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3785" windowHeight="10125" activeTab="2"/>
  </bookViews>
  <sheets>
    <sheet name="상위계획검토" sheetId="12" r:id="rId1"/>
    <sheet name="홍성 (보정)" sheetId="13" r:id="rId2"/>
    <sheet name="출력안함☞" sheetId="15" r:id="rId3"/>
    <sheet name="보고서용 첨두부하율 표" sheetId="14" r:id="rId4"/>
    <sheet name="홍성 (원본)" sheetId="8" r:id="rId5"/>
  </sheets>
  <externalReferences>
    <externalReference r:id="rId6"/>
  </externalReferences>
  <definedNames>
    <definedName name="_xlnm.Print_Area" localSheetId="0">상위계획검토!$A$1:$E$23</definedName>
    <definedName name="_xlnm.Print_Area" localSheetId="1">'홍성 (보정)'!$A$1:$N$388</definedName>
    <definedName name="_xlnm.Print_Area" localSheetId="4">'홍성 (원본)'!$A$1:$AB$232</definedName>
  </definedNames>
  <calcPr calcId="144525"/>
</workbook>
</file>

<file path=xl/calcChain.xml><?xml version="1.0" encoding="utf-8"?>
<calcChain xmlns="http://schemas.openxmlformats.org/spreadsheetml/2006/main">
  <c r="M384" i="13" l="1"/>
  <c r="L384" i="13"/>
  <c r="K384" i="13"/>
  <c r="J384" i="13"/>
  <c r="I384" i="13"/>
  <c r="H384" i="13"/>
  <c r="G384" i="13"/>
  <c r="F384" i="13"/>
  <c r="E384" i="13"/>
  <c r="D384" i="13"/>
  <c r="M383" i="13"/>
  <c r="L383" i="13"/>
  <c r="K383" i="13"/>
  <c r="J383" i="13"/>
  <c r="I383" i="13"/>
  <c r="H383" i="13"/>
  <c r="G383" i="13"/>
  <c r="F383" i="13"/>
  <c r="E383" i="13"/>
  <c r="D383" i="13"/>
  <c r="M382" i="13"/>
  <c r="L382" i="13"/>
  <c r="K382" i="13"/>
  <c r="J382" i="13"/>
  <c r="I382" i="13"/>
  <c r="H382" i="13"/>
  <c r="G382" i="13"/>
  <c r="F382" i="13"/>
  <c r="E382" i="13"/>
  <c r="D382" i="13"/>
  <c r="M381" i="13"/>
  <c r="L381" i="13"/>
  <c r="K381" i="13"/>
  <c r="J381" i="13"/>
  <c r="I381" i="13"/>
  <c r="H381" i="13"/>
  <c r="G381" i="13"/>
  <c r="F381" i="13"/>
  <c r="E381" i="13"/>
  <c r="D381" i="13"/>
  <c r="M380" i="13"/>
  <c r="L380" i="13"/>
  <c r="K380" i="13"/>
  <c r="J380" i="13"/>
  <c r="I380" i="13"/>
  <c r="H380" i="13"/>
  <c r="G380" i="13"/>
  <c r="F380" i="13"/>
  <c r="E380" i="13"/>
  <c r="D380" i="13"/>
  <c r="M379" i="13"/>
  <c r="L379" i="13"/>
  <c r="K379" i="13"/>
  <c r="J379" i="13"/>
  <c r="I379" i="13"/>
  <c r="H379" i="13"/>
  <c r="G379" i="13"/>
  <c r="F379" i="13"/>
  <c r="E379" i="13"/>
  <c r="D379" i="13"/>
  <c r="M378" i="13"/>
  <c r="L378" i="13"/>
  <c r="K378" i="13"/>
  <c r="J378" i="13"/>
  <c r="I378" i="13"/>
  <c r="H378" i="13"/>
  <c r="G378" i="13"/>
  <c r="F378" i="13"/>
  <c r="E378" i="13"/>
  <c r="D378" i="13"/>
  <c r="M377" i="13"/>
  <c r="L377" i="13"/>
  <c r="K377" i="13"/>
  <c r="J377" i="13"/>
  <c r="I377" i="13"/>
  <c r="H377" i="13"/>
  <c r="G377" i="13"/>
  <c r="F377" i="13"/>
  <c r="E377" i="13"/>
  <c r="D377" i="13"/>
  <c r="M376" i="13"/>
  <c r="L376" i="13"/>
  <c r="K376" i="13"/>
  <c r="J376" i="13"/>
  <c r="I376" i="13"/>
  <c r="H376" i="13"/>
  <c r="G376" i="13"/>
  <c r="F376" i="13"/>
  <c r="E376" i="13"/>
  <c r="D376" i="13"/>
  <c r="M375" i="13"/>
  <c r="L375" i="13"/>
  <c r="K375" i="13"/>
  <c r="J375" i="13"/>
  <c r="I375" i="13"/>
  <c r="H375" i="13"/>
  <c r="G375" i="13"/>
  <c r="F375" i="13"/>
  <c r="E375" i="13"/>
  <c r="D375" i="13"/>
  <c r="M374" i="13"/>
  <c r="L374" i="13"/>
  <c r="K374" i="13"/>
  <c r="J374" i="13"/>
  <c r="I374" i="13"/>
  <c r="H374" i="13"/>
  <c r="G374" i="13"/>
  <c r="F374" i="13"/>
  <c r="E374" i="13"/>
  <c r="D374" i="13"/>
  <c r="M373" i="13"/>
  <c r="L373" i="13"/>
  <c r="K373" i="13"/>
  <c r="J373" i="13"/>
  <c r="I373" i="13"/>
  <c r="H373" i="13"/>
  <c r="G373" i="13"/>
  <c r="F373" i="13"/>
  <c r="E373" i="13"/>
  <c r="D373" i="13"/>
  <c r="M372" i="13"/>
  <c r="L372" i="13"/>
  <c r="K372" i="13"/>
  <c r="J372" i="13"/>
  <c r="I372" i="13"/>
  <c r="H372" i="13"/>
  <c r="G372" i="13"/>
  <c r="F372" i="13"/>
  <c r="E372" i="13"/>
  <c r="D372" i="13"/>
  <c r="M371" i="13"/>
  <c r="L371" i="13"/>
  <c r="K371" i="13"/>
  <c r="J371" i="13"/>
  <c r="I371" i="13"/>
  <c r="H371" i="13"/>
  <c r="G371" i="13"/>
  <c r="F371" i="13"/>
  <c r="E371" i="13"/>
  <c r="D371" i="13"/>
  <c r="M370" i="13"/>
  <c r="L370" i="13"/>
  <c r="K370" i="13"/>
  <c r="J370" i="13"/>
  <c r="I370" i="13"/>
  <c r="H370" i="13"/>
  <c r="G370" i="13"/>
  <c r="F370" i="13"/>
  <c r="E370" i="13"/>
  <c r="D370" i="13"/>
  <c r="M369" i="13"/>
  <c r="L369" i="13"/>
  <c r="K369" i="13"/>
  <c r="J369" i="13"/>
  <c r="I369" i="13"/>
  <c r="H369" i="13"/>
  <c r="G369" i="13"/>
  <c r="F369" i="13"/>
  <c r="E369" i="13"/>
  <c r="D369" i="13"/>
  <c r="M368" i="13"/>
  <c r="L368" i="13"/>
  <c r="K368" i="13"/>
  <c r="J368" i="13"/>
  <c r="I368" i="13"/>
  <c r="H368" i="13"/>
  <c r="G368" i="13"/>
  <c r="F368" i="13"/>
  <c r="E368" i="13"/>
  <c r="D368" i="13"/>
  <c r="M367" i="13"/>
  <c r="L367" i="13"/>
  <c r="K367" i="13"/>
  <c r="J367" i="13"/>
  <c r="I367" i="13"/>
  <c r="H367" i="13"/>
  <c r="G367" i="13"/>
  <c r="F367" i="13"/>
  <c r="E367" i="13"/>
  <c r="D367" i="13"/>
  <c r="M366" i="13"/>
  <c r="L366" i="13"/>
  <c r="K366" i="13"/>
  <c r="J366" i="13"/>
  <c r="I366" i="13"/>
  <c r="H366" i="13"/>
  <c r="G366" i="13"/>
  <c r="F366" i="13"/>
  <c r="E366" i="13"/>
  <c r="D366" i="13"/>
  <c r="M365" i="13"/>
  <c r="L365" i="13"/>
  <c r="K365" i="13"/>
  <c r="J365" i="13"/>
  <c r="I365" i="13"/>
  <c r="H365" i="13"/>
  <c r="G365" i="13"/>
  <c r="F365" i="13"/>
  <c r="E365" i="13"/>
  <c r="D365" i="13"/>
  <c r="M364" i="13"/>
  <c r="L364" i="13"/>
  <c r="K364" i="13"/>
  <c r="J364" i="13"/>
  <c r="I364" i="13"/>
  <c r="H364" i="13"/>
  <c r="G364" i="13"/>
  <c r="F364" i="13"/>
  <c r="E364" i="13"/>
  <c r="M363" i="13"/>
  <c r="L363" i="13"/>
  <c r="K363" i="13"/>
  <c r="J363" i="13"/>
  <c r="I363" i="13"/>
  <c r="H363" i="13"/>
  <c r="G363" i="13"/>
  <c r="F363" i="13"/>
  <c r="E363" i="13"/>
  <c r="D363" i="13"/>
  <c r="M362" i="13"/>
  <c r="L362" i="13"/>
  <c r="K362" i="13"/>
  <c r="J362" i="13"/>
  <c r="I362" i="13"/>
  <c r="H362" i="13"/>
  <c r="G362" i="13"/>
  <c r="F362" i="13"/>
  <c r="E362" i="13"/>
  <c r="D362" i="13"/>
  <c r="M361" i="13"/>
  <c r="L361" i="13"/>
  <c r="K361" i="13"/>
  <c r="J361" i="13"/>
  <c r="I361" i="13"/>
  <c r="H361" i="13"/>
  <c r="G361" i="13"/>
  <c r="F361" i="13"/>
  <c r="E361" i="13"/>
  <c r="D361" i="13"/>
  <c r="M360" i="13"/>
  <c r="L360" i="13"/>
  <c r="K360" i="13"/>
  <c r="J360" i="13"/>
  <c r="I360" i="13"/>
  <c r="H360" i="13"/>
  <c r="G360" i="13"/>
  <c r="F360" i="13"/>
  <c r="E360" i="13"/>
  <c r="D360" i="13"/>
  <c r="M359" i="13"/>
  <c r="L359" i="13"/>
  <c r="K359" i="13"/>
  <c r="J359" i="13"/>
  <c r="I359" i="13"/>
  <c r="H359" i="13"/>
  <c r="G359" i="13"/>
  <c r="F359" i="13"/>
  <c r="E359" i="13"/>
  <c r="D359" i="13"/>
  <c r="M358" i="13"/>
  <c r="L358" i="13"/>
  <c r="K358" i="13"/>
  <c r="J358" i="13"/>
  <c r="I358" i="13"/>
  <c r="H358" i="13"/>
  <c r="G358" i="13"/>
  <c r="F358" i="13"/>
  <c r="E358" i="13"/>
  <c r="D358" i="13"/>
  <c r="M357" i="13"/>
  <c r="L357" i="13"/>
  <c r="K357" i="13"/>
  <c r="J357" i="13"/>
  <c r="I357" i="13"/>
  <c r="H357" i="13"/>
  <c r="G357" i="13"/>
  <c r="F357" i="13"/>
  <c r="E357" i="13"/>
  <c r="D357" i="13"/>
  <c r="M356" i="13"/>
  <c r="L356" i="13"/>
  <c r="K356" i="13"/>
  <c r="J356" i="13"/>
  <c r="I356" i="13"/>
  <c r="H356" i="13"/>
  <c r="G356" i="13"/>
  <c r="F356" i="13"/>
  <c r="E356" i="13"/>
  <c r="D356" i="13"/>
  <c r="M355" i="13"/>
  <c r="L355" i="13"/>
  <c r="K355" i="13"/>
  <c r="J355" i="13"/>
  <c r="I355" i="13"/>
  <c r="H355" i="13"/>
  <c r="G355" i="13"/>
  <c r="F355" i="13"/>
  <c r="E355" i="13"/>
  <c r="D355" i="13"/>
  <c r="M354" i="13"/>
  <c r="L354" i="13"/>
  <c r="K354" i="13"/>
  <c r="J354" i="13"/>
  <c r="I354" i="13"/>
  <c r="H354" i="13"/>
  <c r="G354" i="13"/>
  <c r="F354" i="13"/>
  <c r="E354" i="13"/>
  <c r="D354" i="13"/>
  <c r="M345" i="13"/>
  <c r="L345" i="13"/>
  <c r="K345" i="13"/>
  <c r="J345" i="13"/>
  <c r="I345" i="13"/>
  <c r="H345" i="13"/>
  <c r="G345" i="13"/>
  <c r="F345" i="13"/>
  <c r="E345" i="13"/>
  <c r="D345" i="13"/>
  <c r="C345" i="13"/>
  <c r="B345" i="13"/>
  <c r="M344" i="13"/>
  <c r="L344" i="13"/>
  <c r="K344" i="13"/>
  <c r="J344" i="13"/>
  <c r="I344" i="13"/>
  <c r="H344" i="13"/>
  <c r="G344" i="13"/>
  <c r="F344" i="13"/>
  <c r="E344" i="13"/>
  <c r="D344" i="13"/>
  <c r="C344" i="13"/>
  <c r="B344" i="13"/>
  <c r="M343" i="13"/>
  <c r="L343" i="13"/>
  <c r="K343" i="13"/>
  <c r="J343" i="13"/>
  <c r="I343" i="13"/>
  <c r="H343" i="13"/>
  <c r="G343" i="13"/>
  <c r="F343" i="13"/>
  <c r="E343" i="13"/>
  <c r="D343" i="13"/>
  <c r="C343" i="13"/>
  <c r="B343" i="13"/>
  <c r="M342" i="13"/>
  <c r="K342" i="13"/>
  <c r="J342" i="13"/>
  <c r="I342" i="13"/>
  <c r="H342" i="13"/>
  <c r="G342" i="13"/>
  <c r="F342" i="13"/>
  <c r="E342" i="13"/>
  <c r="D342" i="13"/>
  <c r="C342" i="13"/>
  <c r="B342" i="13"/>
  <c r="M341" i="13"/>
  <c r="L341" i="13"/>
  <c r="K341" i="13"/>
  <c r="J341" i="13"/>
  <c r="I341" i="13"/>
  <c r="H341" i="13"/>
  <c r="G341" i="13"/>
  <c r="F341" i="13"/>
  <c r="E341" i="13"/>
  <c r="D341" i="13"/>
  <c r="C341" i="13"/>
  <c r="B341" i="13"/>
  <c r="M340" i="13"/>
  <c r="L340" i="13"/>
  <c r="K340" i="13"/>
  <c r="J340" i="13"/>
  <c r="I340" i="13"/>
  <c r="H340" i="13"/>
  <c r="G340" i="13"/>
  <c r="F340" i="13"/>
  <c r="E340" i="13"/>
  <c r="D340" i="13"/>
  <c r="C340" i="13"/>
  <c r="B340" i="13"/>
  <c r="M339" i="13"/>
  <c r="L339" i="13"/>
  <c r="K339" i="13"/>
  <c r="J339" i="13"/>
  <c r="I339" i="13"/>
  <c r="H339" i="13"/>
  <c r="G339" i="13"/>
  <c r="F339" i="13"/>
  <c r="E339" i="13"/>
  <c r="D339" i="13"/>
  <c r="C339" i="13"/>
  <c r="B339" i="13"/>
  <c r="M338" i="13"/>
  <c r="L338" i="13"/>
  <c r="K338" i="13"/>
  <c r="J338" i="13"/>
  <c r="I338" i="13"/>
  <c r="H338" i="13"/>
  <c r="G338" i="13"/>
  <c r="F338" i="13"/>
  <c r="E338" i="13"/>
  <c r="D338" i="13"/>
  <c r="C338" i="13"/>
  <c r="B338" i="13"/>
  <c r="M337" i="13"/>
  <c r="L337" i="13"/>
  <c r="K337" i="13"/>
  <c r="J337" i="13"/>
  <c r="I337" i="13"/>
  <c r="H337" i="13"/>
  <c r="G337" i="13"/>
  <c r="F337" i="13"/>
  <c r="E337" i="13"/>
  <c r="D337" i="13"/>
  <c r="C337" i="13"/>
  <c r="B337" i="13"/>
  <c r="M336" i="13"/>
  <c r="L336" i="13"/>
  <c r="K336" i="13"/>
  <c r="J336" i="13"/>
  <c r="I336" i="13"/>
  <c r="G336" i="13"/>
  <c r="F336" i="13"/>
  <c r="E336" i="13"/>
  <c r="D336" i="13"/>
  <c r="C336" i="13"/>
  <c r="B336" i="13"/>
  <c r="M335" i="13"/>
  <c r="L335" i="13"/>
  <c r="K335" i="13"/>
  <c r="J335" i="13"/>
  <c r="I335" i="13"/>
  <c r="H335" i="13"/>
  <c r="F335" i="13"/>
  <c r="E335" i="13"/>
  <c r="D335" i="13"/>
  <c r="C335" i="13"/>
  <c r="B335" i="13"/>
  <c r="M334" i="13"/>
  <c r="L334" i="13"/>
  <c r="K334" i="13"/>
  <c r="J334" i="13"/>
  <c r="I334" i="13"/>
  <c r="H334" i="13"/>
  <c r="G334" i="13"/>
  <c r="F334" i="13"/>
  <c r="E334" i="13"/>
  <c r="D334" i="13"/>
  <c r="C334" i="13"/>
  <c r="B334" i="13"/>
  <c r="M333" i="13"/>
  <c r="L333" i="13"/>
  <c r="K333" i="13"/>
  <c r="J333" i="13"/>
  <c r="I333" i="13"/>
  <c r="H333" i="13"/>
  <c r="G333" i="13"/>
  <c r="F333" i="13"/>
  <c r="E333" i="13"/>
  <c r="D333" i="13"/>
  <c r="C333" i="13"/>
  <c r="M332" i="13"/>
  <c r="L332" i="13"/>
  <c r="K332" i="13"/>
  <c r="J332" i="13"/>
  <c r="I332" i="13"/>
  <c r="H332" i="13"/>
  <c r="G332" i="13"/>
  <c r="F332" i="13"/>
  <c r="E332" i="13"/>
  <c r="D332" i="13"/>
  <c r="C332" i="13"/>
  <c r="B332" i="13"/>
  <c r="M331" i="13"/>
  <c r="L331" i="13"/>
  <c r="K331" i="13"/>
  <c r="J331" i="13"/>
  <c r="I331" i="13"/>
  <c r="H331" i="13"/>
  <c r="G331" i="13"/>
  <c r="F331" i="13"/>
  <c r="E331" i="13"/>
  <c r="D331" i="13"/>
  <c r="C331" i="13"/>
  <c r="B331" i="13"/>
  <c r="M330" i="13"/>
  <c r="L330" i="13"/>
  <c r="K330" i="13"/>
  <c r="J330" i="13"/>
  <c r="I330" i="13"/>
  <c r="H330" i="13"/>
  <c r="G330" i="13"/>
  <c r="F330" i="13"/>
  <c r="E330" i="13"/>
  <c r="C330" i="13"/>
  <c r="B330" i="13"/>
  <c r="M329" i="13"/>
  <c r="L329" i="13"/>
  <c r="K329" i="13"/>
  <c r="J329" i="13"/>
  <c r="I329" i="13"/>
  <c r="H329" i="13"/>
  <c r="G329" i="13"/>
  <c r="F329" i="13"/>
  <c r="E329" i="13"/>
  <c r="D329" i="13"/>
  <c r="C329" i="13"/>
  <c r="B329" i="13"/>
  <c r="M328" i="13"/>
  <c r="L328" i="13"/>
  <c r="K328" i="13"/>
  <c r="J328" i="13"/>
  <c r="I328" i="13"/>
  <c r="H328" i="13"/>
  <c r="G328" i="13"/>
  <c r="F328" i="13"/>
  <c r="E328" i="13"/>
  <c r="D328" i="13"/>
  <c r="C328" i="13"/>
  <c r="M327" i="13"/>
  <c r="L327" i="13"/>
  <c r="K327" i="13"/>
  <c r="J327" i="13"/>
  <c r="I327" i="13"/>
  <c r="H327" i="13"/>
  <c r="G327" i="13"/>
  <c r="F327" i="13"/>
  <c r="E327" i="13"/>
  <c r="D327" i="13"/>
  <c r="B327" i="13"/>
  <c r="M326" i="13"/>
  <c r="L326" i="13"/>
  <c r="K326" i="13"/>
  <c r="J326" i="13"/>
  <c r="I326" i="13"/>
  <c r="H326" i="13"/>
  <c r="G326" i="13"/>
  <c r="F326" i="13"/>
  <c r="E326" i="13"/>
  <c r="D326" i="13"/>
  <c r="C326" i="13"/>
  <c r="M325" i="13"/>
  <c r="L325" i="13"/>
  <c r="K325" i="13"/>
  <c r="J325" i="13"/>
  <c r="I325" i="13"/>
  <c r="H325" i="13"/>
  <c r="G325" i="13"/>
  <c r="F325" i="13"/>
  <c r="E325" i="13"/>
  <c r="D325" i="13"/>
  <c r="C325" i="13"/>
  <c r="B325" i="13"/>
  <c r="M324" i="13"/>
  <c r="L324" i="13"/>
  <c r="K324" i="13"/>
  <c r="J324" i="13"/>
  <c r="I324" i="13"/>
  <c r="H324" i="13"/>
  <c r="G324" i="13"/>
  <c r="F324" i="13"/>
  <c r="E324" i="13"/>
  <c r="D324" i="13"/>
  <c r="C324" i="13"/>
  <c r="B324" i="13"/>
  <c r="M323" i="13"/>
  <c r="L323" i="13"/>
  <c r="K323" i="13"/>
  <c r="J323" i="13"/>
  <c r="I323" i="13"/>
  <c r="H323" i="13"/>
  <c r="G323" i="13"/>
  <c r="F323" i="13"/>
  <c r="E323" i="13"/>
  <c r="D323" i="13"/>
  <c r="C323" i="13"/>
  <c r="B323" i="13"/>
  <c r="M322" i="13"/>
  <c r="L322" i="13"/>
  <c r="K322" i="13"/>
  <c r="J322" i="13"/>
  <c r="I322" i="13"/>
  <c r="H322" i="13"/>
  <c r="G322" i="13"/>
  <c r="F322" i="13"/>
  <c r="E322" i="13"/>
  <c r="D322" i="13"/>
  <c r="C322" i="13"/>
  <c r="B322" i="13"/>
  <c r="M321" i="13"/>
  <c r="L321" i="13"/>
  <c r="K321" i="13"/>
  <c r="J321" i="13"/>
  <c r="I321" i="13"/>
  <c r="H321" i="13"/>
  <c r="G321" i="13"/>
  <c r="F321" i="13"/>
  <c r="E321" i="13"/>
  <c r="D321" i="13"/>
  <c r="C321" i="13"/>
  <c r="B321" i="13"/>
  <c r="M320" i="13"/>
  <c r="L320" i="13"/>
  <c r="K320" i="13"/>
  <c r="J320" i="13"/>
  <c r="I320" i="13"/>
  <c r="H320" i="13"/>
  <c r="G320" i="13"/>
  <c r="F320" i="13"/>
  <c r="E320" i="13"/>
  <c r="D320" i="13"/>
  <c r="C320" i="13"/>
  <c r="B320" i="13"/>
  <c r="M319" i="13"/>
  <c r="L319" i="13"/>
  <c r="K319" i="13"/>
  <c r="J319" i="13"/>
  <c r="I319" i="13"/>
  <c r="H319" i="13"/>
  <c r="G319" i="13"/>
  <c r="F319" i="13"/>
  <c r="E319" i="13"/>
  <c r="D319" i="13"/>
  <c r="C319" i="13"/>
  <c r="B319" i="13"/>
  <c r="M318" i="13"/>
  <c r="L318" i="13"/>
  <c r="K318" i="13"/>
  <c r="J318" i="13"/>
  <c r="I318" i="13"/>
  <c r="H318" i="13"/>
  <c r="G318" i="13"/>
  <c r="F318" i="13"/>
  <c r="E318" i="13"/>
  <c r="D318" i="13"/>
  <c r="C318" i="13"/>
  <c r="B318" i="13"/>
  <c r="M317" i="13"/>
  <c r="L317" i="13"/>
  <c r="K317" i="13"/>
  <c r="J317" i="13"/>
  <c r="I317" i="13"/>
  <c r="H317" i="13"/>
  <c r="G317" i="13"/>
  <c r="F317" i="13"/>
  <c r="E317" i="13"/>
  <c r="D317" i="13"/>
  <c r="C317" i="13"/>
  <c r="B317" i="13"/>
  <c r="M316" i="13"/>
  <c r="L316" i="13"/>
  <c r="K316" i="13"/>
  <c r="J316" i="13"/>
  <c r="I316" i="13"/>
  <c r="H316" i="13"/>
  <c r="G316" i="13"/>
  <c r="F316" i="13"/>
  <c r="E316" i="13"/>
  <c r="D316" i="13"/>
  <c r="C316" i="13"/>
  <c r="B316" i="13"/>
  <c r="M315" i="13"/>
  <c r="L315" i="13"/>
  <c r="K315" i="13"/>
  <c r="J315" i="13"/>
  <c r="I315" i="13"/>
  <c r="H315" i="13"/>
  <c r="G315" i="13"/>
  <c r="F315" i="13"/>
  <c r="E315" i="13"/>
  <c r="D315" i="13"/>
  <c r="C315" i="13"/>
  <c r="B315" i="13"/>
  <c r="M307" i="13"/>
  <c r="L307" i="13"/>
  <c r="K307" i="13"/>
  <c r="J307" i="13"/>
  <c r="I307" i="13"/>
  <c r="H307" i="13"/>
  <c r="G307" i="13"/>
  <c r="F307" i="13"/>
  <c r="E307" i="13"/>
  <c r="D307" i="13"/>
  <c r="C307" i="13"/>
  <c r="B307" i="13"/>
  <c r="M306" i="13"/>
  <c r="L306" i="13"/>
  <c r="K306" i="13"/>
  <c r="J306" i="13"/>
  <c r="I306" i="13"/>
  <c r="H306" i="13"/>
  <c r="G306" i="13"/>
  <c r="F306" i="13"/>
  <c r="E306" i="13"/>
  <c r="D306" i="13"/>
  <c r="C306" i="13"/>
  <c r="B306" i="13"/>
  <c r="M305" i="13"/>
  <c r="L305" i="13"/>
  <c r="K305" i="13"/>
  <c r="J305" i="13"/>
  <c r="I305" i="13"/>
  <c r="H305" i="13"/>
  <c r="G305" i="13"/>
  <c r="F305" i="13"/>
  <c r="E305" i="13"/>
  <c r="D305" i="13"/>
  <c r="B305" i="13"/>
  <c r="M304" i="13"/>
  <c r="L304" i="13"/>
  <c r="K304" i="13"/>
  <c r="J304" i="13"/>
  <c r="I304" i="13"/>
  <c r="H304" i="13"/>
  <c r="G304" i="13"/>
  <c r="F304" i="13"/>
  <c r="E304" i="13"/>
  <c r="D304" i="13"/>
  <c r="C304" i="13"/>
  <c r="B304" i="13"/>
  <c r="M303" i="13"/>
  <c r="L303" i="13"/>
  <c r="K303" i="13"/>
  <c r="J303" i="13"/>
  <c r="I303" i="13"/>
  <c r="H303" i="13"/>
  <c r="G303" i="13"/>
  <c r="F303" i="13"/>
  <c r="E303" i="13"/>
  <c r="D303" i="13"/>
  <c r="C303" i="13"/>
  <c r="B303" i="13"/>
  <c r="M302" i="13"/>
  <c r="L302" i="13"/>
  <c r="K302" i="13"/>
  <c r="J302" i="13"/>
  <c r="I302" i="13"/>
  <c r="H302" i="13"/>
  <c r="G302" i="13"/>
  <c r="F302" i="13"/>
  <c r="E302" i="13"/>
  <c r="D302" i="13"/>
  <c r="C302" i="13"/>
  <c r="B302" i="13"/>
  <c r="M301" i="13"/>
  <c r="L301" i="13"/>
  <c r="K301" i="13"/>
  <c r="J301" i="13"/>
  <c r="I301" i="13"/>
  <c r="H301" i="13"/>
  <c r="G301" i="13"/>
  <c r="F301" i="13"/>
  <c r="E301" i="13"/>
  <c r="D301" i="13"/>
  <c r="C301" i="13"/>
  <c r="B301" i="13"/>
  <c r="M300" i="13"/>
  <c r="L300" i="13"/>
  <c r="K300" i="13"/>
  <c r="J300" i="13"/>
  <c r="I300" i="13"/>
  <c r="H300" i="13"/>
  <c r="G300" i="13"/>
  <c r="F300" i="13"/>
  <c r="E300" i="13"/>
  <c r="D300" i="13"/>
  <c r="C300" i="13"/>
  <c r="B300" i="13"/>
  <c r="M299" i="13"/>
  <c r="L299" i="13"/>
  <c r="K299" i="13"/>
  <c r="J299" i="13"/>
  <c r="I299" i="13"/>
  <c r="H299" i="13"/>
  <c r="G299" i="13"/>
  <c r="F299" i="13"/>
  <c r="E299" i="13"/>
  <c r="D299" i="13"/>
  <c r="C299" i="13"/>
  <c r="B299" i="13"/>
  <c r="M298" i="13"/>
  <c r="L298" i="13"/>
  <c r="K298" i="13"/>
  <c r="J298" i="13"/>
  <c r="I298" i="13"/>
  <c r="H298" i="13"/>
  <c r="G298" i="13"/>
  <c r="F298" i="13"/>
  <c r="E298" i="13"/>
  <c r="D298" i="13"/>
  <c r="C298" i="13"/>
  <c r="B298" i="13"/>
  <c r="M297" i="13"/>
  <c r="L297" i="13"/>
  <c r="K297" i="13"/>
  <c r="J297" i="13"/>
  <c r="I297" i="13"/>
  <c r="H297" i="13"/>
  <c r="G297" i="13"/>
  <c r="F297" i="13"/>
  <c r="E297" i="13"/>
  <c r="D297" i="13"/>
  <c r="C297" i="13"/>
  <c r="B297" i="13"/>
  <c r="M296" i="13"/>
  <c r="L296" i="13"/>
  <c r="K296" i="13"/>
  <c r="J296" i="13"/>
  <c r="I296" i="13"/>
  <c r="H296" i="13"/>
  <c r="G296" i="13"/>
  <c r="F296" i="13"/>
  <c r="E296" i="13"/>
  <c r="D296" i="13"/>
  <c r="C296" i="13"/>
  <c r="B296" i="13"/>
  <c r="M295" i="13"/>
  <c r="L295" i="13"/>
  <c r="K295" i="13"/>
  <c r="J295" i="13"/>
  <c r="I295" i="13"/>
  <c r="H295" i="13"/>
  <c r="G295" i="13"/>
  <c r="F295" i="13"/>
  <c r="E295" i="13"/>
  <c r="D295" i="13"/>
  <c r="C295" i="13"/>
  <c r="B295" i="13"/>
  <c r="M294" i="13"/>
  <c r="L294" i="13"/>
  <c r="K294" i="13"/>
  <c r="J294" i="13"/>
  <c r="I294" i="13"/>
  <c r="H294" i="13"/>
  <c r="G294" i="13"/>
  <c r="F294" i="13"/>
  <c r="E294" i="13"/>
  <c r="D294" i="13"/>
  <c r="C294" i="13"/>
  <c r="B294" i="13"/>
  <c r="M293" i="13"/>
  <c r="L293" i="13"/>
  <c r="K293" i="13"/>
  <c r="J293" i="13"/>
  <c r="I293" i="13"/>
  <c r="H293" i="13"/>
  <c r="G293" i="13"/>
  <c r="F293" i="13"/>
  <c r="E293" i="13"/>
  <c r="D293" i="13"/>
  <c r="C293" i="13"/>
  <c r="B293" i="13"/>
  <c r="M292" i="13"/>
  <c r="L292" i="13"/>
  <c r="K292" i="13"/>
  <c r="J292" i="13"/>
  <c r="I292" i="13"/>
  <c r="H292" i="13"/>
  <c r="G292" i="13"/>
  <c r="F292" i="13"/>
  <c r="E292" i="13"/>
  <c r="D292" i="13"/>
  <c r="C292" i="13"/>
  <c r="B292" i="13"/>
  <c r="M291" i="13"/>
  <c r="L291" i="13"/>
  <c r="K291" i="13"/>
  <c r="J291" i="13"/>
  <c r="I291" i="13"/>
  <c r="H291" i="13"/>
  <c r="G291" i="13"/>
  <c r="F291" i="13"/>
  <c r="E291" i="13"/>
  <c r="D291" i="13"/>
  <c r="C291" i="13"/>
  <c r="B291" i="13"/>
  <c r="M290" i="13"/>
  <c r="L290" i="13"/>
  <c r="K290" i="13"/>
  <c r="J290" i="13"/>
  <c r="I290" i="13"/>
  <c r="H290" i="13"/>
  <c r="G290" i="13"/>
  <c r="F290" i="13"/>
  <c r="E290" i="13"/>
  <c r="D290" i="13"/>
  <c r="C290" i="13"/>
  <c r="B290" i="13"/>
  <c r="M289" i="13"/>
  <c r="L289" i="13"/>
  <c r="K289" i="13"/>
  <c r="J289" i="13"/>
  <c r="I289" i="13"/>
  <c r="H289" i="13"/>
  <c r="G289" i="13"/>
  <c r="F289" i="13"/>
  <c r="E289" i="13"/>
  <c r="D289" i="13"/>
  <c r="C289" i="13"/>
  <c r="B289" i="13"/>
  <c r="M288" i="13"/>
  <c r="L288" i="13"/>
  <c r="K288" i="13"/>
  <c r="J288" i="13"/>
  <c r="I288" i="13"/>
  <c r="H288" i="13"/>
  <c r="G288" i="13"/>
  <c r="F288" i="13"/>
  <c r="E288" i="13"/>
  <c r="D288" i="13"/>
  <c r="C288" i="13"/>
  <c r="B288" i="13"/>
  <c r="M287" i="13"/>
  <c r="L287" i="13"/>
  <c r="K287" i="13"/>
  <c r="J287" i="13"/>
  <c r="I287" i="13"/>
  <c r="H287" i="13"/>
  <c r="G287" i="13"/>
  <c r="F287" i="13"/>
  <c r="E287" i="13"/>
  <c r="D287" i="13"/>
  <c r="C287" i="13"/>
  <c r="B287" i="13"/>
  <c r="M286" i="13"/>
  <c r="L286" i="13"/>
  <c r="K286" i="13"/>
  <c r="J286" i="13"/>
  <c r="I286" i="13"/>
  <c r="H286" i="13"/>
  <c r="G286" i="13"/>
  <c r="F286" i="13"/>
  <c r="E286" i="13"/>
  <c r="D286" i="13"/>
  <c r="C286" i="13"/>
  <c r="B286" i="13"/>
  <c r="M285" i="13"/>
  <c r="L285" i="13"/>
  <c r="K285" i="13"/>
  <c r="J285" i="13"/>
  <c r="I285" i="13"/>
  <c r="H285" i="13"/>
  <c r="G285" i="13"/>
  <c r="F285" i="13"/>
  <c r="E285" i="13"/>
  <c r="D285" i="13"/>
  <c r="C285" i="13"/>
  <c r="B285" i="13"/>
  <c r="M284" i="13"/>
  <c r="L284" i="13"/>
  <c r="K284" i="13"/>
  <c r="J284" i="13"/>
  <c r="I284" i="13"/>
  <c r="H284" i="13"/>
  <c r="G284" i="13"/>
  <c r="F284" i="13"/>
  <c r="E284" i="13"/>
  <c r="D284" i="13"/>
  <c r="C284" i="13"/>
  <c r="B284" i="13"/>
  <c r="M283" i="13"/>
  <c r="L283" i="13"/>
  <c r="K283" i="13"/>
  <c r="J283" i="13"/>
  <c r="I283" i="13"/>
  <c r="H283" i="13"/>
  <c r="G283" i="13"/>
  <c r="F283" i="13"/>
  <c r="E283" i="13"/>
  <c r="D283" i="13"/>
  <c r="C283" i="13"/>
  <c r="B283" i="13"/>
  <c r="M282" i="13"/>
  <c r="L282" i="13"/>
  <c r="K282" i="13"/>
  <c r="J282" i="13"/>
  <c r="I282" i="13"/>
  <c r="H282" i="13"/>
  <c r="G282" i="13"/>
  <c r="F282" i="13"/>
  <c r="E282" i="13"/>
  <c r="D282" i="13"/>
  <c r="C282" i="13"/>
  <c r="B282" i="13"/>
  <c r="M281" i="13"/>
  <c r="L281" i="13"/>
  <c r="K281" i="13"/>
  <c r="J281" i="13"/>
  <c r="I281" i="13"/>
  <c r="H281" i="13"/>
  <c r="G281" i="13"/>
  <c r="F281" i="13"/>
  <c r="E281" i="13"/>
  <c r="D281" i="13"/>
  <c r="C281" i="13"/>
  <c r="B281" i="13"/>
  <c r="M280" i="13"/>
  <c r="L280" i="13"/>
  <c r="K280" i="13"/>
  <c r="J280" i="13"/>
  <c r="I280" i="13"/>
  <c r="H280" i="13"/>
  <c r="G280" i="13"/>
  <c r="F280" i="13"/>
  <c r="E280" i="13"/>
  <c r="D280" i="13"/>
  <c r="C280" i="13"/>
  <c r="B280" i="13"/>
  <c r="M279" i="13"/>
  <c r="L279" i="13"/>
  <c r="K279" i="13"/>
  <c r="J279" i="13"/>
  <c r="I279" i="13"/>
  <c r="H279" i="13"/>
  <c r="G279" i="13"/>
  <c r="F279" i="13"/>
  <c r="E279" i="13"/>
  <c r="D279" i="13"/>
  <c r="C279" i="13"/>
  <c r="B279" i="13"/>
  <c r="M278" i="13"/>
  <c r="L278" i="13"/>
  <c r="K278" i="13"/>
  <c r="J278" i="13"/>
  <c r="I278" i="13"/>
  <c r="H278" i="13"/>
  <c r="G278" i="13"/>
  <c r="F278" i="13"/>
  <c r="E278" i="13"/>
  <c r="D278" i="13"/>
  <c r="C278" i="13"/>
  <c r="B278" i="13"/>
  <c r="M277" i="13"/>
  <c r="L277" i="13"/>
  <c r="K277" i="13"/>
  <c r="J277" i="13"/>
  <c r="I277" i="13"/>
  <c r="H277" i="13"/>
  <c r="G277" i="13"/>
  <c r="F277" i="13"/>
  <c r="E277" i="13"/>
  <c r="D277" i="13"/>
  <c r="C277" i="13"/>
  <c r="B277" i="13"/>
  <c r="M276" i="13"/>
  <c r="L276" i="13"/>
  <c r="K276" i="13"/>
  <c r="J276" i="13"/>
  <c r="I276" i="13"/>
  <c r="H276" i="13"/>
  <c r="G276" i="13"/>
  <c r="F276" i="13"/>
  <c r="E276" i="13"/>
  <c r="D276" i="13"/>
  <c r="C276" i="13"/>
  <c r="B276" i="13"/>
  <c r="M267" i="13"/>
  <c r="L267" i="13"/>
  <c r="K267" i="13"/>
  <c r="J267" i="13"/>
  <c r="I267" i="13"/>
  <c r="H267" i="13"/>
  <c r="G267" i="13"/>
  <c r="F267" i="13"/>
  <c r="E267" i="13"/>
  <c r="D267" i="13"/>
  <c r="C267" i="13"/>
  <c r="B267" i="13"/>
  <c r="M266" i="13"/>
  <c r="L266" i="13"/>
  <c r="K266" i="13"/>
  <c r="J266" i="13"/>
  <c r="I266" i="13"/>
  <c r="H266" i="13"/>
  <c r="G266" i="13"/>
  <c r="F266" i="13"/>
  <c r="E266" i="13"/>
  <c r="D266" i="13"/>
  <c r="C266" i="13"/>
  <c r="B266" i="13"/>
  <c r="M265" i="13"/>
  <c r="L265" i="13"/>
  <c r="K265" i="13"/>
  <c r="J265" i="13"/>
  <c r="I265" i="13"/>
  <c r="H265" i="13"/>
  <c r="G265" i="13"/>
  <c r="F265" i="13"/>
  <c r="E265" i="13"/>
  <c r="D265" i="13"/>
  <c r="C265" i="13"/>
  <c r="B265" i="13"/>
  <c r="M264" i="13"/>
  <c r="L264" i="13"/>
  <c r="K264" i="13"/>
  <c r="J264" i="13"/>
  <c r="I264" i="13"/>
  <c r="H264" i="13"/>
  <c r="G264" i="13"/>
  <c r="F264" i="13"/>
  <c r="E264" i="13"/>
  <c r="D264" i="13"/>
  <c r="C264" i="13"/>
  <c r="B264" i="13"/>
  <c r="M263" i="13"/>
  <c r="L263" i="13"/>
  <c r="K263" i="13"/>
  <c r="I263" i="13"/>
  <c r="H263" i="13"/>
  <c r="G263" i="13"/>
  <c r="F263" i="13"/>
  <c r="E263" i="13"/>
  <c r="D263" i="13"/>
  <c r="C263" i="13"/>
  <c r="B263" i="13"/>
  <c r="M262" i="13"/>
  <c r="L262" i="13"/>
  <c r="K262" i="13"/>
  <c r="J262" i="13"/>
  <c r="I262" i="13"/>
  <c r="H262" i="13"/>
  <c r="G262" i="13"/>
  <c r="F262" i="13"/>
  <c r="E262" i="13"/>
  <c r="D262" i="13"/>
  <c r="C262" i="13"/>
  <c r="B262" i="13"/>
  <c r="M261" i="13"/>
  <c r="L261" i="13"/>
  <c r="K261" i="13"/>
  <c r="J261" i="13"/>
  <c r="I261" i="13"/>
  <c r="H261" i="13"/>
  <c r="G261" i="13"/>
  <c r="F261" i="13"/>
  <c r="E261" i="13"/>
  <c r="D261" i="13"/>
  <c r="C261" i="13"/>
  <c r="B261" i="13"/>
  <c r="M260" i="13"/>
  <c r="L260" i="13"/>
  <c r="K260" i="13"/>
  <c r="J260" i="13"/>
  <c r="I260" i="13"/>
  <c r="H260" i="13"/>
  <c r="G260" i="13"/>
  <c r="F260" i="13"/>
  <c r="E260" i="13"/>
  <c r="D260" i="13"/>
  <c r="C260" i="13"/>
  <c r="B260" i="13"/>
  <c r="M259" i="13"/>
  <c r="L259" i="13"/>
  <c r="K259" i="13"/>
  <c r="J259" i="13"/>
  <c r="I259" i="13"/>
  <c r="H259" i="13"/>
  <c r="G259" i="13"/>
  <c r="F259" i="13"/>
  <c r="E259" i="13"/>
  <c r="D259" i="13"/>
  <c r="C259" i="13"/>
  <c r="B259" i="13"/>
  <c r="M258" i="13"/>
  <c r="L258" i="13"/>
  <c r="K258" i="13"/>
  <c r="J258" i="13"/>
  <c r="I258" i="13"/>
  <c r="H258" i="13"/>
  <c r="G258" i="13"/>
  <c r="F258" i="13"/>
  <c r="E258" i="13"/>
  <c r="D258" i="13"/>
  <c r="C258" i="13"/>
  <c r="B258" i="13"/>
  <c r="M257" i="13"/>
  <c r="L257" i="13"/>
  <c r="K257" i="13"/>
  <c r="J257" i="13"/>
  <c r="I257" i="13"/>
  <c r="H257" i="13"/>
  <c r="G257" i="13"/>
  <c r="F257" i="13"/>
  <c r="E257" i="13"/>
  <c r="D257" i="13"/>
  <c r="C257" i="13"/>
  <c r="B257" i="13"/>
  <c r="M256" i="13"/>
  <c r="L256" i="13"/>
  <c r="K256" i="13"/>
  <c r="J256" i="13"/>
  <c r="I256" i="13"/>
  <c r="H256" i="13"/>
  <c r="G256" i="13"/>
  <c r="F256" i="13"/>
  <c r="E256" i="13"/>
  <c r="D256" i="13"/>
  <c r="C256" i="13"/>
  <c r="B256" i="13"/>
  <c r="M255" i="13"/>
  <c r="L255" i="13"/>
  <c r="K255" i="13"/>
  <c r="J255" i="13"/>
  <c r="I255" i="13"/>
  <c r="H255" i="13"/>
  <c r="G255" i="13"/>
  <c r="F255" i="13"/>
  <c r="E255" i="13"/>
  <c r="D255" i="13"/>
  <c r="C255" i="13"/>
  <c r="M254" i="13"/>
  <c r="L254" i="13"/>
  <c r="K254" i="13"/>
  <c r="J254" i="13"/>
  <c r="I254" i="13"/>
  <c r="H254" i="13"/>
  <c r="G254" i="13"/>
  <c r="F254" i="13"/>
  <c r="E254" i="13"/>
  <c r="D254" i="13"/>
  <c r="C254" i="13"/>
  <c r="B254" i="13"/>
  <c r="M253" i="13"/>
  <c r="L253" i="13"/>
  <c r="K253" i="13"/>
  <c r="J253" i="13"/>
  <c r="I253" i="13"/>
  <c r="H253" i="13"/>
  <c r="G253" i="13"/>
  <c r="F253" i="13"/>
  <c r="E253" i="13"/>
  <c r="D253" i="13"/>
  <c r="C253" i="13"/>
  <c r="B253" i="13"/>
  <c r="M252" i="13"/>
  <c r="L252" i="13"/>
  <c r="K252" i="13"/>
  <c r="J252" i="13"/>
  <c r="I252" i="13"/>
  <c r="H252" i="13"/>
  <c r="G252" i="13"/>
  <c r="F252" i="13"/>
  <c r="E252" i="13"/>
  <c r="C252" i="13"/>
  <c r="B252" i="13"/>
  <c r="M251" i="13"/>
  <c r="L251" i="13"/>
  <c r="K251" i="13"/>
  <c r="J251" i="13"/>
  <c r="I251" i="13"/>
  <c r="H251" i="13"/>
  <c r="G251" i="13"/>
  <c r="F251" i="13"/>
  <c r="E251" i="13"/>
  <c r="D251" i="13"/>
  <c r="C251" i="13"/>
  <c r="B251" i="13"/>
  <c r="M250" i="13"/>
  <c r="L250" i="13"/>
  <c r="K250" i="13"/>
  <c r="J250" i="13"/>
  <c r="I250" i="13"/>
  <c r="H250" i="13"/>
  <c r="G250" i="13"/>
  <c r="F250" i="13"/>
  <c r="E250" i="13"/>
  <c r="D250" i="13"/>
  <c r="C250" i="13"/>
  <c r="B250" i="13"/>
  <c r="M249" i="13"/>
  <c r="L249" i="13"/>
  <c r="K249" i="13"/>
  <c r="J249" i="13"/>
  <c r="I249" i="13"/>
  <c r="H249" i="13"/>
  <c r="G249" i="13"/>
  <c r="F249" i="13"/>
  <c r="E249" i="13"/>
  <c r="D249" i="13"/>
  <c r="C249" i="13"/>
  <c r="B249" i="13"/>
  <c r="M248" i="13"/>
  <c r="L248" i="13"/>
  <c r="K248" i="13"/>
  <c r="J248" i="13"/>
  <c r="I248" i="13"/>
  <c r="H248" i="13"/>
  <c r="G248" i="13"/>
  <c r="F248" i="13"/>
  <c r="E248" i="13"/>
  <c r="D248" i="13"/>
  <c r="C248" i="13"/>
  <c r="B248" i="13"/>
  <c r="M247" i="13"/>
  <c r="K247" i="13"/>
  <c r="J247" i="13"/>
  <c r="I247" i="13"/>
  <c r="H247" i="13"/>
  <c r="G247" i="13"/>
  <c r="F247" i="13"/>
  <c r="E247" i="13"/>
  <c r="D247" i="13"/>
  <c r="C247" i="13"/>
  <c r="B247" i="13"/>
  <c r="M246" i="13"/>
  <c r="L246" i="13"/>
  <c r="K246" i="13"/>
  <c r="J246" i="13"/>
  <c r="I246" i="13"/>
  <c r="H246" i="13"/>
  <c r="G246" i="13"/>
  <c r="F246" i="13"/>
  <c r="E246" i="13"/>
  <c r="D246" i="13"/>
  <c r="C246" i="13"/>
  <c r="B246" i="13"/>
  <c r="M245" i="13"/>
  <c r="L245" i="13"/>
  <c r="K245" i="13"/>
  <c r="J245" i="13"/>
  <c r="I245" i="13"/>
  <c r="H245" i="13"/>
  <c r="G245" i="13"/>
  <c r="F245" i="13"/>
  <c r="E245" i="13"/>
  <c r="D245" i="13"/>
  <c r="C245" i="13"/>
  <c r="B245" i="13"/>
  <c r="M244" i="13"/>
  <c r="L244" i="13"/>
  <c r="K244" i="13"/>
  <c r="J244" i="13"/>
  <c r="I244" i="13"/>
  <c r="H244" i="13"/>
  <c r="G244" i="13"/>
  <c r="F244" i="13"/>
  <c r="E244" i="13"/>
  <c r="D244" i="13"/>
  <c r="C244" i="13"/>
  <c r="B244" i="13"/>
  <c r="M243" i="13"/>
  <c r="L243" i="13"/>
  <c r="K243" i="13"/>
  <c r="J243" i="13"/>
  <c r="I243" i="13"/>
  <c r="H243" i="13"/>
  <c r="G243" i="13"/>
  <c r="F243" i="13"/>
  <c r="E243" i="13"/>
  <c r="D243" i="13"/>
  <c r="C243" i="13"/>
  <c r="B243" i="13"/>
  <c r="M242" i="13"/>
  <c r="L242" i="13"/>
  <c r="K242" i="13"/>
  <c r="J242" i="13"/>
  <c r="I242" i="13"/>
  <c r="H242" i="13"/>
  <c r="G242" i="13"/>
  <c r="F242" i="13"/>
  <c r="E242" i="13"/>
  <c r="D242" i="13"/>
  <c r="C242" i="13"/>
  <c r="B242" i="13"/>
  <c r="M241" i="13"/>
  <c r="L241" i="13"/>
  <c r="K241" i="13"/>
  <c r="J241" i="13"/>
  <c r="I241" i="13"/>
  <c r="H241" i="13"/>
  <c r="G241" i="13"/>
  <c r="F241" i="13"/>
  <c r="E241" i="13"/>
  <c r="D241" i="13"/>
  <c r="C241" i="13"/>
  <c r="B241" i="13"/>
  <c r="M240" i="13"/>
  <c r="L240" i="13"/>
  <c r="K240" i="13"/>
  <c r="J240" i="13"/>
  <c r="I240" i="13"/>
  <c r="H240" i="13"/>
  <c r="G240" i="13"/>
  <c r="F240" i="13"/>
  <c r="E240" i="13"/>
  <c r="D240" i="13"/>
  <c r="C240" i="13"/>
  <c r="B240" i="13"/>
  <c r="M239" i="13"/>
  <c r="L239" i="13"/>
  <c r="K239" i="13"/>
  <c r="J239" i="13"/>
  <c r="I239" i="13"/>
  <c r="H239" i="13"/>
  <c r="G239" i="13"/>
  <c r="F239" i="13"/>
  <c r="E239" i="13"/>
  <c r="D239" i="13"/>
  <c r="C239" i="13"/>
  <c r="B239" i="13"/>
  <c r="M238" i="13"/>
  <c r="L238" i="13"/>
  <c r="K238" i="13"/>
  <c r="J238" i="13"/>
  <c r="I238" i="13"/>
  <c r="H238" i="13"/>
  <c r="G238" i="13"/>
  <c r="F238" i="13"/>
  <c r="E238" i="13"/>
  <c r="D238" i="13"/>
  <c r="C238" i="13"/>
  <c r="B238" i="13"/>
  <c r="M237" i="13"/>
  <c r="L237" i="13"/>
  <c r="K237" i="13"/>
  <c r="J237" i="13"/>
  <c r="I237" i="13"/>
  <c r="H237" i="13"/>
  <c r="G237" i="13"/>
  <c r="F237" i="13"/>
  <c r="E237" i="13"/>
  <c r="D237" i="13"/>
  <c r="C237" i="13"/>
  <c r="B237" i="13"/>
  <c r="M228" i="13"/>
  <c r="L228" i="13"/>
  <c r="K228" i="13"/>
  <c r="J228" i="13"/>
  <c r="I228" i="13"/>
  <c r="H228" i="13"/>
  <c r="G228" i="13"/>
  <c r="F228" i="13"/>
  <c r="E228" i="13"/>
  <c r="D228" i="13"/>
  <c r="C228" i="13"/>
  <c r="B228" i="13"/>
  <c r="M227" i="13"/>
  <c r="L227" i="13"/>
  <c r="K227" i="13"/>
  <c r="J227" i="13"/>
  <c r="I227" i="13"/>
  <c r="H227" i="13"/>
  <c r="G227" i="13"/>
  <c r="F227" i="13"/>
  <c r="E227" i="13"/>
  <c r="D227" i="13"/>
  <c r="C227" i="13"/>
  <c r="B227" i="13"/>
  <c r="M226" i="13"/>
  <c r="L226" i="13"/>
  <c r="K226" i="13"/>
  <c r="J226" i="13"/>
  <c r="I226" i="13"/>
  <c r="H226" i="13"/>
  <c r="G226" i="13"/>
  <c r="F226" i="13"/>
  <c r="E226" i="13"/>
  <c r="D226" i="13"/>
  <c r="C226" i="13"/>
  <c r="B226" i="13"/>
  <c r="M225" i="13"/>
  <c r="L225" i="13"/>
  <c r="K225" i="13"/>
  <c r="J225" i="13"/>
  <c r="I225" i="13"/>
  <c r="H225" i="13"/>
  <c r="G225" i="13"/>
  <c r="F225" i="13"/>
  <c r="E225" i="13"/>
  <c r="D225" i="13"/>
  <c r="C225" i="13"/>
  <c r="B225" i="13"/>
  <c r="M224" i="13"/>
  <c r="L224" i="13"/>
  <c r="K224" i="13"/>
  <c r="J224" i="13"/>
  <c r="I224" i="13"/>
  <c r="H224" i="13"/>
  <c r="G224" i="13"/>
  <c r="F224" i="13"/>
  <c r="E224" i="13"/>
  <c r="D224" i="13"/>
  <c r="C224" i="13"/>
  <c r="B224" i="13"/>
  <c r="M223" i="13"/>
  <c r="L223" i="13"/>
  <c r="K223" i="13"/>
  <c r="J223" i="13"/>
  <c r="I223" i="13"/>
  <c r="H223" i="13"/>
  <c r="G223" i="13"/>
  <c r="F223" i="13"/>
  <c r="E223" i="13"/>
  <c r="D223" i="13"/>
  <c r="C223" i="13"/>
  <c r="B223" i="13"/>
  <c r="M222" i="13"/>
  <c r="L222" i="13"/>
  <c r="K222" i="13"/>
  <c r="J222" i="13"/>
  <c r="I222" i="13"/>
  <c r="H222" i="13"/>
  <c r="G222" i="13"/>
  <c r="F222" i="13"/>
  <c r="E222" i="13"/>
  <c r="D222" i="13"/>
  <c r="C222" i="13"/>
  <c r="B222" i="13"/>
  <c r="M221" i="13"/>
  <c r="L221" i="13"/>
  <c r="K221" i="13"/>
  <c r="J221" i="13"/>
  <c r="I221" i="13"/>
  <c r="H221" i="13"/>
  <c r="G221" i="13"/>
  <c r="F221" i="13"/>
  <c r="E221" i="13"/>
  <c r="D221" i="13"/>
  <c r="C221" i="13"/>
  <c r="B221" i="13"/>
  <c r="M220" i="13"/>
  <c r="L220" i="13"/>
  <c r="K220" i="13"/>
  <c r="J220" i="13"/>
  <c r="I220" i="13"/>
  <c r="H220" i="13"/>
  <c r="G220" i="13"/>
  <c r="F220" i="13"/>
  <c r="E220" i="13"/>
  <c r="D220" i="13"/>
  <c r="C220" i="13"/>
  <c r="B220" i="13"/>
  <c r="M219" i="13"/>
  <c r="L219" i="13"/>
  <c r="K219" i="13"/>
  <c r="J219" i="13"/>
  <c r="I219" i="13"/>
  <c r="H219" i="13"/>
  <c r="G219" i="13"/>
  <c r="F219" i="13"/>
  <c r="E219" i="13"/>
  <c r="D219" i="13"/>
  <c r="C219" i="13"/>
  <c r="B219" i="13"/>
  <c r="M218" i="13"/>
  <c r="L218" i="13"/>
  <c r="K218" i="13"/>
  <c r="J218" i="13"/>
  <c r="I218" i="13"/>
  <c r="H218" i="13"/>
  <c r="G218" i="13"/>
  <c r="F218" i="13"/>
  <c r="E218" i="13"/>
  <c r="D218" i="13"/>
  <c r="C218" i="13"/>
  <c r="B218" i="13"/>
  <c r="M217" i="13"/>
  <c r="L217" i="13"/>
  <c r="K217" i="13"/>
  <c r="J217" i="13"/>
  <c r="I217" i="13"/>
  <c r="H217" i="13"/>
  <c r="G217" i="13"/>
  <c r="F217" i="13"/>
  <c r="E217" i="13"/>
  <c r="D217" i="13"/>
  <c r="C217" i="13"/>
  <c r="B217" i="13"/>
  <c r="M216" i="13"/>
  <c r="L216" i="13"/>
  <c r="K216" i="13"/>
  <c r="J216" i="13"/>
  <c r="I216" i="13"/>
  <c r="H216" i="13"/>
  <c r="G216" i="13"/>
  <c r="F216" i="13"/>
  <c r="E216" i="13"/>
  <c r="D216" i="13"/>
  <c r="C216" i="13"/>
  <c r="B216" i="13"/>
  <c r="M215" i="13"/>
  <c r="L215" i="13"/>
  <c r="K215" i="13"/>
  <c r="J215" i="13"/>
  <c r="I215" i="13"/>
  <c r="H215" i="13"/>
  <c r="G215" i="13"/>
  <c r="F215" i="13"/>
  <c r="E215" i="13"/>
  <c r="D215" i="13"/>
  <c r="C215" i="13"/>
  <c r="B215" i="13"/>
  <c r="M214" i="13"/>
  <c r="L214" i="13"/>
  <c r="K214" i="13"/>
  <c r="J214" i="13"/>
  <c r="I214" i="13"/>
  <c r="H214" i="13"/>
  <c r="G214" i="13"/>
  <c r="F214" i="13"/>
  <c r="E214" i="13"/>
  <c r="D214" i="13"/>
  <c r="C214" i="13"/>
  <c r="B214" i="13"/>
  <c r="M213" i="13"/>
  <c r="L213" i="13"/>
  <c r="K213" i="13"/>
  <c r="J213" i="13"/>
  <c r="I213" i="13"/>
  <c r="H213" i="13"/>
  <c r="G213" i="13"/>
  <c r="F213" i="13"/>
  <c r="E213" i="13"/>
  <c r="D213" i="13"/>
  <c r="C213" i="13"/>
  <c r="B213" i="13"/>
  <c r="M212" i="13"/>
  <c r="L212" i="13"/>
  <c r="K212" i="13"/>
  <c r="J212" i="13"/>
  <c r="I212" i="13"/>
  <c r="H212" i="13"/>
  <c r="G212" i="13"/>
  <c r="F212" i="13"/>
  <c r="E212" i="13"/>
  <c r="D212" i="13"/>
  <c r="C212" i="13"/>
  <c r="B212" i="13"/>
  <c r="M211" i="13"/>
  <c r="L211" i="13"/>
  <c r="K211" i="13"/>
  <c r="J211" i="13"/>
  <c r="I211" i="13"/>
  <c r="H211" i="13"/>
  <c r="G211" i="13"/>
  <c r="F211" i="13"/>
  <c r="E211" i="13"/>
  <c r="D211" i="13"/>
  <c r="C211" i="13"/>
  <c r="B211" i="13"/>
  <c r="M210" i="13"/>
  <c r="L210" i="13"/>
  <c r="K210" i="13"/>
  <c r="J210" i="13"/>
  <c r="I210" i="13"/>
  <c r="H210" i="13"/>
  <c r="G210" i="13"/>
  <c r="F210" i="13"/>
  <c r="E210" i="13"/>
  <c r="D210" i="13"/>
  <c r="C210" i="13"/>
  <c r="B210" i="13"/>
  <c r="M209" i="13"/>
  <c r="L209" i="13"/>
  <c r="K209" i="13"/>
  <c r="J209" i="13"/>
  <c r="I209" i="13"/>
  <c r="H209" i="13"/>
  <c r="G209" i="13"/>
  <c r="F209" i="13"/>
  <c r="E209" i="13"/>
  <c r="D209" i="13"/>
  <c r="C209" i="13"/>
  <c r="B209" i="13"/>
  <c r="M208" i="13"/>
  <c r="L208" i="13"/>
  <c r="K208" i="13"/>
  <c r="J208" i="13"/>
  <c r="I208" i="13"/>
  <c r="H208" i="13"/>
  <c r="G208" i="13"/>
  <c r="F208" i="13"/>
  <c r="E208" i="13"/>
  <c r="D208" i="13"/>
  <c r="C208" i="13"/>
  <c r="B208" i="13"/>
  <c r="M207" i="13"/>
  <c r="L207" i="13"/>
  <c r="K207" i="13"/>
  <c r="J207" i="13"/>
  <c r="I207" i="13"/>
  <c r="H207" i="13"/>
  <c r="G207" i="13"/>
  <c r="F207" i="13"/>
  <c r="E207" i="13"/>
  <c r="D207" i="13"/>
  <c r="C207" i="13"/>
  <c r="B207" i="13"/>
  <c r="M206" i="13"/>
  <c r="L206" i="13"/>
  <c r="K206" i="13"/>
  <c r="J206" i="13"/>
  <c r="I206" i="13"/>
  <c r="H206" i="13"/>
  <c r="G206" i="13"/>
  <c r="F206" i="13"/>
  <c r="E206" i="13"/>
  <c r="D206" i="13"/>
  <c r="C206" i="13"/>
  <c r="B206" i="13"/>
  <c r="M205" i="13"/>
  <c r="L205" i="13"/>
  <c r="K205" i="13"/>
  <c r="J205" i="13"/>
  <c r="I205" i="13"/>
  <c r="H205" i="13"/>
  <c r="G205" i="13"/>
  <c r="F205" i="13"/>
  <c r="E205" i="13"/>
  <c r="D205" i="13"/>
  <c r="C205" i="13"/>
  <c r="B205" i="13"/>
  <c r="M204" i="13"/>
  <c r="L204" i="13"/>
  <c r="K204" i="13"/>
  <c r="J204" i="13"/>
  <c r="I204" i="13"/>
  <c r="H204" i="13"/>
  <c r="G204" i="13"/>
  <c r="F204" i="13"/>
  <c r="E204" i="13"/>
  <c r="D204" i="13"/>
  <c r="C204" i="13"/>
  <c r="B204" i="13"/>
  <c r="M203" i="13"/>
  <c r="L203" i="13"/>
  <c r="K203" i="13"/>
  <c r="J203" i="13"/>
  <c r="I203" i="13"/>
  <c r="H203" i="13"/>
  <c r="G203" i="13"/>
  <c r="F203" i="13"/>
  <c r="E203" i="13"/>
  <c r="D203" i="13"/>
  <c r="C203" i="13"/>
  <c r="B203" i="13"/>
  <c r="M202" i="13"/>
  <c r="L202" i="13"/>
  <c r="K202" i="13"/>
  <c r="J202" i="13"/>
  <c r="I202" i="13"/>
  <c r="H202" i="13"/>
  <c r="G202" i="13"/>
  <c r="F202" i="13"/>
  <c r="E202" i="13"/>
  <c r="D202" i="13"/>
  <c r="C202" i="13"/>
  <c r="B202" i="13"/>
  <c r="M201" i="13"/>
  <c r="L201" i="13"/>
  <c r="K201" i="13"/>
  <c r="J201" i="13"/>
  <c r="I201" i="13"/>
  <c r="H201" i="13"/>
  <c r="G201" i="13"/>
  <c r="F201" i="13"/>
  <c r="E201" i="13"/>
  <c r="D201" i="13"/>
  <c r="C201" i="13"/>
  <c r="B201" i="13"/>
  <c r="M200" i="13"/>
  <c r="L200" i="13"/>
  <c r="K200" i="13"/>
  <c r="J200" i="13"/>
  <c r="I200" i="13"/>
  <c r="H200" i="13"/>
  <c r="G200" i="13"/>
  <c r="F200" i="13"/>
  <c r="E200" i="13"/>
  <c r="D200" i="13"/>
  <c r="C200" i="13"/>
  <c r="B200" i="13"/>
  <c r="M199" i="13"/>
  <c r="L199" i="13"/>
  <c r="K199" i="13"/>
  <c r="J199" i="13"/>
  <c r="I199" i="13"/>
  <c r="H199" i="13"/>
  <c r="G199" i="13"/>
  <c r="F199" i="13"/>
  <c r="E199" i="13"/>
  <c r="D199" i="13"/>
  <c r="C199" i="13"/>
  <c r="B199" i="13"/>
  <c r="M198" i="13"/>
  <c r="L198" i="13"/>
  <c r="K198" i="13"/>
  <c r="J198" i="13"/>
  <c r="I198" i="13"/>
  <c r="H198" i="13"/>
  <c r="G198" i="13"/>
  <c r="F198" i="13"/>
  <c r="E198" i="13"/>
  <c r="D198" i="13"/>
  <c r="C198" i="13"/>
  <c r="B198" i="13"/>
  <c r="M189" i="13"/>
  <c r="L189" i="13"/>
  <c r="K189" i="13"/>
  <c r="J189" i="13"/>
  <c r="I189" i="13"/>
  <c r="H189" i="13"/>
  <c r="G189" i="13"/>
  <c r="F189" i="13"/>
  <c r="E189" i="13"/>
  <c r="D189" i="13"/>
  <c r="C189" i="13"/>
  <c r="B189" i="13"/>
  <c r="M188" i="13"/>
  <c r="L188" i="13"/>
  <c r="K188" i="13"/>
  <c r="J188" i="13"/>
  <c r="I188" i="13"/>
  <c r="H188" i="13"/>
  <c r="G188" i="13"/>
  <c r="F188" i="13"/>
  <c r="E188" i="13"/>
  <c r="D188" i="13"/>
  <c r="C188" i="13"/>
  <c r="B188" i="13"/>
  <c r="M187" i="13"/>
  <c r="L187" i="13"/>
  <c r="K187" i="13"/>
  <c r="J187" i="13"/>
  <c r="I187" i="13"/>
  <c r="H187" i="13"/>
  <c r="G187" i="13"/>
  <c r="F187" i="13"/>
  <c r="E187" i="13"/>
  <c r="D187" i="13"/>
  <c r="C187" i="13"/>
  <c r="B187" i="13"/>
  <c r="M186" i="13"/>
  <c r="L186" i="13"/>
  <c r="K186" i="13"/>
  <c r="J186" i="13"/>
  <c r="I186" i="13"/>
  <c r="H186" i="13"/>
  <c r="G186" i="13"/>
  <c r="F186" i="13"/>
  <c r="E186" i="13"/>
  <c r="D186" i="13"/>
  <c r="C186" i="13"/>
  <c r="B186" i="13"/>
  <c r="M185" i="13"/>
  <c r="L185" i="13"/>
  <c r="K185" i="13"/>
  <c r="J185" i="13"/>
  <c r="I185" i="13"/>
  <c r="H185" i="13"/>
  <c r="G185" i="13"/>
  <c r="F185" i="13"/>
  <c r="E185" i="13"/>
  <c r="D185" i="13"/>
  <c r="C185" i="13"/>
  <c r="B185" i="13"/>
  <c r="M184" i="13"/>
  <c r="L184" i="13"/>
  <c r="K184" i="13"/>
  <c r="J184" i="13"/>
  <c r="I184" i="13"/>
  <c r="H184" i="13"/>
  <c r="G184" i="13"/>
  <c r="F184" i="13"/>
  <c r="E184" i="13"/>
  <c r="D184" i="13"/>
  <c r="C184" i="13"/>
  <c r="B184" i="13"/>
  <c r="M183" i="13"/>
  <c r="L183" i="13"/>
  <c r="K183" i="13"/>
  <c r="J183" i="13"/>
  <c r="I183" i="13"/>
  <c r="H183" i="13"/>
  <c r="G183" i="13"/>
  <c r="F183" i="13"/>
  <c r="E183" i="13"/>
  <c r="D183" i="13"/>
  <c r="C183" i="13"/>
  <c r="B183" i="13"/>
  <c r="M182" i="13"/>
  <c r="L182" i="13"/>
  <c r="K182" i="13"/>
  <c r="J182" i="13"/>
  <c r="I182" i="13"/>
  <c r="H182" i="13"/>
  <c r="G182" i="13"/>
  <c r="F182" i="13"/>
  <c r="E182" i="13"/>
  <c r="D182" i="13"/>
  <c r="C182" i="13"/>
  <c r="B182" i="13"/>
  <c r="M181" i="13"/>
  <c r="L181" i="13"/>
  <c r="K181" i="13"/>
  <c r="J181" i="13"/>
  <c r="I181" i="13"/>
  <c r="H181" i="13"/>
  <c r="G181" i="13"/>
  <c r="F181" i="13"/>
  <c r="E181" i="13"/>
  <c r="D181" i="13"/>
  <c r="C181" i="13"/>
  <c r="B181" i="13"/>
  <c r="M180" i="13"/>
  <c r="L180" i="13"/>
  <c r="K180" i="13"/>
  <c r="J180" i="13"/>
  <c r="I180" i="13"/>
  <c r="H180" i="13"/>
  <c r="G180" i="13"/>
  <c r="F180" i="13"/>
  <c r="E180" i="13"/>
  <c r="D180" i="13"/>
  <c r="C180" i="13"/>
  <c r="B180" i="13"/>
  <c r="M179" i="13"/>
  <c r="L179" i="13"/>
  <c r="K179" i="13"/>
  <c r="J179" i="13"/>
  <c r="I179" i="13"/>
  <c r="H179" i="13"/>
  <c r="G179" i="13"/>
  <c r="F179" i="13"/>
  <c r="E179" i="13"/>
  <c r="D179" i="13"/>
  <c r="C179" i="13"/>
  <c r="B179" i="13"/>
  <c r="M178" i="13"/>
  <c r="L178" i="13"/>
  <c r="K178" i="13"/>
  <c r="J178" i="13"/>
  <c r="I178" i="13"/>
  <c r="H178" i="13"/>
  <c r="G178" i="13"/>
  <c r="F178" i="13"/>
  <c r="E178" i="13"/>
  <c r="D178" i="13"/>
  <c r="C178" i="13"/>
  <c r="B178" i="13"/>
  <c r="M177" i="13"/>
  <c r="L177" i="13"/>
  <c r="K177" i="13"/>
  <c r="J177" i="13"/>
  <c r="I177" i="13"/>
  <c r="H177" i="13"/>
  <c r="G177" i="13"/>
  <c r="F177" i="13"/>
  <c r="D177" i="13"/>
  <c r="C177" i="13"/>
  <c r="B177" i="13"/>
  <c r="M176" i="13"/>
  <c r="L176" i="13"/>
  <c r="K176" i="13"/>
  <c r="J176" i="13"/>
  <c r="I176" i="13"/>
  <c r="H176" i="13"/>
  <c r="G176" i="13"/>
  <c r="F176" i="13"/>
  <c r="E176" i="13"/>
  <c r="D176" i="13"/>
  <c r="C176" i="13"/>
  <c r="B176" i="13"/>
  <c r="M175" i="13"/>
  <c r="L175" i="13"/>
  <c r="K175" i="13"/>
  <c r="J175" i="13"/>
  <c r="I175" i="13"/>
  <c r="H175" i="13"/>
  <c r="G175" i="13"/>
  <c r="F175" i="13"/>
  <c r="E175" i="13"/>
  <c r="D175" i="13"/>
  <c r="C175" i="13"/>
  <c r="B175" i="13"/>
  <c r="M174" i="13"/>
  <c r="L174" i="13"/>
  <c r="K174" i="13"/>
  <c r="J174" i="13"/>
  <c r="I174" i="13"/>
  <c r="H174" i="13"/>
  <c r="G174" i="13"/>
  <c r="F174" i="13"/>
  <c r="E174" i="13"/>
  <c r="C174" i="13"/>
  <c r="B174" i="13"/>
  <c r="M173" i="13"/>
  <c r="L173" i="13"/>
  <c r="K173" i="13"/>
  <c r="I173" i="13"/>
  <c r="H173" i="13"/>
  <c r="G173" i="13"/>
  <c r="F173" i="13"/>
  <c r="E173" i="13"/>
  <c r="D173" i="13"/>
  <c r="C173" i="13"/>
  <c r="B173" i="13"/>
  <c r="M172" i="13"/>
  <c r="L172" i="13"/>
  <c r="K172" i="13"/>
  <c r="J172" i="13"/>
  <c r="I172" i="13"/>
  <c r="H172" i="13"/>
  <c r="G172" i="13"/>
  <c r="F172" i="13"/>
  <c r="E172" i="13"/>
  <c r="D172" i="13"/>
  <c r="C172" i="13"/>
  <c r="B172" i="13"/>
  <c r="M171" i="13"/>
  <c r="L171" i="13"/>
  <c r="K171" i="13"/>
  <c r="J171" i="13"/>
  <c r="I171" i="13"/>
  <c r="H171" i="13"/>
  <c r="G171" i="13"/>
  <c r="F171" i="13"/>
  <c r="E171" i="13"/>
  <c r="D171" i="13"/>
  <c r="C171" i="13"/>
  <c r="B171" i="13"/>
  <c r="M170" i="13"/>
  <c r="L170" i="13"/>
  <c r="K170" i="13"/>
  <c r="J170" i="13"/>
  <c r="I170" i="13"/>
  <c r="H170" i="13"/>
  <c r="G170" i="13"/>
  <c r="F170" i="13"/>
  <c r="E170" i="13"/>
  <c r="D170" i="13"/>
  <c r="C170" i="13"/>
  <c r="B170" i="13"/>
  <c r="M169" i="13"/>
  <c r="L169" i="13"/>
  <c r="K169" i="13"/>
  <c r="J169" i="13"/>
  <c r="I169" i="13"/>
  <c r="H169" i="13"/>
  <c r="G169" i="13"/>
  <c r="F169" i="13"/>
  <c r="E169" i="13"/>
  <c r="D169" i="13"/>
  <c r="C169" i="13"/>
  <c r="B169" i="13"/>
  <c r="M168" i="13"/>
  <c r="L168" i="13"/>
  <c r="K168" i="13"/>
  <c r="J168" i="13"/>
  <c r="I168" i="13"/>
  <c r="H168" i="13"/>
  <c r="G168" i="13"/>
  <c r="F168" i="13"/>
  <c r="E168" i="13"/>
  <c r="C168" i="13"/>
  <c r="B168" i="13"/>
  <c r="M167" i="13"/>
  <c r="L167" i="13"/>
  <c r="K167" i="13"/>
  <c r="J167" i="13"/>
  <c r="I167" i="13"/>
  <c r="H167" i="13"/>
  <c r="G167" i="13"/>
  <c r="F167" i="13"/>
  <c r="E167" i="13"/>
  <c r="D167" i="13"/>
  <c r="C167" i="13"/>
  <c r="B167" i="13"/>
  <c r="M166" i="13"/>
  <c r="L166" i="13"/>
  <c r="K166" i="13"/>
  <c r="J166" i="13"/>
  <c r="I166" i="13"/>
  <c r="H166" i="13"/>
  <c r="G166" i="13"/>
  <c r="F166" i="13"/>
  <c r="E166" i="13"/>
  <c r="D166" i="13"/>
  <c r="C166" i="13"/>
  <c r="B166" i="13"/>
  <c r="M165" i="13"/>
  <c r="L165" i="13"/>
  <c r="K165" i="13"/>
  <c r="J165" i="13"/>
  <c r="I165" i="13"/>
  <c r="H165" i="13"/>
  <c r="G165" i="13"/>
  <c r="F165" i="13"/>
  <c r="E165" i="13"/>
  <c r="D165" i="13"/>
  <c r="C165" i="13"/>
  <c r="B165" i="13"/>
  <c r="M164" i="13"/>
  <c r="L164" i="13"/>
  <c r="K164" i="13"/>
  <c r="J164" i="13"/>
  <c r="I164" i="13"/>
  <c r="H164" i="13"/>
  <c r="G164" i="13"/>
  <c r="F164" i="13"/>
  <c r="E164" i="13"/>
  <c r="D164" i="13"/>
  <c r="C164" i="13"/>
  <c r="B164" i="13"/>
  <c r="M163" i="13"/>
  <c r="L163" i="13"/>
  <c r="K163" i="13"/>
  <c r="J163" i="13"/>
  <c r="I163" i="13"/>
  <c r="H163" i="13"/>
  <c r="G163" i="13"/>
  <c r="F163" i="13"/>
  <c r="E163" i="13"/>
  <c r="D163" i="13"/>
  <c r="C163" i="13"/>
  <c r="B163" i="13"/>
  <c r="M162" i="13"/>
  <c r="L162" i="13"/>
  <c r="K162" i="13"/>
  <c r="J162" i="13"/>
  <c r="I162" i="13"/>
  <c r="H162" i="13"/>
  <c r="G162" i="13"/>
  <c r="F162" i="13"/>
  <c r="E162" i="13"/>
  <c r="D162" i="13"/>
  <c r="C162" i="13"/>
  <c r="B162" i="13"/>
  <c r="M161" i="13"/>
  <c r="L161" i="13"/>
  <c r="K161" i="13"/>
  <c r="J161" i="13"/>
  <c r="I161" i="13"/>
  <c r="H161" i="13"/>
  <c r="G161" i="13"/>
  <c r="F161" i="13"/>
  <c r="E161" i="13"/>
  <c r="D161" i="13"/>
  <c r="C161" i="13"/>
  <c r="B161" i="13"/>
  <c r="M160" i="13"/>
  <c r="L160" i="13"/>
  <c r="K160" i="13"/>
  <c r="J160" i="13"/>
  <c r="I160" i="13"/>
  <c r="H160" i="13"/>
  <c r="G160" i="13"/>
  <c r="F160" i="13"/>
  <c r="E160" i="13"/>
  <c r="D160" i="13"/>
  <c r="C160" i="13"/>
  <c r="B160" i="13"/>
  <c r="M159" i="13"/>
  <c r="L159" i="13"/>
  <c r="K159" i="13"/>
  <c r="J159" i="13"/>
  <c r="I159" i="13"/>
  <c r="H159" i="13"/>
  <c r="G159" i="13"/>
  <c r="F159" i="13"/>
  <c r="E159" i="13"/>
  <c r="D159" i="13"/>
  <c r="C159" i="13"/>
  <c r="B159" i="13"/>
  <c r="M150" i="13"/>
  <c r="L150" i="13"/>
  <c r="K150" i="13"/>
  <c r="J150" i="13"/>
  <c r="I150" i="13"/>
  <c r="H150" i="13"/>
  <c r="G150" i="13"/>
  <c r="F150" i="13"/>
  <c r="E150" i="13"/>
  <c r="D150" i="13"/>
  <c r="C150" i="13"/>
  <c r="B150" i="13"/>
  <c r="M149" i="13"/>
  <c r="L149" i="13"/>
  <c r="K149" i="13"/>
  <c r="J149" i="13"/>
  <c r="I149" i="13"/>
  <c r="H149" i="13"/>
  <c r="G149" i="13"/>
  <c r="F149" i="13"/>
  <c r="E149" i="13"/>
  <c r="C149" i="13"/>
  <c r="B149" i="13"/>
  <c r="M148" i="13"/>
  <c r="L148" i="13"/>
  <c r="K148" i="13"/>
  <c r="J148" i="13"/>
  <c r="I148" i="13"/>
  <c r="H148" i="13"/>
  <c r="G148" i="13"/>
  <c r="F148" i="13"/>
  <c r="E148" i="13"/>
  <c r="D148" i="13"/>
  <c r="C148" i="13"/>
  <c r="B148" i="13"/>
  <c r="M147" i="13"/>
  <c r="L147" i="13"/>
  <c r="K147" i="13"/>
  <c r="J147" i="13"/>
  <c r="I147" i="13"/>
  <c r="H147" i="13"/>
  <c r="G147" i="13"/>
  <c r="F147" i="13"/>
  <c r="E147" i="13"/>
  <c r="D147" i="13"/>
  <c r="C147" i="13"/>
  <c r="B147" i="13"/>
  <c r="M146" i="13"/>
  <c r="L146" i="13"/>
  <c r="K146" i="13"/>
  <c r="J146" i="13"/>
  <c r="I146" i="13"/>
  <c r="H146" i="13"/>
  <c r="G146" i="13"/>
  <c r="F146" i="13"/>
  <c r="D146" i="13"/>
  <c r="C146" i="13"/>
  <c r="B146" i="13"/>
  <c r="M145" i="13"/>
  <c r="L145" i="13"/>
  <c r="K145" i="13"/>
  <c r="J145" i="13"/>
  <c r="I145" i="13"/>
  <c r="H145" i="13"/>
  <c r="G145" i="13"/>
  <c r="F145" i="13"/>
  <c r="E145" i="13"/>
  <c r="D145" i="13"/>
  <c r="C145" i="13"/>
  <c r="B145" i="13"/>
  <c r="M144" i="13"/>
  <c r="L144" i="13"/>
  <c r="K144" i="13"/>
  <c r="J144" i="13"/>
  <c r="I144" i="13"/>
  <c r="H144" i="13"/>
  <c r="G144" i="13"/>
  <c r="F144" i="13"/>
  <c r="E144" i="13"/>
  <c r="D144" i="13"/>
  <c r="C144" i="13"/>
  <c r="B144" i="13"/>
  <c r="M143" i="13"/>
  <c r="L143" i="13"/>
  <c r="K143" i="13"/>
  <c r="J143" i="13"/>
  <c r="I143" i="13"/>
  <c r="H143" i="13"/>
  <c r="G143" i="13"/>
  <c r="F143" i="13"/>
  <c r="E143" i="13"/>
  <c r="D143" i="13"/>
  <c r="C143" i="13"/>
  <c r="B143" i="13"/>
  <c r="M142" i="13"/>
  <c r="L142" i="13"/>
  <c r="K142" i="13"/>
  <c r="J142" i="13"/>
  <c r="I142" i="13"/>
  <c r="H142" i="13"/>
  <c r="G142" i="13"/>
  <c r="F142" i="13"/>
  <c r="E142" i="13"/>
  <c r="D142" i="13"/>
  <c r="C142" i="13"/>
  <c r="B142" i="13"/>
  <c r="M141" i="13"/>
  <c r="L141" i="13"/>
  <c r="K141" i="13"/>
  <c r="J141" i="13"/>
  <c r="I141" i="13"/>
  <c r="H141" i="13"/>
  <c r="G141" i="13"/>
  <c r="F141" i="13"/>
  <c r="E141" i="13"/>
  <c r="D141" i="13"/>
  <c r="C141" i="13"/>
  <c r="B141" i="13"/>
  <c r="M140" i="13"/>
  <c r="L140" i="13"/>
  <c r="K140" i="13"/>
  <c r="J140" i="13"/>
  <c r="I140" i="13"/>
  <c r="H140" i="13"/>
  <c r="G140" i="13"/>
  <c r="F140" i="13"/>
  <c r="E140" i="13"/>
  <c r="D140" i="13"/>
  <c r="C140" i="13"/>
  <c r="B140" i="13"/>
  <c r="M139" i="13"/>
  <c r="L139" i="13"/>
  <c r="K139" i="13"/>
  <c r="J139" i="13"/>
  <c r="I139" i="13"/>
  <c r="H139" i="13"/>
  <c r="G139" i="13"/>
  <c r="F139" i="13"/>
  <c r="E139" i="13"/>
  <c r="D139" i="13"/>
  <c r="C139" i="13"/>
  <c r="B139" i="13"/>
  <c r="M138" i="13"/>
  <c r="L138" i="13"/>
  <c r="K138" i="13"/>
  <c r="J138" i="13"/>
  <c r="I138" i="13"/>
  <c r="H138" i="13"/>
  <c r="G138" i="13"/>
  <c r="F138" i="13"/>
  <c r="E138" i="13"/>
  <c r="D138" i="13"/>
  <c r="C138" i="13"/>
  <c r="B138" i="13"/>
  <c r="M137" i="13"/>
  <c r="L137" i="13"/>
  <c r="K137" i="13"/>
  <c r="J137" i="13"/>
  <c r="I137" i="13"/>
  <c r="H137" i="13"/>
  <c r="G137" i="13"/>
  <c r="F137" i="13"/>
  <c r="E137" i="13"/>
  <c r="D137" i="13"/>
  <c r="C137" i="13"/>
  <c r="B137" i="13"/>
  <c r="M136" i="13"/>
  <c r="L136" i="13"/>
  <c r="K136" i="13"/>
  <c r="J136" i="13"/>
  <c r="I136" i="13"/>
  <c r="H136" i="13"/>
  <c r="G136" i="13"/>
  <c r="F136" i="13"/>
  <c r="E136" i="13"/>
  <c r="D136" i="13"/>
  <c r="C136" i="13"/>
  <c r="B136" i="13"/>
  <c r="M135" i="13"/>
  <c r="L135" i="13"/>
  <c r="K135" i="13"/>
  <c r="J135" i="13"/>
  <c r="I135" i="13"/>
  <c r="H135" i="13"/>
  <c r="G135" i="13"/>
  <c r="F135" i="13"/>
  <c r="E135" i="13"/>
  <c r="C135" i="13"/>
  <c r="B135" i="13"/>
  <c r="M134" i="13"/>
  <c r="L134" i="13"/>
  <c r="K134" i="13"/>
  <c r="J134" i="13"/>
  <c r="I134" i="13"/>
  <c r="H134" i="13"/>
  <c r="G134" i="13"/>
  <c r="F134" i="13"/>
  <c r="C134" i="13"/>
  <c r="B134" i="13"/>
  <c r="M133" i="13"/>
  <c r="L133" i="13"/>
  <c r="K133" i="13"/>
  <c r="J133" i="13"/>
  <c r="H133" i="13"/>
  <c r="G133" i="13"/>
  <c r="F133" i="13"/>
  <c r="E133" i="13"/>
  <c r="D133" i="13"/>
  <c r="C133" i="13"/>
  <c r="B133" i="13"/>
  <c r="M132" i="13"/>
  <c r="L132" i="13"/>
  <c r="K132" i="13"/>
  <c r="J132" i="13"/>
  <c r="I132" i="13"/>
  <c r="H132" i="13"/>
  <c r="G132" i="13"/>
  <c r="F132" i="13"/>
  <c r="E132" i="13"/>
  <c r="D132" i="13"/>
  <c r="C132" i="13"/>
  <c r="B132" i="13"/>
  <c r="M131" i="13"/>
  <c r="L131" i="13"/>
  <c r="K131" i="13"/>
  <c r="J131" i="13"/>
  <c r="I131" i="13"/>
  <c r="H131" i="13"/>
  <c r="G131" i="13"/>
  <c r="F131" i="13"/>
  <c r="E131" i="13"/>
  <c r="D131" i="13"/>
  <c r="C131" i="13"/>
  <c r="B131" i="13"/>
  <c r="M130" i="13"/>
  <c r="L130" i="13"/>
  <c r="K130" i="13"/>
  <c r="J130" i="13"/>
  <c r="I130" i="13"/>
  <c r="H130" i="13"/>
  <c r="G130" i="13"/>
  <c r="F130" i="13"/>
  <c r="E130" i="13"/>
  <c r="D130" i="13"/>
  <c r="C130" i="13"/>
  <c r="B130" i="13"/>
  <c r="M129" i="13"/>
  <c r="L129" i="13"/>
  <c r="K129" i="13"/>
  <c r="J129" i="13"/>
  <c r="I129" i="13"/>
  <c r="H129" i="13"/>
  <c r="G129" i="13"/>
  <c r="F129" i="13"/>
  <c r="E129" i="13"/>
  <c r="D129" i="13"/>
  <c r="C129" i="13"/>
  <c r="B129" i="13"/>
  <c r="M128" i="13"/>
  <c r="L128" i="13"/>
  <c r="K128" i="13"/>
  <c r="J128" i="13"/>
  <c r="I128" i="13"/>
  <c r="G128" i="13"/>
  <c r="F128" i="13"/>
  <c r="E128" i="13"/>
  <c r="D128" i="13"/>
  <c r="C128" i="13"/>
  <c r="B128" i="13"/>
  <c r="M127" i="13"/>
  <c r="L127" i="13"/>
  <c r="K127" i="13"/>
  <c r="J127" i="13"/>
  <c r="I127" i="13"/>
  <c r="H127" i="13"/>
  <c r="G127" i="13"/>
  <c r="F127" i="13"/>
  <c r="E127" i="13"/>
  <c r="D127" i="13"/>
  <c r="C127" i="13"/>
  <c r="B127" i="13"/>
  <c r="M126" i="13"/>
  <c r="L126" i="13"/>
  <c r="K126" i="13"/>
  <c r="J126" i="13"/>
  <c r="I126" i="13"/>
  <c r="H126" i="13"/>
  <c r="G126" i="13"/>
  <c r="F126" i="13"/>
  <c r="D126" i="13"/>
  <c r="C126" i="13"/>
  <c r="B126" i="13"/>
  <c r="M125" i="13"/>
  <c r="L125" i="13"/>
  <c r="K125" i="13"/>
  <c r="I125" i="13"/>
  <c r="H125" i="13"/>
  <c r="G125" i="13"/>
  <c r="F125" i="13"/>
  <c r="E125" i="13"/>
  <c r="D125" i="13"/>
  <c r="C125" i="13"/>
  <c r="B125" i="13"/>
  <c r="M124" i="13"/>
  <c r="L124" i="13"/>
  <c r="K124" i="13"/>
  <c r="J124" i="13"/>
  <c r="I124" i="13"/>
  <c r="H124" i="13"/>
  <c r="G124" i="13"/>
  <c r="F124" i="13"/>
  <c r="E124" i="13"/>
  <c r="D124" i="13"/>
  <c r="C124" i="13"/>
  <c r="B124" i="13"/>
  <c r="M123" i="13"/>
  <c r="L123" i="13"/>
  <c r="K123" i="13"/>
  <c r="J123" i="13"/>
  <c r="I123" i="13"/>
  <c r="H123" i="13"/>
  <c r="G123" i="13"/>
  <c r="F123" i="13"/>
  <c r="E123" i="13"/>
  <c r="D123" i="13"/>
  <c r="C123" i="13"/>
  <c r="B123" i="13"/>
  <c r="M122" i="13"/>
  <c r="L122" i="13"/>
  <c r="K122" i="13"/>
  <c r="J122" i="13"/>
  <c r="I122" i="13"/>
  <c r="H122" i="13"/>
  <c r="G122" i="13"/>
  <c r="F122" i="13"/>
  <c r="E122" i="13"/>
  <c r="D122" i="13"/>
  <c r="C122" i="13"/>
  <c r="B122" i="13"/>
  <c r="M121" i="13"/>
  <c r="L121" i="13"/>
  <c r="K121" i="13"/>
  <c r="J121" i="13"/>
  <c r="I121" i="13"/>
  <c r="H121" i="13"/>
  <c r="G121" i="13"/>
  <c r="F121" i="13"/>
  <c r="E121" i="13"/>
  <c r="C121" i="13"/>
  <c r="B121" i="13"/>
  <c r="M120" i="13"/>
  <c r="L120" i="13"/>
  <c r="K120" i="13"/>
  <c r="J120" i="13"/>
  <c r="I120" i="13"/>
  <c r="H120" i="13"/>
  <c r="G120" i="13"/>
  <c r="F120" i="13"/>
  <c r="E120" i="13"/>
  <c r="D120" i="13"/>
  <c r="C120" i="13"/>
  <c r="B120" i="13"/>
  <c r="M111" i="13"/>
  <c r="L111" i="13"/>
  <c r="K111" i="13"/>
  <c r="J111" i="13"/>
  <c r="I111" i="13"/>
  <c r="H111" i="13"/>
  <c r="G111" i="13"/>
  <c r="F111" i="13"/>
  <c r="E111" i="13"/>
  <c r="D111" i="13"/>
  <c r="C111" i="13"/>
  <c r="B111" i="13"/>
  <c r="M110" i="13"/>
  <c r="L110" i="13"/>
  <c r="K110" i="13"/>
  <c r="J110" i="13"/>
  <c r="I110" i="13"/>
  <c r="H110" i="13"/>
  <c r="G110" i="13"/>
  <c r="F110" i="13"/>
  <c r="E110" i="13"/>
  <c r="D110" i="13"/>
  <c r="C110" i="13"/>
  <c r="B110" i="13"/>
  <c r="M109" i="13"/>
  <c r="L109" i="13"/>
  <c r="K109" i="13"/>
  <c r="J109" i="13"/>
  <c r="I109" i="13"/>
  <c r="H109" i="13"/>
  <c r="G109" i="13"/>
  <c r="F109" i="13"/>
  <c r="E109" i="13"/>
  <c r="D109" i="13"/>
  <c r="C109" i="13"/>
  <c r="B109" i="13"/>
  <c r="M108" i="13"/>
  <c r="L108" i="13"/>
  <c r="K108" i="13"/>
  <c r="J108" i="13"/>
  <c r="I108" i="13"/>
  <c r="H108" i="13"/>
  <c r="G108" i="13"/>
  <c r="F108" i="13"/>
  <c r="E108" i="13"/>
  <c r="D108" i="13"/>
  <c r="C108" i="13"/>
  <c r="B108" i="13"/>
  <c r="M107" i="13"/>
  <c r="L107" i="13"/>
  <c r="K107" i="13"/>
  <c r="J107" i="13"/>
  <c r="I107" i="13"/>
  <c r="H107" i="13"/>
  <c r="G107" i="13"/>
  <c r="F107" i="13"/>
  <c r="E107" i="13"/>
  <c r="D107" i="13"/>
  <c r="C107" i="13"/>
  <c r="B107" i="13"/>
  <c r="M106" i="13"/>
  <c r="L106" i="13"/>
  <c r="K106" i="13"/>
  <c r="I106" i="13"/>
  <c r="H106" i="13"/>
  <c r="G106" i="13"/>
  <c r="F106" i="13"/>
  <c r="E106" i="13"/>
  <c r="D106" i="13"/>
  <c r="C106" i="13"/>
  <c r="B106" i="13"/>
  <c r="M105" i="13"/>
  <c r="L105" i="13"/>
  <c r="K105" i="13"/>
  <c r="J105" i="13"/>
  <c r="I105" i="13"/>
  <c r="H105" i="13"/>
  <c r="G105" i="13"/>
  <c r="F105" i="13"/>
  <c r="E105" i="13"/>
  <c r="D105" i="13"/>
  <c r="C105" i="13"/>
  <c r="B105" i="13"/>
  <c r="M104" i="13"/>
  <c r="L104" i="13"/>
  <c r="K104" i="13"/>
  <c r="J104" i="13"/>
  <c r="I104" i="13"/>
  <c r="H104" i="13"/>
  <c r="G104" i="13"/>
  <c r="F104" i="13"/>
  <c r="E104" i="13"/>
  <c r="D104" i="13"/>
  <c r="C104" i="13"/>
  <c r="B104" i="13"/>
  <c r="M103" i="13"/>
  <c r="L103" i="13"/>
  <c r="K103" i="13"/>
  <c r="J103" i="13"/>
  <c r="I103" i="13"/>
  <c r="H103" i="13"/>
  <c r="G103" i="13"/>
  <c r="F103" i="13"/>
  <c r="E103" i="13"/>
  <c r="D103" i="13"/>
  <c r="C103" i="13"/>
  <c r="B103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M101" i="13"/>
  <c r="L101" i="13"/>
  <c r="K101" i="13"/>
  <c r="J101" i="13"/>
  <c r="I101" i="13"/>
  <c r="H101" i="13"/>
  <c r="G101" i="13"/>
  <c r="F101" i="13"/>
  <c r="E101" i="13"/>
  <c r="D101" i="13"/>
  <c r="C101" i="13"/>
  <c r="B101" i="13"/>
  <c r="M100" i="13"/>
  <c r="L100" i="13"/>
  <c r="K100" i="13"/>
  <c r="J100" i="13"/>
  <c r="I100" i="13"/>
  <c r="H100" i="13"/>
  <c r="G100" i="13"/>
  <c r="F100" i="13"/>
  <c r="E100" i="13"/>
  <c r="D100" i="13"/>
  <c r="C100" i="13"/>
  <c r="M99" i="13"/>
  <c r="L99" i="13"/>
  <c r="K99" i="13"/>
  <c r="J99" i="13"/>
  <c r="I99" i="13"/>
  <c r="H99" i="13"/>
  <c r="G99" i="13"/>
  <c r="F99" i="13"/>
  <c r="E99" i="13"/>
  <c r="D99" i="13"/>
  <c r="C99" i="13"/>
  <c r="B99" i="13"/>
  <c r="M98" i="13"/>
  <c r="L98" i="13"/>
  <c r="K98" i="13"/>
  <c r="J98" i="13"/>
  <c r="I98" i="13"/>
  <c r="H98" i="13"/>
  <c r="G98" i="13"/>
  <c r="F98" i="13"/>
  <c r="E98" i="13"/>
  <c r="D98" i="13"/>
  <c r="C98" i="13"/>
  <c r="B98" i="13"/>
  <c r="M97" i="13"/>
  <c r="L97" i="13"/>
  <c r="K97" i="13"/>
  <c r="J97" i="13"/>
  <c r="I97" i="13"/>
  <c r="H97" i="13"/>
  <c r="G97" i="13"/>
  <c r="F97" i="13"/>
  <c r="E97" i="13"/>
  <c r="D97" i="13"/>
  <c r="C97" i="13"/>
  <c r="B97" i="13"/>
  <c r="M96" i="13"/>
  <c r="L96" i="13"/>
  <c r="K96" i="13"/>
  <c r="J96" i="13"/>
  <c r="H96" i="13"/>
  <c r="G96" i="13"/>
  <c r="F96" i="13"/>
  <c r="E96" i="13"/>
  <c r="D96" i="13"/>
  <c r="C96" i="13"/>
  <c r="B96" i="13"/>
  <c r="M95" i="13"/>
  <c r="L95" i="13"/>
  <c r="K95" i="13"/>
  <c r="J95" i="13"/>
  <c r="I95" i="13"/>
  <c r="H95" i="13"/>
  <c r="G95" i="13"/>
  <c r="F95" i="13"/>
  <c r="E95" i="13"/>
  <c r="D95" i="13"/>
  <c r="C95" i="13"/>
  <c r="B95" i="13"/>
  <c r="M94" i="13"/>
  <c r="L94" i="13"/>
  <c r="K94" i="13"/>
  <c r="J94" i="13"/>
  <c r="I94" i="13"/>
  <c r="H94" i="13"/>
  <c r="G94" i="13"/>
  <c r="F94" i="13"/>
  <c r="E94" i="13"/>
  <c r="D94" i="13"/>
  <c r="C94" i="13"/>
  <c r="B94" i="13"/>
  <c r="M93" i="13"/>
  <c r="L93" i="13"/>
  <c r="K93" i="13"/>
  <c r="J93" i="13"/>
  <c r="I93" i="13"/>
  <c r="H93" i="13"/>
  <c r="G93" i="13"/>
  <c r="F93" i="13"/>
  <c r="E93" i="13"/>
  <c r="D93" i="13"/>
  <c r="C93" i="13"/>
  <c r="B93" i="13"/>
  <c r="M92" i="13"/>
  <c r="L92" i="13"/>
  <c r="K92" i="13"/>
  <c r="J92" i="13"/>
  <c r="I92" i="13"/>
  <c r="H92" i="13"/>
  <c r="G92" i="13"/>
  <c r="F92" i="13"/>
  <c r="E92" i="13"/>
  <c r="D92" i="13"/>
  <c r="C92" i="13"/>
  <c r="B92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M89" i="13"/>
  <c r="L89" i="13"/>
  <c r="K89" i="13"/>
  <c r="J89" i="13"/>
  <c r="I89" i="13"/>
  <c r="H89" i="13"/>
  <c r="G89" i="13"/>
  <c r="F89" i="13"/>
  <c r="E89" i="13"/>
  <c r="D89" i="13"/>
  <c r="C89" i="13"/>
  <c r="B89" i="13"/>
  <c r="M88" i="13"/>
  <c r="L88" i="13"/>
  <c r="K88" i="13"/>
  <c r="J88" i="13"/>
  <c r="I88" i="13"/>
  <c r="H88" i="13"/>
  <c r="F88" i="13"/>
  <c r="E88" i="13"/>
  <c r="D88" i="13"/>
  <c r="C88" i="13"/>
  <c r="B88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M86" i="13"/>
  <c r="L86" i="13"/>
  <c r="K86" i="13"/>
  <c r="J86" i="13"/>
  <c r="I86" i="13"/>
  <c r="H86" i="13"/>
  <c r="G86" i="13"/>
  <c r="F86" i="13"/>
  <c r="E86" i="13"/>
  <c r="D86" i="13"/>
  <c r="C86" i="13"/>
  <c r="B86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B112" i="13" s="1"/>
  <c r="M81" i="13"/>
  <c r="L81" i="13"/>
  <c r="K81" i="13"/>
  <c r="K112" i="13" s="1"/>
  <c r="J81" i="13"/>
  <c r="J112" i="13" s="1"/>
  <c r="I81" i="13"/>
  <c r="H81" i="13"/>
  <c r="H112" i="13" s="1"/>
  <c r="G81" i="13"/>
  <c r="G112" i="13" s="1"/>
  <c r="F81" i="13"/>
  <c r="E81" i="13"/>
  <c r="D81" i="13"/>
  <c r="C81" i="13"/>
  <c r="D112" i="13"/>
  <c r="L112" i="13"/>
  <c r="F112" i="13"/>
  <c r="E112" i="13"/>
  <c r="I112" i="13"/>
  <c r="C112" i="13"/>
  <c r="M112" i="13"/>
  <c r="B81" i="13"/>
  <c r="M72" i="13"/>
  <c r="L72" i="13"/>
  <c r="K72" i="13"/>
  <c r="J72" i="13"/>
  <c r="I72" i="13"/>
  <c r="H72" i="13"/>
  <c r="G72" i="13"/>
  <c r="F72" i="13"/>
  <c r="E72" i="13"/>
  <c r="D72" i="13"/>
  <c r="C72" i="13"/>
  <c r="B72" i="13"/>
  <c r="M71" i="13"/>
  <c r="L71" i="13"/>
  <c r="K71" i="13"/>
  <c r="J71" i="13"/>
  <c r="I71" i="13"/>
  <c r="H71" i="13"/>
  <c r="G71" i="13"/>
  <c r="F71" i="13"/>
  <c r="E71" i="13"/>
  <c r="D71" i="13"/>
  <c r="C71" i="13"/>
  <c r="B71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M69" i="13"/>
  <c r="L69" i="13"/>
  <c r="K69" i="13"/>
  <c r="J69" i="13"/>
  <c r="I69" i="13"/>
  <c r="H69" i="13"/>
  <c r="G69" i="13"/>
  <c r="F69" i="13"/>
  <c r="E69" i="13"/>
  <c r="D69" i="13"/>
  <c r="C69" i="13"/>
  <c r="B69" i="13"/>
  <c r="M68" i="13"/>
  <c r="L68" i="13"/>
  <c r="K68" i="13"/>
  <c r="J68" i="13"/>
  <c r="I68" i="13"/>
  <c r="H68" i="13"/>
  <c r="G68" i="13"/>
  <c r="F68" i="13"/>
  <c r="E68" i="13"/>
  <c r="D68" i="13"/>
  <c r="C68" i="13"/>
  <c r="B68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M66" i="13"/>
  <c r="L66" i="13"/>
  <c r="K66" i="13"/>
  <c r="J66" i="13"/>
  <c r="I66" i="13"/>
  <c r="H66" i="13"/>
  <c r="G66" i="13"/>
  <c r="F66" i="13"/>
  <c r="E66" i="13"/>
  <c r="D66" i="13"/>
  <c r="C66" i="13"/>
  <c r="B66" i="13"/>
  <c r="M65" i="13"/>
  <c r="L65" i="13"/>
  <c r="K65" i="13"/>
  <c r="J65" i="13"/>
  <c r="I65" i="13"/>
  <c r="H65" i="13"/>
  <c r="G65" i="13"/>
  <c r="F65" i="13"/>
  <c r="E65" i="13"/>
  <c r="C65" i="13"/>
  <c r="B65" i="13"/>
  <c r="M64" i="13"/>
  <c r="L64" i="13"/>
  <c r="K64" i="13"/>
  <c r="J64" i="13"/>
  <c r="I64" i="13"/>
  <c r="H64" i="13"/>
  <c r="G64" i="13"/>
  <c r="F64" i="13"/>
  <c r="E64" i="13"/>
  <c r="D64" i="13"/>
  <c r="C64" i="13"/>
  <c r="B64" i="13"/>
  <c r="M63" i="13"/>
  <c r="L63" i="13"/>
  <c r="K63" i="13"/>
  <c r="J63" i="13"/>
  <c r="I63" i="13"/>
  <c r="H63" i="13"/>
  <c r="G63" i="13"/>
  <c r="F63" i="13"/>
  <c r="E63" i="13"/>
  <c r="D63" i="13"/>
  <c r="C63" i="13"/>
  <c r="B63" i="13"/>
  <c r="M62" i="13"/>
  <c r="L62" i="13"/>
  <c r="K62" i="13"/>
  <c r="J62" i="13"/>
  <c r="I62" i="13"/>
  <c r="H62" i="13"/>
  <c r="G62" i="13"/>
  <c r="F62" i="13"/>
  <c r="E62" i="13"/>
  <c r="D62" i="13"/>
  <c r="C62" i="13"/>
  <c r="B62" i="13"/>
  <c r="M61" i="13"/>
  <c r="L61" i="13"/>
  <c r="K61" i="13"/>
  <c r="J61" i="13"/>
  <c r="I61" i="13"/>
  <c r="H61" i="13"/>
  <c r="G61" i="13"/>
  <c r="F61" i="13"/>
  <c r="E61" i="13"/>
  <c r="D61" i="13"/>
  <c r="C61" i="13"/>
  <c r="B61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M55" i="13"/>
  <c r="L55" i="13"/>
  <c r="K55" i="13"/>
  <c r="J55" i="13"/>
  <c r="I55" i="13"/>
  <c r="H55" i="13"/>
  <c r="G55" i="13"/>
  <c r="F55" i="13"/>
  <c r="E55" i="13"/>
  <c r="D55" i="13"/>
  <c r="C55" i="13"/>
  <c r="B55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M48" i="13"/>
  <c r="L48" i="13"/>
  <c r="K48" i="13"/>
  <c r="J48" i="13"/>
  <c r="I48" i="13"/>
  <c r="H48" i="13"/>
  <c r="G48" i="13"/>
  <c r="F48" i="13"/>
  <c r="D48" i="13"/>
  <c r="C48" i="13"/>
  <c r="B48" i="13"/>
  <c r="M47" i="13"/>
  <c r="L47" i="13"/>
  <c r="K47" i="13"/>
  <c r="J47" i="13"/>
  <c r="I47" i="13"/>
  <c r="H47" i="13"/>
  <c r="G47" i="13"/>
  <c r="F47" i="13"/>
  <c r="D47" i="13"/>
  <c r="C47" i="13"/>
  <c r="B47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M43" i="13"/>
  <c r="L43" i="13"/>
  <c r="K43" i="13"/>
  <c r="J43" i="13"/>
  <c r="I43" i="13"/>
  <c r="H43" i="13"/>
  <c r="G43" i="13"/>
  <c r="F43" i="13"/>
  <c r="E43" i="13"/>
  <c r="C43" i="13"/>
  <c r="B43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M32" i="13"/>
  <c r="L32" i="13"/>
  <c r="K32" i="13"/>
  <c r="J32" i="13"/>
  <c r="I32" i="13"/>
  <c r="H32" i="13"/>
  <c r="G32" i="13"/>
  <c r="F32" i="13"/>
  <c r="E32" i="13"/>
  <c r="D32" i="13"/>
  <c r="B32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M29" i="13"/>
  <c r="L29" i="13"/>
  <c r="K29" i="13"/>
  <c r="I29" i="13"/>
  <c r="H29" i="13"/>
  <c r="G29" i="13"/>
  <c r="F29" i="13"/>
  <c r="E29" i="13"/>
  <c r="D29" i="13"/>
  <c r="C29" i="13"/>
  <c r="B29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M27" i="13"/>
  <c r="L27" i="13"/>
  <c r="J27" i="13"/>
  <c r="I27" i="13"/>
  <c r="H27" i="13"/>
  <c r="G27" i="13"/>
  <c r="F27" i="13"/>
  <c r="E27" i="13"/>
  <c r="D27" i="13"/>
  <c r="C27" i="13"/>
  <c r="B27" i="13"/>
  <c r="M26" i="13"/>
  <c r="L26" i="13"/>
  <c r="K26" i="13"/>
  <c r="J26" i="13"/>
  <c r="I26" i="13"/>
  <c r="H26" i="13"/>
  <c r="F26" i="13"/>
  <c r="E26" i="13"/>
  <c r="D26" i="13"/>
  <c r="C26" i="13"/>
  <c r="B26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M21" i="13"/>
  <c r="K21" i="13"/>
  <c r="J21" i="13"/>
  <c r="I21" i="13"/>
  <c r="H21" i="13"/>
  <c r="G21" i="13"/>
  <c r="F21" i="13"/>
  <c r="E21" i="13"/>
  <c r="D21" i="13"/>
  <c r="C21" i="13"/>
  <c r="B21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M19" i="13"/>
  <c r="L19" i="13"/>
  <c r="K19" i="13"/>
  <c r="I19" i="13"/>
  <c r="H19" i="13"/>
  <c r="G19" i="13"/>
  <c r="F19" i="13"/>
  <c r="E19" i="13"/>
  <c r="D19" i="13"/>
  <c r="C19" i="13"/>
  <c r="B19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M9" i="13"/>
  <c r="L9" i="13"/>
  <c r="J9" i="13"/>
  <c r="I9" i="13"/>
  <c r="H9" i="13"/>
  <c r="G9" i="13"/>
  <c r="F9" i="13"/>
  <c r="E9" i="13"/>
  <c r="D9" i="13"/>
  <c r="C9" i="13"/>
  <c r="B9" i="13"/>
  <c r="M8" i="13"/>
  <c r="L8" i="13"/>
  <c r="K8" i="13"/>
  <c r="J8" i="13"/>
  <c r="I8" i="13"/>
  <c r="H8" i="13"/>
  <c r="G8" i="13"/>
  <c r="F8" i="13"/>
  <c r="E8" i="13"/>
  <c r="D8" i="13"/>
  <c r="C8" i="13"/>
  <c r="B8" i="13"/>
  <c r="M7" i="13"/>
  <c r="L7" i="13"/>
  <c r="K7" i="13"/>
  <c r="J7" i="13"/>
  <c r="I7" i="13"/>
  <c r="H7" i="13"/>
  <c r="G7" i="13"/>
  <c r="F7" i="13"/>
  <c r="E7" i="13"/>
  <c r="D7" i="13"/>
  <c r="C7" i="13"/>
  <c r="B7" i="13"/>
  <c r="M6" i="13"/>
  <c r="L6" i="13"/>
  <c r="K6" i="13"/>
  <c r="J6" i="13"/>
  <c r="I6" i="13"/>
  <c r="G6" i="13"/>
  <c r="F6" i="13"/>
  <c r="E6" i="13"/>
  <c r="D6" i="13"/>
  <c r="C6" i="13"/>
  <c r="B6" i="13"/>
  <c r="M5" i="13"/>
  <c r="L5" i="13"/>
  <c r="K5" i="13"/>
  <c r="J5" i="13"/>
  <c r="I5" i="13"/>
  <c r="H5" i="13"/>
  <c r="G5" i="13"/>
  <c r="F5" i="13"/>
  <c r="E5" i="13"/>
  <c r="D5" i="13"/>
  <c r="C5" i="13"/>
  <c r="B5" i="13"/>
  <c r="M4" i="13"/>
  <c r="L4" i="13"/>
  <c r="J4" i="13"/>
  <c r="I4" i="13"/>
  <c r="G4" i="13"/>
  <c r="F4" i="13"/>
  <c r="E4" i="13"/>
  <c r="D4" i="13"/>
  <c r="C4" i="13"/>
  <c r="B4" i="13"/>
  <c r="M3" i="13"/>
  <c r="L3" i="13"/>
  <c r="K3" i="13"/>
  <c r="I3" i="13"/>
  <c r="G3" i="13"/>
  <c r="F3" i="13"/>
  <c r="E3" i="13"/>
  <c r="D3" i="13"/>
  <c r="C3" i="13"/>
  <c r="B3" i="13"/>
  <c r="AB36" i="8"/>
  <c r="AB37" i="8" s="1"/>
  <c r="AA36" i="8"/>
  <c r="Z36" i="8"/>
  <c r="Z37" i="8" s="1"/>
  <c r="Y36" i="8"/>
  <c r="X36" i="8"/>
  <c r="X37" i="8" s="1"/>
  <c r="W36" i="8"/>
  <c r="V36" i="8"/>
  <c r="V37" i="8" s="1"/>
  <c r="U36" i="8"/>
  <c r="T36" i="8"/>
  <c r="T37" i="8" s="1"/>
  <c r="S36" i="8"/>
  <c r="R36" i="8"/>
  <c r="R37" i="8" s="1"/>
  <c r="Q36" i="8"/>
  <c r="P36" i="8"/>
  <c r="P37" i="8" s="1"/>
  <c r="AB35" i="8"/>
  <c r="AA35" i="8"/>
  <c r="AA37" i="8" s="1"/>
  <c r="Z35" i="8"/>
  <c r="Y35" i="8"/>
  <c r="Y37" i="8" s="1"/>
  <c r="X35" i="8"/>
  <c r="W35" i="8"/>
  <c r="W37" i="8" s="1"/>
  <c r="V35" i="8"/>
  <c r="U35" i="8"/>
  <c r="U37" i="8" s="1"/>
  <c r="T35" i="8"/>
  <c r="S35" i="8"/>
  <c r="S37" i="8" s="1"/>
  <c r="R35" i="8"/>
  <c r="Q35" i="8"/>
  <c r="Q37" i="8" s="1"/>
  <c r="P35" i="8"/>
  <c r="Y76" i="8"/>
  <c r="U76" i="8"/>
  <c r="Q76" i="8"/>
  <c r="AB75" i="8"/>
  <c r="AB76" i="8" s="1"/>
  <c r="AA75" i="8"/>
  <c r="AA76" i="8" s="1"/>
  <c r="Z75" i="8"/>
  <c r="Z76" i="8" s="1"/>
  <c r="Y75" i="8"/>
  <c r="X75" i="8"/>
  <c r="X76" i="8" s="1"/>
  <c r="W75" i="8"/>
  <c r="W76" i="8" s="1"/>
  <c r="V75" i="8"/>
  <c r="V76" i="8" s="1"/>
  <c r="U75" i="8"/>
  <c r="T75" i="8"/>
  <c r="T76" i="8" s="1"/>
  <c r="S75" i="8"/>
  <c r="S76" i="8" s="1"/>
  <c r="R75" i="8"/>
  <c r="R76" i="8" s="1"/>
  <c r="Q75" i="8"/>
  <c r="P75" i="8"/>
  <c r="P76" i="8" s="1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Y115" i="8"/>
  <c r="U115" i="8"/>
  <c r="Q115" i="8"/>
  <c r="AB114" i="8"/>
  <c r="AB115" i="8" s="1"/>
  <c r="AA114" i="8"/>
  <c r="AA115" i="8" s="1"/>
  <c r="Z114" i="8"/>
  <c r="Z115" i="8" s="1"/>
  <c r="Y114" i="8"/>
  <c r="X114" i="8"/>
  <c r="X115" i="8" s="1"/>
  <c r="W114" i="8"/>
  <c r="W115" i="8" s="1"/>
  <c r="V114" i="8"/>
  <c r="V115" i="8" s="1"/>
  <c r="U114" i="8"/>
  <c r="T114" i="8"/>
  <c r="T115" i="8" s="1"/>
  <c r="S114" i="8"/>
  <c r="S115" i="8" s="1"/>
  <c r="R114" i="8"/>
  <c r="R115" i="8" s="1"/>
  <c r="Q114" i="8"/>
  <c r="P114" i="8"/>
  <c r="P115" i="8" s="1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Y154" i="8"/>
  <c r="U154" i="8"/>
  <c r="Q154" i="8"/>
  <c r="AB153" i="8"/>
  <c r="AB154" i="8" s="1"/>
  <c r="AA153" i="8"/>
  <c r="AA154" i="8" s="1"/>
  <c r="Z153" i="8"/>
  <c r="Z154" i="8" s="1"/>
  <c r="Y153" i="8"/>
  <c r="X153" i="8"/>
  <c r="X154" i="8" s="1"/>
  <c r="W153" i="8"/>
  <c r="W154" i="8" s="1"/>
  <c r="V153" i="8"/>
  <c r="V154" i="8" s="1"/>
  <c r="U153" i="8"/>
  <c r="T153" i="8"/>
  <c r="T154" i="8" s="1"/>
  <c r="S153" i="8"/>
  <c r="S154" i="8" s="1"/>
  <c r="R153" i="8"/>
  <c r="R154" i="8" s="1"/>
  <c r="Q153" i="8"/>
  <c r="P153" i="8"/>
  <c r="P154" i="8" s="1"/>
  <c r="AB152" i="8"/>
  <c r="AA152" i="8"/>
  <c r="Z152" i="8"/>
  <c r="Y152" i="8"/>
  <c r="X152" i="8"/>
  <c r="W152" i="8"/>
  <c r="V152" i="8"/>
  <c r="U152" i="8"/>
  <c r="T152" i="8"/>
  <c r="S152" i="8"/>
  <c r="R152" i="8"/>
  <c r="Q152" i="8"/>
  <c r="P152" i="8"/>
  <c r="Y193" i="8"/>
  <c r="U193" i="8"/>
  <c r="Q193" i="8"/>
  <c r="AB192" i="8"/>
  <c r="AB193" i="8" s="1"/>
  <c r="AA192" i="8"/>
  <c r="AA193" i="8" s="1"/>
  <c r="Z192" i="8"/>
  <c r="Z193" i="8" s="1"/>
  <c r="Y192" i="8"/>
  <c r="X192" i="8"/>
  <c r="X193" i="8" s="1"/>
  <c r="W192" i="8"/>
  <c r="W193" i="8" s="1"/>
  <c r="V192" i="8"/>
  <c r="V193" i="8" s="1"/>
  <c r="U192" i="8"/>
  <c r="T192" i="8"/>
  <c r="T193" i="8" s="1"/>
  <c r="S192" i="8"/>
  <c r="S193" i="8" s="1"/>
  <c r="R192" i="8"/>
  <c r="R193" i="8" s="1"/>
  <c r="Q192" i="8"/>
  <c r="P192" i="8"/>
  <c r="P193" i="8" s="1"/>
  <c r="AB191" i="8"/>
  <c r="AA191" i="8"/>
  <c r="Z191" i="8"/>
  <c r="Y191" i="8"/>
  <c r="X191" i="8"/>
  <c r="W191" i="8"/>
  <c r="V191" i="8"/>
  <c r="U191" i="8"/>
  <c r="T191" i="8"/>
  <c r="S191" i="8"/>
  <c r="R191" i="8"/>
  <c r="Q191" i="8"/>
  <c r="P191" i="8"/>
  <c r="N231" i="8"/>
  <c r="M231" i="8"/>
  <c r="M232" i="8" s="1"/>
  <c r="L231" i="8"/>
  <c r="L232" i="8" s="1"/>
  <c r="K231" i="8"/>
  <c r="K232" i="8" s="1"/>
  <c r="J231" i="8"/>
  <c r="I231" i="8"/>
  <c r="I232" i="8" s="1"/>
  <c r="H231" i="8"/>
  <c r="H232" i="8" s="1"/>
  <c r="G231" i="8"/>
  <c r="G232" i="8" s="1"/>
  <c r="F231" i="8"/>
  <c r="F232" i="8" s="1"/>
  <c r="E231" i="8"/>
  <c r="E232" i="8" s="1"/>
  <c r="D231" i="8"/>
  <c r="D232" i="8" s="1"/>
  <c r="C231" i="8"/>
  <c r="C232" i="8" s="1"/>
  <c r="B231" i="8"/>
  <c r="B232" i="8" s="1"/>
  <c r="N230" i="8"/>
  <c r="N232" i="8" s="1"/>
  <c r="M230" i="8"/>
  <c r="L230" i="8"/>
  <c r="K230" i="8"/>
  <c r="J230" i="8"/>
  <c r="J232" i="8" s="1"/>
  <c r="I230" i="8"/>
  <c r="H230" i="8"/>
  <c r="G230" i="8"/>
  <c r="F230" i="8"/>
  <c r="E230" i="8"/>
  <c r="D230" i="8"/>
  <c r="C230" i="8"/>
  <c r="B230" i="8"/>
  <c r="K193" i="8"/>
  <c r="G193" i="8"/>
  <c r="C193" i="8"/>
  <c r="N192" i="8"/>
  <c r="N193" i="8" s="1"/>
  <c r="M192" i="8"/>
  <c r="M193" i="8" s="1"/>
  <c r="L192" i="8"/>
  <c r="L193" i="8" s="1"/>
  <c r="K192" i="8"/>
  <c r="J192" i="8"/>
  <c r="J193" i="8" s="1"/>
  <c r="I192" i="8"/>
  <c r="I193" i="8" s="1"/>
  <c r="H192" i="8"/>
  <c r="H193" i="8" s="1"/>
  <c r="G192" i="8"/>
  <c r="F192" i="8"/>
  <c r="F193" i="8" s="1"/>
  <c r="E192" i="8"/>
  <c r="E193" i="8" s="1"/>
  <c r="D192" i="8"/>
  <c r="D193" i="8" s="1"/>
  <c r="C192" i="8"/>
  <c r="B192" i="8"/>
  <c r="B193" i="8" s="1"/>
  <c r="N191" i="8"/>
  <c r="M191" i="8"/>
  <c r="L191" i="8"/>
  <c r="K191" i="8"/>
  <c r="J191" i="8"/>
  <c r="I191" i="8"/>
  <c r="H191" i="8"/>
  <c r="G191" i="8"/>
  <c r="F191" i="8"/>
  <c r="E191" i="8"/>
  <c r="D191" i="8"/>
  <c r="C191" i="8"/>
  <c r="B191" i="8"/>
  <c r="K37" i="8"/>
  <c r="G37" i="8"/>
  <c r="C37" i="8"/>
  <c r="N36" i="8"/>
  <c r="N37" i="8" s="1"/>
  <c r="M36" i="8"/>
  <c r="L36" i="8"/>
  <c r="L37" i="8" s="1"/>
  <c r="K36" i="8"/>
  <c r="J36" i="8"/>
  <c r="J37" i="8" s="1"/>
  <c r="I36" i="8"/>
  <c r="I37" i="8" s="1"/>
  <c r="H36" i="8"/>
  <c r="H37" i="8" s="1"/>
  <c r="G36" i="8"/>
  <c r="F36" i="8"/>
  <c r="F37" i="8" s="1"/>
  <c r="E36" i="8"/>
  <c r="E37" i="8" s="1"/>
  <c r="D36" i="8"/>
  <c r="D37" i="8" s="1"/>
  <c r="C36" i="8"/>
  <c r="B36" i="8"/>
  <c r="B37" i="8" s="1"/>
  <c r="N35" i="8"/>
  <c r="M35" i="8"/>
  <c r="M37" i="8" s="1"/>
  <c r="L35" i="8"/>
  <c r="K35" i="8"/>
  <c r="J35" i="8"/>
  <c r="I35" i="8"/>
  <c r="H35" i="8"/>
  <c r="G35" i="8"/>
  <c r="F35" i="8"/>
  <c r="E35" i="8"/>
  <c r="D35" i="8"/>
  <c r="C35" i="8"/>
  <c r="B35" i="8"/>
  <c r="K76" i="8"/>
  <c r="G76" i="8"/>
  <c r="C76" i="8"/>
  <c r="N75" i="8"/>
  <c r="N76" i="8" s="1"/>
  <c r="M75" i="8"/>
  <c r="M76" i="8" s="1"/>
  <c r="L75" i="8"/>
  <c r="L76" i="8" s="1"/>
  <c r="K75" i="8"/>
  <c r="J75" i="8"/>
  <c r="J76" i="8" s="1"/>
  <c r="I75" i="8"/>
  <c r="I76" i="8" s="1"/>
  <c r="H75" i="8"/>
  <c r="H76" i="8" s="1"/>
  <c r="G75" i="8"/>
  <c r="F75" i="8"/>
  <c r="F76" i="8" s="1"/>
  <c r="E75" i="8"/>
  <c r="E76" i="8" s="1"/>
  <c r="D75" i="8"/>
  <c r="D76" i="8" s="1"/>
  <c r="C75" i="8"/>
  <c r="B75" i="8"/>
  <c r="B76" i="8" s="1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K115" i="8"/>
  <c r="G115" i="8"/>
  <c r="C115" i="8"/>
  <c r="N114" i="8"/>
  <c r="N115" i="8" s="1"/>
  <c r="M114" i="8"/>
  <c r="M115" i="8" s="1"/>
  <c r="L114" i="8"/>
  <c r="L115" i="8" s="1"/>
  <c r="K114" i="8"/>
  <c r="J114" i="8"/>
  <c r="J115" i="8" s="1"/>
  <c r="I114" i="8"/>
  <c r="I115" i="8" s="1"/>
  <c r="H114" i="8"/>
  <c r="H115" i="8" s="1"/>
  <c r="G114" i="8"/>
  <c r="F114" i="8"/>
  <c r="F115" i="8" s="1"/>
  <c r="E114" i="8"/>
  <c r="E115" i="8" s="1"/>
  <c r="D114" i="8"/>
  <c r="D115" i="8" s="1"/>
  <c r="C114" i="8"/>
  <c r="B114" i="8"/>
  <c r="B115" i="8" s="1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M154" i="8"/>
  <c r="M152" i="8"/>
  <c r="J154" i="8"/>
  <c r="F154" i="8"/>
  <c r="B154" i="8"/>
  <c r="N153" i="8"/>
  <c r="N154" i="8" s="1"/>
  <c r="M153" i="8"/>
  <c r="L153" i="8"/>
  <c r="L154" i="8" s="1"/>
  <c r="K153" i="8"/>
  <c r="K154" i="8" s="1"/>
  <c r="J153" i="8"/>
  <c r="I153" i="8"/>
  <c r="I154" i="8" s="1"/>
  <c r="H153" i="8"/>
  <c r="H154" i="8" s="1"/>
  <c r="G153" i="8"/>
  <c r="G154" i="8" s="1"/>
  <c r="F153" i="8"/>
  <c r="E153" i="8"/>
  <c r="E154" i="8" s="1"/>
  <c r="D153" i="8"/>
  <c r="D154" i="8" s="1"/>
  <c r="C153" i="8"/>
  <c r="C154" i="8" s="1"/>
  <c r="B153" i="8"/>
  <c r="N152" i="8"/>
  <c r="L152" i="8"/>
  <c r="K152" i="8"/>
  <c r="J152" i="8"/>
  <c r="I152" i="8"/>
  <c r="H152" i="8"/>
  <c r="G152" i="8"/>
  <c r="F152" i="8"/>
  <c r="E152" i="8"/>
  <c r="D152" i="8"/>
  <c r="C152" i="8"/>
  <c r="B152" i="8"/>
  <c r="N24" i="14" l="1"/>
  <c r="N23" i="14"/>
  <c r="N22" i="14"/>
  <c r="N21" i="14"/>
  <c r="N20" i="14"/>
  <c r="N19" i="14"/>
  <c r="N18" i="14"/>
  <c r="N17" i="14"/>
  <c r="N16" i="14"/>
  <c r="N15" i="14"/>
  <c r="L24" i="14"/>
  <c r="L23" i="14"/>
  <c r="L22" i="14"/>
  <c r="L21" i="14"/>
  <c r="L20" i="14"/>
  <c r="L19" i="14"/>
  <c r="L18" i="14"/>
  <c r="L17" i="14"/>
  <c r="L16" i="14"/>
  <c r="L15" i="14"/>
  <c r="K24" i="14"/>
  <c r="K22" i="14"/>
  <c r="K21" i="14"/>
  <c r="K20" i="14"/>
  <c r="K19" i="14"/>
  <c r="K18" i="14"/>
  <c r="K17" i="14"/>
  <c r="K16" i="14"/>
  <c r="K15" i="14"/>
  <c r="J24" i="14"/>
  <c r="J22" i="14"/>
  <c r="J21" i="14"/>
  <c r="J20" i="14"/>
  <c r="J19" i="14"/>
  <c r="J18" i="14"/>
  <c r="J17" i="14"/>
  <c r="J16" i="14"/>
  <c r="J15" i="14"/>
  <c r="I24" i="14"/>
  <c r="I23" i="14"/>
  <c r="I22" i="14"/>
  <c r="I21" i="14"/>
  <c r="I20" i="14"/>
  <c r="I19" i="14"/>
  <c r="I18" i="14"/>
  <c r="I17" i="14"/>
  <c r="I16" i="14"/>
  <c r="I15" i="14"/>
  <c r="H24" i="14"/>
  <c r="H23" i="14"/>
  <c r="H22" i="14"/>
  <c r="H21" i="14"/>
  <c r="H20" i="14"/>
  <c r="H19" i="14"/>
  <c r="H18" i="14"/>
  <c r="H17" i="14"/>
  <c r="H16" i="14"/>
  <c r="H15" i="14"/>
  <c r="G24" i="14"/>
  <c r="G23" i="14"/>
  <c r="G22" i="14"/>
  <c r="G21" i="14"/>
  <c r="G20" i="14"/>
  <c r="G19" i="14"/>
  <c r="G18" i="14"/>
  <c r="G17" i="14"/>
  <c r="G16" i="14"/>
  <c r="G15" i="14"/>
  <c r="F24" i="14"/>
  <c r="F23" i="14"/>
  <c r="F22" i="14"/>
  <c r="F21" i="14"/>
  <c r="F20" i="14"/>
  <c r="F19" i="14"/>
  <c r="F18" i="14"/>
  <c r="F16" i="14"/>
  <c r="F15" i="14"/>
  <c r="E24" i="14"/>
  <c r="E23" i="14"/>
  <c r="E22" i="14"/>
  <c r="E21" i="14"/>
  <c r="E20" i="14"/>
  <c r="E19" i="14"/>
  <c r="E18" i="14"/>
  <c r="E17" i="14"/>
  <c r="E16" i="14"/>
  <c r="E15" i="14"/>
  <c r="D24" i="14"/>
  <c r="D23" i="14"/>
  <c r="D21" i="14"/>
  <c r="D20" i="14"/>
  <c r="D19" i="14"/>
  <c r="D18" i="14"/>
  <c r="D17" i="14"/>
  <c r="D16" i="14"/>
  <c r="C23" i="14"/>
  <c r="C21" i="14"/>
  <c r="C20" i="14"/>
  <c r="C19" i="14"/>
  <c r="C18" i="14"/>
  <c r="C17" i="14"/>
  <c r="C16" i="14"/>
  <c r="B23" i="14"/>
  <c r="B21" i="14"/>
  <c r="B20" i="14"/>
  <c r="B19" i="14"/>
  <c r="B18" i="14"/>
  <c r="B17" i="14"/>
  <c r="B16" i="14"/>
  <c r="M231" i="13"/>
  <c r="M229" i="13"/>
  <c r="M387" i="13"/>
  <c r="M192" i="13"/>
  <c r="AC190" i="13"/>
  <c r="M385" i="13"/>
  <c r="M190" i="13"/>
  <c r="M348" i="13"/>
  <c r="M153" i="13"/>
  <c r="AC151" i="13"/>
  <c r="M346" i="13"/>
  <c r="M151" i="13"/>
  <c r="M309" i="13"/>
  <c r="M114" i="13"/>
  <c r="AC112" i="13"/>
  <c r="M270" i="13"/>
  <c r="M75" i="13"/>
  <c r="AC73" i="13"/>
  <c r="M268" i="13"/>
  <c r="M73" i="13"/>
  <c r="M36" i="13"/>
  <c r="AC34" i="13"/>
  <c r="M34" i="13"/>
  <c r="AC190" i="8"/>
  <c r="AC151" i="8"/>
  <c r="AC112" i="8"/>
  <c r="AC73" i="8"/>
  <c r="AC34" i="8"/>
  <c r="N6" i="13" l="1"/>
  <c r="D34" i="13"/>
  <c r="N18" i="13"/>
  <c r="N27" i="13"/>
  <c r="N170" i="13"/>
  <c r="N32" i="13"/>
  <c r="N368" i="13"/>
  <c r="N369" i="13"/>
  <c r="N175" i="13"/>
  <c r="N10" i="13"/>
  <c r="N14" i="13"/>
  <c r="N17" i="13"/>
  <c r="N22" i="13"/>
  <c r="J348" i="13"/>
  <c r="N361" i="13"/>
  <c r="N381" i="13"/>
  <c r="N382" i="13"/>
  <c r="N384" i="13"/>
  <c r="N198" i="13"/>
  <c r="F231" i="13"/>
  <c r="J231" i="13"/>
  <c r="N202" i="13"/>
  <c r="N206" i="13"/>
  <c r="N210" i="13"/>
  <c r="N214" i="13"/>
  <c r="N218" i="13"/>
  <c r="N222" i="13"/>
  <c r="N226" i="13"/>
  <c r="N31" i="13"/>
  <c r="N24" i="13"/>
  <c r="N9" i="13"/>
  <c r="C35" i="13"/>
  <c r="N12" i="13"/>
  <c r="C74" i="13"/>
  <c r="G74" i="13"/>
  <c r="K74" i="13"/>
  <c r="N47" i="13"/>
  <c r="N50" i="13"/>
  <c r="N52" i="13"/>
  <c r="N248" i="13"/>
  <c r="N250" i="13"/>
  <c r="N252" i="13"/>
  <c r="N59" i="13"/>
  <c r="F114" i="13"/>
  <c r="J114" i="13"/>
  <c r="C308" i="13"/>
  <c r="G308" i="13"/>
  <c r="K308" i="13"/>
  <c r="N294" i="13"/>
  <c r="N296" i="13"/>
  <c r="N305" i="13"/>
  <c r="N363" i="13"/>
  <c r="N371" i="13"/>
  <c r="N375" i="13"/>
  <c r="N185" i="13"/>
  <c r="N5" i="13"/>
  <c r="N11" i="13"/>
  <c r="N16" i="13"/>
  <c r="N21" i="13"/>
  <c r="N26" i="13"/>
  <c r="N30" i="13"/>
  <c r="N333" i="13"/>
  <c r="N367" i="13"/>
  <c r="N372" i="13"/>
  <c r="N180" i="13"/>
  <c r="N376" i="13"/>
  <c r="N383" i="13"/>
  <c r="N189" i="13"/>
  <c r="N45" i="13"/>
  <c r="N4" i="13"/>
  <c r="N8" i="13"/>
  <c r="N15" i="13"/>
  <c r="N20" i="13"/>
  <c r="N25" i="13"/>
  <c r="N29" i="13"/>
  <c r="N306" i="13"/>
  <c r="E153" i="13"/>
  <c r="B348" i="13"/>
  <c r="F348" i="13"/>
  <c r="N316" i="13"/>
  <c r="N127" i="13"/>
  <c r="N323" i="13"/>
  <c r="N133" i="13"/>
  <c r="N135" i="13"/>
  <c r="N141" i="13"/>
  <c r="N337" i="13"/>
  <c r="N339" i="13"/>
  <c r="N149" i="13"/>
  <c r="N160" i="13"/>
  <c r="N357" i="13"/>
  <c r="N164" i="13"/>
  <c r="N366" i="13"/>
  <c r="N172" i="13"/>
  <c r="N373" i="13"/>
  <c r="N377" i="13"/>
  <c r="D230" i="13"/>
  <c r="H230" i="13"/>
  <c r="L230" i="13"/>
  <c r="K35" i="13"/>
  <c r="N7" i="13"/>
  <c r="N13" i="13"/>
  <c r="N19" i="13"/>
  <c r="N23" i="13"/>
  <c r="N28" i="13"/>
  <c r="N255" i="13"/>
  <c r="N61" i="13"/>
  <c r="N63" i="13"/>
  <c r="N65" i="13"/>
  <c r="N261" i="13"/>
  <c r="N68" i="13"/>
  <c r="N264" i="13"/>
  <c r="N266" i="13"/>
  <c r="E113" i="13"/>
  <c r="I113" i="13"/>
  <c r="B309" i="13"/>
  <c r="F309" i="13"/>
  <c r="J309" i="13"/>
  <c r="N278" i="13"/>
  <c r="N280" i="13"/>
  <c r="N282" i="13"/>
  <c r="N89" i="13"/>
  <c r="N285" i="13"/>
  <c r="N287" i="13"/>
  <c r="N289" i="13"/>
  <c r="N98" i="13"/>
  <c r="N102" i="13"/>
  <c r="N104" i="13"/>
  <c r="N106" i="13"/>
  <c r="N302" i="13"/>
  <c r="N304" i="13"/>
  <c r="N364" i="13"/>
  <c r="N365" i="13"/>
  <c r="N370" i="13"/>
  <c r="N178" i="13"/>
  <c r="N374" i="13"/>
  <c r="N182" i="13"/>
  <c r="N378" i="13"/>
  <c r="N379" i="13"/>
  <c r="N380" i="13"/>
  <c r="E229" i="13"/>
  <c r="I229" i="13"/>
  <c r="C34" i="13"/>
  <c r="E36" i="13"/>
  <c r="N3" i="13"/>
  <c r="E269" i="13"/>
  <c r="I269" i="13"/>
  <c r="N239" i="13"/>
  <c r="N241" i="13"/>
  <c r="N48" i="13"/>
  <c r="N244" i="13"/>
  <c r="N246" i="13"/>
  <c r="N53" i="13"/>
  <c r="N55" i="13"/>
  <c r="N57" i="13"/>
  <c r="N253" i="13"/>
  <c r="N257" i="13"/>
  <c r="N259" i="13"/>
  <c r="N66" i="13"/>
  <c r="N262" i="13"/>
  <c r="N69" i="13"/>
  <c r="N71" i="13"/>
  <c r="N81" i="13"/>
  <c r="N83" i="13"/>
  <c r="N85" i="13"/>
  <c r="N87" i="13"/>
  <c r="N283" i="13"/>
  <c r="N90" i="13"/>
  <c r="N92" i="13"/>
  <c r="N94" i="13"/>
  <c r="N96" i="13"/>
  <c r="N292" i="13"/>
  <c r="N298" i="13"/>
  <c r="N300" i="13"/>
  <c r="N107" i="13"/>
  <c r="N109" i="13"/>
  <c r="N111" i="13"/>
  <c r="N121" i="13"/>
  <c r="N321" i="13"/>
  <c r="N329" i="13"/>
  <c r="N177" i="13"/>
  <c r="N184" i="13"/>
  <c r="N188" i="13"/>
  <c r="N199" i="13"/>
  <c r="N203" i="13"/>
  <c r="N207" i="13"/>
  <c r="N211" i="13"/>
  <c r="N215" i="13"/>
  <c r="N219" i="13"/>
  <c r="N223" i="13"/>
  <c r="N227" i="13"/>
  <c r="G36" i="13"/>
  <c r="E75" i="13"/>
  <c r="I75" i="13"/>
  <c r="J269" i="13"/>
  <c r="N44" i="13"/>
  <c r="N46" i="13"/>
  <c r="N242" i="13"/>
  <c r="N49" i="13"/>
  <c r="N51" i="13"/>
  <c r="N249" i="13"/>
  <c r="N251" i="13"/>
  <c r="N58" i="13"/>
  <c r="N60" i="13"/>
  <c r="N62" i="13"/>
  <c r="N64" i="13"/>
  <c r="N260" i="13"/>
  <c r="N67" i="13"/>
  <c r="N265" i="13"/>
  <c r="N267" i="13"/>
  <c r="C114" i="13"/>
  <c r="G114" i="13"/>
  <c r="K114" i="13"/>
  <c r="D308" i="13"/>
  <c r="H308" i="13"/>
  <c r="L308" i="13"/>
  <c r="N277" i="13"/>
  <c r="N279" i="13"/>
  <c r="N281" i="13"/>
  <c r="N284" i="13"/>
  <c r="N286" i="13"/>
  <c r="N288" i="13"/>
  <c r="N290" i="13"/>
  <c r="N97" i="13"/>
  <c r="N99" i="13"/>
  <c r="N101" i="13"/>
  <c r="N103" i="13"/>
  <c r="N105" i="13"/>
  <c r="N301" i="13"/>
  <c r="N303" i="13"/>
  <c r="C153" i="13"/>
  <c r="G153" i="13"/>
  <c r="K153" i="13"/>
  <c r="N123" i="13"/>
  <c r="N125" i="13"/>
  <c r="N131" i="13"/>
  <c r="N327" i="13"/>
  <c r="N137" i="13"/>
  <c r="N139" i="13"/>
  <c r="N161" i="13"/>
  <c r="N358" i="13"/>
  <c r="N165" i="13"/>
  <c r="I34" i="13"/>
  <c r="C270" i="13"/>
  <c r="G270" i="13"/>
  <c r="K270" i="13"/>
  <c r="N238" i="13"/>
  <c r="N240" i="13"/>
  <c r="N243" i="13"/>
  <c r="N245" i="13"/>
  <c r="N247" i="13"/>
  <c r="N54" i="13"/>
  <c r="N56" i="13"/>
  <c r="N254" i="13"/>
  <c r="N256" i="13"/>
  <c r="N258" i="13"/>
  <c r="N263" i="13"/>
  <c r="N70" i="13"/>
  <c r="N72" i="13"/>
  <c r="D113" i="13"/>
  <c r="H113" i="13"/>
  <c r="L113" i="13"/>
  <c r="E309" i="13"/>
  <c r="I309" i="13"/>
  <c r="N82" i="13"/>
  <c r="N84" i="13"/>
  <c r="N86" i="13"/>
  <c r="N88" i="13"/>
  <c r="N91" i="13"/>
  <c r="N93" i="13"/>
  <c r="N95" i="13"/>
  <c r="N291" i="13"/>
  <c r="N293" i="13"/>
  <c r="N295" i="13"/>
  <c r="N297" i="13"/>
  <c r="N299" i="13"/>
  <c r="N108" i="13"/>
  <c r="N110" i="13"/>
  <c r="N122" i="13"/>
  <c r="N319" i="13"/>
  <c r="N129" i="13"/>
  <c r="N325" i="13"/>
  <c r="N132" i="13"/>
  <c r="N331" i="13"/>
  <c r="N335" i="13"/>
  <c r="N147" i="13"/>
  <c r="N343" i="13"/>
  <c r="N355" i="13"/>
  <c r="N162" i="13"/>
  <c r="N359" i="13"/>
  <c r="N168" i="13"/>
  <c r="N171" i="13"/>
  <c r="N173" i="13"/>
  <c r="N176" i="13"/>
  <c r="N186" i="13"/>
  <c r="C231" i="13"/>
  <c r="G231" i="13"/>
  <c r="K231" i="13"/>
  <c r="N201" i="13"/>
  <c r="N205" i="13"/>
  <c r="N209" i="13"/>
  <c r="N213" i="13"/>
  <c r="N217" i="13"/>
  <c r="N221" i="13"/>
  <c r="N225" i="13"/>
  <c r="N100" i="13"/>
  <c r="N143" i="13"/>
  <c r="N145" i="13"/>
  <c r="N341" i="13"/>
  <c r="N345" i="13"/>
  <c r="N356" i="13"/>
  <c r="N163" i="13"/>
  <c r="N166" i="13"/>
  <c r="N174" i="13"/>
  <c r="N179" i="13"/>
  <c r="N181" i="13"/>
  <c r="N183" i="13"/>
  <c r="N187" i="13"/>
  <c r="N200" i="13"/>
  <c r="N204" i="13"/>
  <c r="N208" i="13"/>
  <c r="N212" i="13"/>
  <c r="N216" i="13"/>
  <c r="N220" i="13"/>
  <c r="N224" i="13"/>
  <c r="N228" i="13"/>
  <c r="B34" i="13"/>
  <c r="K34" i="13"/>
  <c r="E35" i="13"/>
  <c r="E37" i="13" s="1"/>
  <c r="I36" i="13"/>
  <c r="B74" i="13"/>
  <c r="B73" i="13"/>
  <c r="N42" i="13"/>
  <c r="B75" i="13"/>
  <c r="F74" i="13"/>
  <c r="F73" i="13"/>
  <c r="F75" i="13"/>
  <c r="J74" i="13"/>
  <c r="J73" i="13"/>
  <c r="J75" i="13"/>
  <c r="B36" i="13"/>
  <c r="B35" i="13"/>
  <c r="F36" i="13"/>
  <c r="F35" i="13"/>
  <c r="F34" i="13"/>
  <c r="J36" i="13"/>
  <c r="J35" i="13"/>
  <c r="J34" i="13"/>
  <c r="N33" i="13"/>
  <c r="E34" i="13"/>
  <c r="G35" i="13"/>
  <c r="C36" i="13"/>
  <c r="K36" i="13"/>
  <c r="D270" i="13"/>
  <c r="D269" i="13"/>
  <c r="D268" i="13"/>
  <c r="H270" i="13"/>
  <c r="H269" i="13"/>
  <c r="H268" i="13"/>
  <c r="L270" i="13"/>
  <c r="L269" i="13"/>
  <c r="L268" i="13"/>
  <c r="G34" i="13"/>
  <c r="I35" i="13"/>
  <c r="D75" i="13"/>
  <c r="D74" i="13"/>
  <c r="D73" i="13"/>
  <c r="H75" i="13"/>
  <c r="H74" i="13"/>
  <c r="H73" i="13"/>
  <c r="L75" i="13"/>
  <c r="L74" i="13"/>
  <c r="L73" i="13"/>
  <c r="N43" i="13"/>
  <c r="D35" i="13"/>
  <c r="D36" i="13"/>
  <c r="H35" i="13"/>
  <c r="H34" i="13"/>
  <c r="H36" i="13"/>
  <c r="L35" i="13"/>
  <c r="L34" i="13"/>
  <c r="L36" i="13"/>
  <c r="B269" i="13"/>
  <c r="B268" i="13"/>
  <c r="B270" i="13"/>
  <c r="N237" i="13"/>
  <c r="F269" i="13"/>
  <c r="F268" i="13"/>
  <c r="F270" i="13"/>
  <c r="C268" i="13"/>
  <c r="G268" i="13"/>
  <c r="K268" i="13"/>
  <c r="C269" i="13"/>
  <c r="G269" i="13"/>
  <c r="K269" i="13"/>
  <c r="E270" i="13"/>
  <c r="I270" i="13"/>
  <c r="I271" i="13" s="1"/>
  <c r="B113" i="13"/>
  <c r="F113" i="13"/>
  <c r="J113" i="13"/>
  <c r="J115" i="13" s="1"/>
  <c r="E308" i="13"/>
  <c r="E310" i="13" s="1"/>
  <c r="I308" i="13"/>
  <c r="I310" i="13" s="1"/>
  <c r="D114" i="13"/>
  <c r="H114" i="13"/>
  <c r="L114" i="13"/>
  <c r="C309" i="13"/>
  <c r="G309" i="13"/>
  <c r="K309" i="13"/>
  <c r="D152" i="13"/>
  <c r="D151" i="13"/>
  <c r="D153" i="13"/>
  <c r="H152" i="13"/>
  <c r="H151" i="13"/>
  <c r="H153" i="13"/>
  <c r="L152" i="13"/>
  <c r="L151" i="13"/>
  <c r="L153" i="13"/>
  <c r="D347" i="13"/>
  <c r="D346" i="13"/>
  <c r="H347" i="13"/>
  <c r="H346" i="13"/>
  <c r="L347" i="13"/>
  <c r="L346" i="13"/>
  <c r="N318" i="13"/>
  <c r="N320" i="13"/>
  <c r="N322" i="13"/>
  <c r="N324" i="13"/>
  <c r="N326" i="13"/>
  <c r="N328" i="13"/>
  <c r="N330" i="13"/>
  <c r="N332" i="13"/>
  <c r="N334" i="13"/>
  <c r="N336" i="13"/>
  <c r="N338" i="13"/>
  <c r="N340" i="13"/>
  <c r="N342" i="13"/>
  <c r="N344" i="13"/>
  <c r="G152" i="13"/>
  <c r="G154" i="13" s="1"/>
  <c r="F347" i="13"/>
  <c r="H348" i="13"/>
  <c r="H349" i="13" s="1"/>
  <c r="E73" i="13"/>
  <c r="I73" i="13"/>
  <c r="E74" i="13"/>
  <c r="I74" i="13"/>
  <c r="I76" i="13" s="1"/>
  <c r="C75" i="13"/>
  <c r="C76" i="13" s="1"/>
  <c r="G75" i="13"/>
  <c r="K75" i="13"/>
  <c r="J270" i="13"/>
  <c r="C113" i="13"/>
  <c r="G113" i="13"/>
  <c r="K113" i="13"/>
  <c r="B308" i="13"/>
  <c r="F308" i="13"/>
  <c r="J308" i="13"/>
  <c r="J310" i="13" s="1"/>
  <c r="E114" i="13"/>
  <c r="E115" i="13" s="1"/>
  <c r="I114" i="13"/>
  <c r="D309" i="13"/>
  <c r="H309" i="13"/>
  <c r="L309" i="13"/>
  <c r="E152" i="13"/>
  <c r="E154" i="13" s="1"/>
  <c r="E151" i="13"/>
  <c r="I152" i="13"/>
  <c r="I151" i="13"/>
  <c r="N120" i="13"/>
  <c r="E348" i="13"/>
  <c r="E347" i="13"/>
  <c r="E346" i="13"/>
  <c r="I348" i="13"/>
  <c r="I347" i="13"/>
  <c r="I346" i="13"/>
  <c r="N315" i="13"/>
  <c r="C151" i="13"/>
  <c r="B346" i="13"/>
  <c r="K152" i="13"/>
  <c r="J347" i="13"/>
  <c r="I153" i="13"/>
  <c r="L348" i="13"/>
  <c r="E192" i="13"/>
  <c r="E191" i="13"/>
  <c r="E190" i="13"/>
  <c r="I192" i="13"/>
  <c r="I191" i="13"/>
  <c r="I190" i="13"/>
  <c r="N159" i="13"/>
  <c r="E386" i="13"/>
  <c r="E385" i="13"/>
  <c r="E387" i="13"/>
  <c r="I386" i="13"/>
  <c r="I385" i="13"/>
  <c r="I387" i="13"/>
  <c r="N354" i="13"/>
  <c r="E268" i="13"/>
  <c r="I268" i="13"/>
  <c r="B114" i="13"/>
  <c r="B153" i="13"/>
  <c r="B152" i="13"/>
  <c r="B151" i="13"/>
  <c r="F153" i="13"/>
  <c r="F152" i="13"/>
  <c r="F151" i="13"/>
  <c r="J153" i="13"/>
  <c r="J152" i="13"/>
  <c r="J151" i="13"/>
  <c r="N317" i="13"/>
  <c r="G151" i="13"/>
  <c r="F346" i="13"/>
  <c r="C73" i="13"/>
  <c r="G73" i="13"/>
  <c r="K73" i="13"/>
  <c r="J268" i="13"/>
  <c r="N276" i="13"/>
  <c r="C347" i="13"/>
  <c r="C346" i="13"/>
  <c r="C348" i="13"/>
  <c r="G347" i="13"/>
  <c r="G346" i="13"/>
  <c r="G348" i="13"/>
  <c r="K347" i="13"/>
  <c r="K346" i="13"/>
  <c r="K348" i="13"/>
  <c r="N124" i="13"/>
  <c r="N126" i="13"/>
  <c r="N128" i="13"/>
  <c r="N130" i="13"/>
  <c r="N134" i="13"/>
  <c r="N136" i="13"/>
  <c r="N138" i="13"/>
  <c r="N140" i="13"/>
  <c r="N142" i="13"/>
  <c r="N144" i="13"/>
  <c r="N146" i="13"/>
  <c r="N148" i="13"/>
  <c r="N150" i="13"/>
  <c r="K151" i="13"/>
  <c r="J346" i="13"/>
  <c r="C152" i="13"/>
  <c r="B347" i="13"/>
  <c r="B349" i="13" s="1"/>
  <c r="D348" i="13"/>
  <c r="D192" i="13"/>
  <c r="D191" i="13"/>
  <c r="D190" i="13"/>
  <c r="H192" i="13"/>
  <c r="H191" i="13"/>
  <c r="H190" i="13"/>
  <c r="L192" i="13"/>
  <c r="L191" i="13"/>
  <c r="L190" i="13"/>
  <c r="D387" i="13"/>
  <c r="D386" i="13"/>
  <c r="D385" i="13"/>
  <c r="H387" i="13"/>
  <c r="H386" i="13"/>
  <c r="H385" i="13"/>
  <c r="L387" i="13"/>
  <c r="L386" i="13"/>
  <c r="L385" i="13"/>
  <c r="B191" i="13"/>
  <c r="B190" i="13"/>
  <c r="B192" i="13"/>
  <c r="F191" i="13"/>
  <c r="F190" i="13"/>
  <c r="F192" i="13"/>
  <c r="J191" i="13"/>
  <c r="J190" i="13"/>
  <c r="J192" i="13"/>
  <c r="B385" i="13"/>
  <c r="B387" i="13"/>
  <c r="F386" i="13"/>
  <c r="F385" i="13"/>
  <c r="F387" i="13"/>
  <c r="J386" i="13"/>
  <c r="J385" i="13"/>
  <c r="J387" i="13"/>
  <c r="N360" i="13"/>
  <c r="N362" i="13"/>
  <c r="C191" i="13"/>
  <c r="C190" i="13"/>
  <c r="C192" i="13"/>
  <c r="G191" i="13"/>
  <c r="G190" i="13"/>
  <c r="G192" i="13"/>
  <c r="K191" i="13"/>
  <c r="K190" i="13"/>
  <c r="K192" i="13"/>
  <c r="C387" i="13"/>
  <c r="C386" i="13"/>
  <c r="C385" i="13"/>
  <c r="G387" i="13"/>
  <c r="G386" i="13"/>
  <c r="G385" i="13"/>
  <c r="K387" i="13"/>
  <c r="K386" i="13"/>
  <c r="K385" i="13"/>
  <c r="N167" i="13"/>
  <c r="N169" i="13"/>
  <c r="B229" i="13"/>
  <c r="F229" i="13"/>
  <c r="J229" i="13"/>
  <c r="E230" i="13"/>
  <c r="I230" i="13"/>
  <c r="D231" i="13"/>
  <c r="D232" i="13" s="1"/>
  <c r="H231" i="13"/>
  <c r="H232" i="13" s="1"/>
  <c r="L231" i="13"/>
  <c r="L232" i="13" s="1"/>
  <c r="C229" i="13"/>
  <c r="G229" i="13"/>
  <c r="K229" i="13"/>
  <c r="B230" i="13"/>
  <c r="F230" i="13"/>
  <c r="F232" i="13" s="1"/>
  <c r="J230" i="13"/>
  <c r="E231" i="13"/>
  <c r="I231" i="13"/>
  <c r="D229" i="13"/>
  <c r="H229" i="13"/>
  <c r="L229" i="13"/>
  <c r="C230" i="13"/>
  <c r="C232" i="13" s="1"/>
  <c r="G230" i="13"/>
  <c r="K230" i="13"/>
  <c r="B231" i="13"/>
  <c r="N231" i="13" l="1"/>
  <c r="B115" i="13"/>
  <c r="K76" i="13"/>
  <c r="G310" i="13"/>
  <c r="K193" i="13"/>
  <c r="I115" i="13"/>
  <c r="G76" i="13"/>
  <c r="K271" i="13"/>
  <c r="C154" i="13"/>
  <c r="F310" i="13"/>
  <c r="C115" i="13"/>
  <c r="J193" i="13"/>
  <c r="E76" i="13"/>
  <c r="F349" i="13"/>
  <c r="E271" i="13"/>
  <c r="K115" i="13"/>
  <c r="L115" i="13"/>
  <c r="B76" i="13"/>
  <c r="K232" i="13"/>
  <c r="J232" i="13"/>
  <c r="K154" i="13"/>
  <c r="K310" i="13"/>
  <c r="N112" i="13"/>
  <c r="N230" i="13"/>
  <c r="N229" i="13"/>
  <c r="I388" i="13"/>
  <c r="H310" i="13"/>
  <c r="G115" i="13"/>
  <c r="J271" i="13"/>
  <c r="H115" i="13"/>
  <c r="C271" i="13"/>
  <c r="F271" i="13"/>
  <c r="B271" i="13"/>
  <c r="N113" i="13"/>
  <c r="D115" i="13"/>
  <c r="N114" i="13"/>
  <c r="G37" i="13"/>
  <c r="G232" i="13"/>
  <c r="G388" i="13"/>
  <c r="J154" i="13"/>
  <c r="L310" i="13"/>
  <c r="G271" i="13"/>
  <c r="K37" i="13"/>
  <c r="N36" i="13"/>
  <c r="B232" i="13"/>
  <c r="E232" i="13"/>
  <c r="L388" i="13"/>
  <c r="H193" i="13"/>
  <c r="B154" i="13"/>
  <c r="H76" i="13"/>
  <c r="F37" i="13"/>
  <c r="G193" i="13"/>
  <c r="F193" i="13"/>
  <c r="H154" i="13"/>
  <c r="H37" i="13"/>
  <c r="J388" i="13"/>
  <c r="I349" i="13"/>
  <c r="D388" i="13"/>
  <c r="D349" i="13"/>
  <c r="D271" i="13"/>
  <c r="L271" i="13"/>
  <c r="E193" i="13"/>
  <c r="I154" i="13"/>
  <c r="D154" i="13"/>
  <c r="N34" i="13"/>
  <c r="AD34" i="13" s="1"/>
  <c r="N35" i="13"/>
  <c r="C349" i="13"/>
  <c r="N309" i="13"/>
  <c r="N308" i="13"/>
  <c r="N307" i="13"/>
  <c r="AD112" i="13" s="1"/>
  <c r="N191" i="13"/>
  <c r="N190" i="13"/>
  <c r="N192" i="13"/>
  <c r="N153" i="13"/>
  <c r="N152" i="13"/>
  <c r="N151" i="13"/>
  <c r="L37" i="13"/>
  <c r="I37" i="13"/>
  <c r="I232" i="13"/>
  <c r="K388" i="13"/>
  <c r="L193" i="13"/>
  <c r="G349" i="13"/>
  <c r="F154" i="13"/>
  <c r="N386" i="13"/>
  <c r="N385" i="13"/>
  <c r="AD190" i="13" s="1"/>
  <c r="N387" i="13"/>
  <c r="E388" i="13"/>
  <c r="N348" i="13"/>
  <c r="N347" i="13"/>
  <c r="N346" i="13"/>
  <c r="AD151" i="13" s="1"/>
  <c r="L154" i="13"/>
  <c r="D76" i="13"/>
  <c r="H271" i="13"/>
  <c r="J37" i="13"/>
  <c r="F76" i="13"/>
  <c r="N74" i="13"/>
  <c r="N73" i="13"/>
  <c r="N75" i="13"/>
  <c r="C193" i="13"/>
  <c r="F388" i="13"/>
  <c r="B193" i="13"/>
  <c r="N269" i="13"/>
  <c r="N268" i="13"/>
  <c r="AD73" i="13" s="1"/>
  <c r="N270" i="13"/>
  <c r="J76" i="13"/>
  <c r="H388" i="13"/>
  <c r="D193" i="13"/>
  <c r="I193" i="13"/>
  <c r="E349" i="13"/>
  <c r="L76" i="13"/>
  <c r="AD112" i="8"/>
  <c r="AD190" i="8"/>
  <c r="AD34" i="8"/>
  <c r="AD151" i="8"/>
  <c r="AD73" i="8"/>
  <c r="N115" i="13" l="1"/>
  <c r="N232" i="13"/>
  <c r="N37" i="13"/>
  <c r="N310" i="13"/>
  <c r="N349" i="13"/>
  <c r="N271" i="13"/>
  <c r="N193" i="13"/>
  <c r="N154" i="13"/>
  <c r="N76" i="13"/>
  <c r="N388" i="13"/>
  <c r="D12" i="12" l="1"/>
  <c r="D10" i="12" l="1"/>
  <c r="D14" i="12"/>
  <c r="D13" i="12"/>
  <c r="D11" i="12"/>
  <c r="D15" i="12" l="1"/>
  <c r="D16" i="12"/>
  <c r="D19" i="12" l="1"/>
  <c r="D22" i="12"/>
</calcChain>
</file>

<file path=xl/sharedStrings.xml><?xml version="1.0" encoding="utf-8"?>
<sst xmlns="http://schemas.openxmlformats.org/spreadsheetml/2006/main" count="1181" uniqueCount="124">
  <si>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</si>
  <si>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</si>
  <si>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</si>
  <si>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</si>
  <si>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</si>
  <si>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</si>
  <si>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</si>
  <si>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</si>
  <si>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</si>
  <si>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</si>
  <si>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</si>
  <si>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</si>
  <si>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합계</t>
  </si>
  <si>
    <t>1일</t>
  </si>
  <si>
    <t>2일</t>
  </si>
  <si>
    <t>3일</t>
  </si>
  <si>
    <t>4일</t>
  </si>
  <si>
    <t>5일</t>
  </si>
  <si>
    <t>6일</t>
  </si>
  <si>
    <t>7일</t>
  </si>
  <si>
    <t>8일</t>
  </si>
  <si>
    <t>9일</t>
  </si>
  <si>
    <t>10일</t>
  </si>
  <si>
    <t>11일</t>
  </si>
  <si>
    <t>12일</t>
  </si>
  <si>
    <t>13일</t>
  </si>
  <si>
    <t>14일</t>
  </si>
  <si>
    <t>15일</t>
  </si>
  <si>
    <t>16일</t>
  </si>
  <si>
    <t>17일</t>
  </si>
  <si>
    <t>18일</t>
  </si>
  <si>
    <t>19일</t>
  </si>
  <si>
    <t>20일</t>
  </si>
  <si>
    <t>21일</t>
  </si>
  <si>
    <t>22일</t>
  </si>
  <si>
    <t>23일</t>
  </si>
  <si>
    <t>24일</t>
  </si>
  <si>
    <t>25일</t>
  </si>
  <si>
    <t>26일</t>
  </si>
  <si>
    <t>27일</t>
  </si>
  <si>
    <t>28일</t>
  </si>
  <si>
    <t>29일</t>
  </si>
  <si>
    <t>30일</t>
  </si>
  <si>
    <t>31일</t>
  </si>
  <si>
    <t>구분</t>
  </si>
  <si>
    <t>구분</t>
    <phoneticPr fontId="38" type="noConversion"/>
  </si>
  <si>
    <t>첨두부하율 상위계획 비교 검토</t>
    <phoneticPr fontId="38" type="noConversion"/>
  </si>
  <si>
    <t>구 분</t>
  </si>
  <si>
    <t>상수도시설기준 (2010, 한국상하수도협회)</t>
    <phoneticPr fontId="38" type="noConversion"/>
  </si>
  <si>
    <t>전국수도종합계획 (2007. 3, 환경부)</t>
    <phoneticPr fontId="2" type="noConversion"/>
  </si>
  <si>
    <t>홍성군 수도정비 기본계획(변경) (2010.8, 홍성군)</t>
    <phoneticPr fontId="38" type="noConversion"/>
  </si>
  <si>
    <t>2025 전국수도정비기본계획(광역상수도 및 공업용수도)
(2015.6, 국토해양부)</t>
    <phoneticPr fontId="38" type="noConversion"/>
  </si>
  <si>
    <t>상수도 수요량예측 업무편람
(2014, 환경부, 국토해양부)</t>
    <phoneticPr fontId="38" type="noConversion"/>
  </si>
  <si>
    <t>예산군 수도정비 기본계획(변경) (2016.5, 예산군)</t>
    <phoneticPr fontId="38" type="noConversion"/>
  </si>
  <si>
    <t>첨두부하율</t>
    <phoneticPr fontId="2" type="noConversion"/>
  </si>
  <si>
    <t>비고</t>
    <phoneticPr fontId="2" type="noConversion"/>
  </si>
  <si>
    <t>최종 첨두부하율</t>
    <phoneticPr fontId="38" type="noConversion"/>
  </si>
  <si>
    <t>읍면 적용</t>
    <phoneticPr fontId="2" type="noConversion"/>
  </si>
  <si>
    <t>내포신도시 적용</t>
    <phoneticPr fontId="2" type="noConversion"/>
  </si>
  <si>
    <t>충남 도청이전신도시 수도정비 기본계획 보고서 (2009.9 충청남도)</t>
    <phoneticPr fontId="2" type="noConversion"/>
  </si>
  <si>
    <t>내포신도시</t>
    <phoneticPr fontId="2" type="noConversion"/>
  </si>
  <si>
    <t>읍면 지역</t>
    <phoneticPr fontId="2" type="noConversion"/>
  </si>
  <si>
    <t>생활용수</t>
    <phoneticPr fontId="2" type="noConversion"/>
  </si>
  <si>
    <t>공업용수</t>
    <phoneticPr fontId="2" type="noConversion"/>
  </si>
  <si>
    <t>기타용수</t>
    <phoneticPr fontId="2" type="noConversion"/>
  </si>
  <si>
    <t>일평균</t>
    <phoneticPr fontId="2" type="noConversion"/>
  </si>
  <si>
    <t>일최대</t>
    <phoneticPr fontId="2" type="noConversion"/>
  </si>
  <si>
    <t>시간최대</t>
    <phoneticPr fontId="2" type="noConversion"/>
  </si>
  <si>
    <t>내포신도시</t>
    <phoneticPr fontId="2" type="noConversion"/>
  </si>
  <si>
    <t>첨두부하율 상위계획 비교 검토</t>
  </si>
  <si>
    <t>첨두부하율</t>
  </si>
  <si>
    <t>비고</t>
  </si>
  <si>
    <t>상수도시설기준 (2010, 한국상하수도협회)</t>
  </si>
  <si>
    <t>전국수도종합계획 (2007. 3, 환경부)</t>
  </si>
  <si>
    <t>전국생공용수 수급방안 (1996, 건교부)</t>
  </si>
  <si>
    <t>수도권 광역상수도 (한국수자원공사)</t>
  </si>
  <si>
    <t>2025 전국수도정비기본계획(광역상수도 및 공업용수도)
(2015.6, 국토해양부)</t>
  </si>
  <si>
    <t>상수도 수요량예측 업무편람
(2014, 환경부, 국토해양부)</t>
  </si>
  <si>
    <t>홍성군 수도정비 기본계획(변경) (2010.8, 홍성군)</t>
  </si>
  <si>
    <t>예산군 수도정비 기본계획(변경) (2016.5, 예산군)</t>
  </si>
  <si>
    <t>홍성1(광역)배수지</t>
  </si>
  <si>
    <t>결성배수지</t>
  </si>
  <si>
    <t>갈산배수지</t>
  </si>
  <si>
    <t>구항배수지</t>
  </si>
  <si>
    <t>충남 도청이전신도시 수도정비 기본계획 보고서 (2009.9 충청남도)</t>
  </si>
  <si>
    <t>내포신도시</t>
  </si>
  <si>
    <t>읍면 적용</t>
  </si>
  <si>
    <t>내포신도시 적용</t>
  </si>
  <si>
    <t>최종 첨두부하율</t>
  </si>
  <si>
    <t>일평균</t>
  </si>
  <si>
    <t>일최대</t>
  </si>
  <si>
    <t>시간최대</t>
  </si>
  <si>
    <t>읍면 지역</t>
  </si>
  <si>
    <t>생활용수</t>
  </si>
  <si>
    <t>공업용수</t>
  </si>
  <si>
    <t>기타용수</t>
  </si>
  <si>
    <t>인구 5~10만명</t>
    <phoneticPr fontId="2" type="noConversion"/>
  </si>
  <si>
    <t>광천배수지</t>
    <phoneticPr fontId="2" type="noConversion"/>
  </si>
  <si>
    <t>은하배수지</t>
    <phoneticPr fontId="2" type="noConversion"/>
  </si>
  <si>
    <t>갈산농공단지배수지</t>
    <phoneticPr fontId="2" type="noConversion"/>
  </si>
  <si>
    <t>내포배수지</t>
    <phoneticPr fontId="2" type="noConversion"/>
  </si>
  <si>
    <t>구항배수지</t>
    <phoneticPr fontId="2" type="noConversion"/>
  </si>
  <si>
    <t>결성배수지</t>
    <phoneticPr fontId="2" type="noConversion"/>
  </si>
  <si>
    <t>홍성2배수지</t>
  </si>
  <si>
    <t>광천배수지</t>
  </si>
  <si>
    <t>홍동배수지</t>
  </si>
  <si>
    <t>은하배수지</t>
  </si>
  <si>
    <t>내포배수지</t>
  </si>
  <si>
    <t>홍북블럭(내포)</t>
  </si>
  <si>
    <t>갈산농공단지배수지</t>
  </si>
  <si>
    <t>-</t>
    <phoneticPr fontId="2" type="noConversion"/>
  </si>
  <si>
    <t>연</t>
    <phoneticPr fontId="2" type="noConversion"/>
  </si>
  <si>
    <t>갈산배수지 원수량(2016년)</t>
    <phoneticPr fontId="2" type="noConversion"/>
  </si>
  <si>
    <t>결성배수지 원수량(2016년)</t>
  </si>
  <si>
    <t>홍성2배수지 원수량(2016년)</t>
  </si>
  <si>
    <t>광천배수지 원수량(2016년)</t>
  </si>
  <si>
    <t>홍동배수지 원수량(2016년)</t>
  </si>
  <si>
    <t>은하배수지 원수량(2016년)</t>
  </si>
  <si>
    <t>내포배수지 원수량(2016년)</t>
  </si>
  <si>
    <t>구항배수지 원수량(2016년)</t>
  </si>
  <si>
    <t>홍북블럭(내포) 원수량(2016년)</t>
  </si>
  <si>
    <t>갈산농공단지배수지 원수량(2016년)</t>
  </si>
  <si>
    <t>홍성1배수지 원수량(2016년)</t>
  </si>
  <si>
    <t>갈산배수지 원수량(2016년)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</si>
</sst>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#,##0_ "/>
    <numFmt numFmtId="177" formatCode="#,##0_);[Red]\(#,##0\)"/>
    <numFmt numFmtId="178" formatCode="#,##0.00_ "/>
    <numFmt numFmtId="179" formatCode="_ * #,##0_ ;_ * \-#,##0_ ;_ * &quot;-&quot;_ ;_ @_ "/>
    <numFmt numFmtId="180" formatCode="_ * #,##0.00_ ;_ * \-#,##0.00_ ;_ * &quot;-&quot;??_ ;_ @_ "/>
    <numFmt numFmtId="181" formatCode="&quot;₩&quot;#,##0;&quot;₩&quot;&quot;₩&quot;&quot;₩&quot;&quot;₩&quot;&quot;₩&quot;&quot;₩&quot;&quot;₩&quot;&quot;₩&quot;\-#,##0"/>
    <numFmt numFmtId="182" formatCode="&quot;₩&quot;#,##0.00;&quot;₩&quot;&quot;₩&quot;&quot;₩&quot;&quot;₩&quot;&quot;₩&quot;&quot;₩&quot;&quot;₩&quot;&quot;₩&quot;\-#,##0.00"/>
    <numFmt numFmtId="183" formatCode="&quot;₩&quot;#,##0;&quot;₩&quot;&quot;₩&quot;&quot;₩&quot;\-#,##0"/>
    <numFmt numFmtId="184" formatCode="_ * #,##0_ ;_ * &quot;₩&quot;&quot;₩&quot;&quot;₩&quot;&quot;₩&quot;&quot;₩&quot;&quot;₩&quot;&quot;₩&quot;&quot;₩&quot;\-#,##0_ ;_ * &quot;-&quot;_ ;_ @_ "/>
    <numFmt numFmtId="185" formatCode="&quot;$&quot;#,##0.0000_);&quot;₩&quot;&quot;₩&quot;&quot;₩&quot;&quot;₩&quot;&quot;₩&quot;&quot;₩&quot;&quot;₩&quot;&quot;₩&quot;\(&quot;$&quot;#,##0.0000&quot;₩&quot;&quot;₩&quot;&quot;₩&quot;&quot;₩&quot;&quot;₩&quot;&quot;₩&quot;&quot;₩&quot;&quot;₩&quot;\)"/>
    <numFmt numFmtId="186" formatCode="&quot;$&quot;#,##0_);[Red]&quot;₩&quot;&quot;₩&quot;&quot;₩&quot;&quot;₩&quot;&quot;₩&quot;&quot;₩&quot;&quot;₩&quot;&quot;₩&quot;\(&quot;$&quot;#,##0&quot;₩&quot;&quot;₩&quot;&quot;₩&quot;&quot;₩&quot;&quot;₩&quot;&quot;₩&quot;&quot;₩&quot;&quot;₩&quot;\)"/>
    <numFmt numFmtId="187" formatCode="_(* #,##0.0_);_(* &quot;₩&quot;&quot;₩&quot;&quot;₩&quot;&quot;₩&quot;&quot;₩&quot;&quot;₩&quot;&quot;₩&quot;&quot;₩&quot;\(#,##0.0&quot;₩&quot;&quot;₩&quot;&quot;₩&quot;&quot;₩&quot;&quot;₩&quot;&quot;₩&quot;&quot;₩&quot;&quot;₩&quot;\);_(* &quot;-&quot;_);_(@_)"/>
    <numFmt numFmtId="188" formatCode="&quot;(시간계수 : 중수도시 경우 &quot;0.00&quot; 적용)&quot;"/>
  </numFmts>
  <fonts count="6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name val="Arial"/>
      <family val="2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1"/>
      <color indexed="36"/>
      <name val="돋움"/>
      <family val="3"/>
      <charset val="129"/>
    </font>
    <font>
      <sz val="12"/>
      <name val="뼻뮝"/>
      <family val="1"/>
      <charset val="129"/>
    </font>
    <font>
      <sz val="10"/>
      <name val="Arial"/>
      <family val="2"/>
    </font>
    <font>
      <sz val="12"/>
      <name val="¹UAAA¼"/>
      <family val="3"/>
      <charset val="129"/>
    </font>
    <font>
      <sz val="11"/>
      <color indexed="8"/>
      <name val="맑은 고딕"/>
      <family val="2"/>
      <scheme val="minor"/>
    </font>
    <font>
      <b/>
      <sz val="12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9"/>
      <name val="굴림"/>
      <family val="3"/>
      <charset val="129"/>
    </font>
    <font>
      <b/>
      <sz val="9"/>
      <color rgb="FF000000"/>
      <name val="굴림"/>
      <family val="3"/>
      <charset val="129"/>
    </font>
    <font>
      <b/>
      <sz val="15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1"/>
      <name val="Helv"/>
      <family val="2"/>
    </font>
    <font>
      <sz val="9.85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.5"/>
      <color rgb="FF000000"/>
      <name val="맑은 고딕"/>
      <family val="3"/>
      <charset val="129"/>
      <scheme val="minor"/>
    </font>
    <font>
      <sz val="11.5"/>
      <color rgb="FF000000"/>
      <name val="HY그래픽M"/>
      <family val="1"/>
      <charset val="129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5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1" fontId="1" fillId="0" borderId="0" applyFont="0" applyFill="0" applyBorder="0" applyAlignment="0" applyProtection="0"/>
    <xf numFmtId="0" fontId="23" fillId="0" borderId="0">
      <alignment vertical="center"/>
    </xf>
    <xf numFmtId="0" fontId="1" fillId="0" borderId="0">
      <alignment vertical="center"/>
    </xf>
    <xf numFmtId="2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4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0" fontId="1" fillId="0" borderId="0"/>
    <xf numFmtId="0" fontId="25" fillId="0" borderId="13" applyNumberFormat="0" applyFont="0" applyFill="0" applyAlignment="0" applyProtection="0"/>
    <xf numFmtId="7" fontId="25" fillId="0" borderId="0" applyFont="0" applyFill="0" applyBorder="0" applyAlignment="0" applyProtection="0"/>
    <xf numFmtId="5" fontId="25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4" fillId="0" borderId="14" applyNumberFormat="0" applyAlignment="0" applyProtection="0">
      <alignment horizontal="left" vertical="center"/>
    </xf>
    <xf numFmtId="0" fontId="24" fillId="0" borderId="15">
      <alignment horizontal="left" vertical="center"/>
    </xf>
    <xf numFmtId="0" fontId="30" fillId="0" borderId="0"/>
    <xf numFmtId="0" fontId="32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0" fontId="22" fillId="32" borderId="23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0" fontId="55" fillId="31" borderId="22" applyNumberFormat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0" fillId="0" borderId="0"/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3" fillId="0" borderId="0"/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0" fontId="64" fillId="30" borderId="20" applyNumberFormat="0" applyAlignment="0" applyProtection="0">
      <alignment vertical="center"/>
    </xf>
    <xf numFmtId="179" fontId="3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" fillId="0" borderId="0"/>
    <xf numFmtId="0" fontId="43" fillId="0" borderId="0"/>
    <xf numFmtId="0" fontId="44" fillId="0" borderId="0"/>
    <xf numFmtId="38" fontId="45" fillId="59" borderId="0" applyNumberFormat="0" applyBorder="0" applyAlignment="0" applyProtection="0"/>
    <xf numFmtId="0" fontId="46" fillId="0" borderId="0">
      <alignment horizontal="left"/>
    </xf>
    <xf numFmtId="10" fontId="45" fillId="59" borderId="1" applyNumberFormat="0" applyBorder="0" applyAlignment="0" applyProtection="0"/>
    <xf numFmtId="0" fontId="47" fillId="0" borderId="26"/>
    <xf numFmtId="183" fontId="1" fillId="0" borderId="0"/>
    <xf numFmtId="10" fontId="30" fillId="0" borderId="0" applyFont="0" applyFill="0" applyBorder="0" applyAlignment="0" applyProtection="0"/>
    <xf numFmtId="4" fontId="48" fillId="0" borderId="0">
      <protection locked="0"/>
    </xf>
    <xf numFmtId="0" fontId="47" fillId="0" borderId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4" fillId="0" borderId="0" xfId="0" applyFont="1">
      <alignment vertical="center"/>
    </xf>
    <xf numFmtId="0" fontId="34" fillId="25" borderId="0" xfId="0" applyFont="1" applyFill="1">
      <alignment vertical="center"/>
    </xf>
    <xf numFmtId="0" fontId="39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0" fillId="58" borderId="1" xfId="0" applyFont="1" applyFill="1" applyBorder="1" applyAlignment="1">
      <alignment horizontal="center" vertical="center"/>
    </xf>
    <xf numFmtId="0" fontId="42" fillId="58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1" fontId="40" fillId="57" borderId="1" xfId="500" applyNumberFormat="1" applyFont="1" applyFill="1" applyBorder="1" applyAlignment="1">
      <alignment horizontal="center" vertical="center"/>
    </xf>
    <xf numFmtId="1" fontId="40" fillId="0" borderId="0" xfId="500" applyNumberFormat="1" applyFont="1" applyFill="1" applyBorder="1" applyAlignment="1">
      <alignment horizontal="center" vertical="center"/>
    </xf>
    <xf numFmtId="0" fontId="40" fillId="0" borderId="0" xfId="500" applyNumberFormat="1" applyFont="1" applyFill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/>
    </xf>
    <xf numFmtId="2" fontId="40" fillId="57" borderId="1" xfId="500" applyNumberFormat="1" applyFont="1" applyFill="1" applyBorder="1" applyAlignment="1">
      <alignment horizontal="center" vertical="center"/>
    </xf>
    <xf numFmtId="1" fontId="39" fillId="0" borderId="0" xfId="500" applyNumberFormat="1" applyFont="1" applyFill="1" applyBorder="1" applyAlignment="1">
      <alignment horizontal="center" vertical="center"/>
    </xf>
    <xf numFmtId="0" fontId="39" fillId="0" borderId="0" xfId="50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188" fontId="39" fillId="0" borderId="1" xfId="2543" applyNumberFormat="1" applyFont="1" applyBorder="1" applyAlignment="1" applyProtection="1">
      <alignment horizontal="center" vertical="center" shrinkToFit="1"/>
    </xf>
    <xf numFmtId="0" fontId="39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34" fillId="25" borderId="1" xfId="0" applyFont="1" applyFill="1" applyBorder="1" applyAlignment="1">
      <alignment horizontal="center" vertical="center" wrapText="1"/>
    </xf>
    <xf numFmtId="176" fontId="34" fillId="0" borderId="33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33" fillId="0" borderId="1" xfId="0" applyFont="1" applyBorder="1">
      <alignment vertical="center"/>
    </xf>
    <xf numFmtId="178" fontId="36" fillId="24" borderId="1" xfId="0" applyNumberFormat="1" applyFont="1" applyFill="1" applyBorder="1" applyAlignment="1">
      <alignment horizontal="center" vertical="center" wrapText="1"/>
    </xf>
    <xf numFmtId="41" fontId="36" fillId="24" borderId="11" xfId="2556" applyFont="1" applyFill="1" applyBorder="1" applyAlignment="1">
      <alignment horizontal="center" vertical="center" wrapText="1"/>
    </xf>
    <xf numFmtId="41" fontId="34" fillId="0" borderId="1" xfId="2556" applyFont="1" applyFill="1" applyBorder="1" applyAlignment="1">
      <alignment horizontal="center" vertical="center" wrapText="1"/>
    </xf>
    <xf numFmtId="41" fontId="34" fillId="0" borderId="1" xfId="563" applyFont="1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>
      <alignment vertical="center"/>
    </xf>
    <xf numFmtId="0" fontId="33" fillId="0" borderId="0" xfId="0" applyFont="1">
      <alignment vertical="center"/>
    </xf>
    <xf numFmtId="0" fontId="34" fillId="0" borderId="1" xfId="0" applyFont="1" applyFill="1" applyBorder="1" applyAlignment="1">
      <alignment horizontal="center" vertical="center" wrapText="1"/>
    </xf>
    <xf numFmtId="41" fontId="34" fillId="0" borderId="1" xfId="563" applyFont="1" applyBorder="1"/>
    <xf numFmtId="41" fontId="34" fillId="0" borderId="1" xfId="574" applyFont="1" applyBorder="1"/>
    <xf numFmtId="176" fontId="34" fillId="0" borderId="1" xfId="0" applyNumberFormat="1" applyFont="1" applyFill="1" applyBorder="1" applyAlignment="1">
      <alignment horizontal="center" vertical="center" wrapText="1"/>
    </xf>
    <xf numFmtId="177" fontId="35" fillId="24" borderId="1" xfId="0" applyNumberFormat="1" applyFont="1" applyFill="1" applyBorder="1" applyAlignment="1">
      <alignment horizontal="center" vertical="center"/>
    </xf>
    <xf numFmtId="0" fontId="34" fillId="25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3" fillId="0" borderId="0" xfId="0" applyFont="1">
      <alignment vertical="center"/>
    </xf>
    <xf numFmtId="0" fontId="34" fillId="0" borderId="1" xfId="0" applyFont="1" applyFill="1" applyBorder="1" applyAlignment="1">
      <alignment horizontal="center" vertical="center" wrapText="1"/>
    </xf>
    <xf numFmtId="41" fontId="34" fillId="0" borderId="1" xfId="563" applyFont="1" applyBorder="1"/>
    <xf numFmtId="41" fontId="34" fillId="0" borderId="1" xfId="574" applyFont="1" applyBorder="1"/>
    <xf numFmtId="176" fontId="34" fillId="0" borderId="1" xfId="0" applyNumberFormat="1" applyFont="1" applyFill="1" applyBorder="1" applyAlignment="1">
      <alignment horizontal="center" vertical="center" wrapText="1"/>
    </xf>
    <xf numFmtId="177" fontId="35" fillId="24" borderId="1" xfId="0" applyNumberFormat="1" applyFont="1" applyFill="1" applyBorder="1" applyAlignment="1">
      <alignment horizontal="center" vertical="center"/>
    </xf>
    <xf numFmtId="176" fontId="36" fillId="24" borderId="11" xfId="0" applyNumberFormat="1" applyFont="1" applyFill="1" applyBorder="1" applyAlignment="1">
      <alignment horizontal="center" vertical="center" wrapText="1"/>
    </xf>
    <xf numFmtId="178" fontId="36" fillId="24" borderId="11" xfId="0" applyNumberFormat="1" applyFont="1" applyFill="1" applyBorder="1" applyAlignment="1">
      <alignment horizontal="center" vertical="center" wrapText="1"/>
    </xf>
    <xf numFmtId="0" fontId="34" fillId="25" borderId="1" xfId="0" applyFont="1" applyFill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40" fillId="57" borderId="1" xfId="500" applyNumberFormat="1" applyFont="1" applyFill="1" applyBorder="1" applyAlignment="1">
      <alignment horizontal="center" vertical="center"/>
    </xf>
    <xf numFmtId="0" fontId="41" fillId="0" borderId="29" xfId="500" applyNumberFormat="1" applyFont="1" applyBorder="1" applyAlignment="1">
      <alignment horizontal="center" vertical="center" wrapText="1"/>
    </xf>
    <xf numFmtId="0" fontId="41" fillId="0" borderId="12" xfId="500" applyNumberFormat="1" applyFont="1" applyBorder="1" applyAlignment="1">
      <alignment horizontal="center" vertical="center" wrapText="1"/>
    </xf>
    <xf numFmtId="0" fontId="41" fillId="0" borderId="30" xfId="500" applyNumberFormat="1" applyFont="1" applyBorder="1" applyAlignment="1">
      <alignment horizontal="center" vertical="center" wrapText="1"/>
    </xf>
    <xf numFmtId="0" fontId="42" fillId="58" borderId="27" xfId="0" applyFont="1" applyFill="1" applyBorder="1" applyAlignment="1">
      <alignment horizontal="center" vertical="center" wrapText="1"/>
    </xf>
    <xf numFmtId="0" fontId="42" fillId="58" borderId="28" xfId="0" applyFont="1" applyFill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27" xfId="500" applyNumberFormat="1" applyFont="1" applyBorder="1" applyAlignment="1">
      <alignment horizontal="center" vertical="center" wrapText="1"/>
    </xf>
    <xf numFmtId="0" fontId="41" fillId="0" borderId="15" xfId="500" applyNumberFormat="1" applyFont="1" applyBorder="1" applyAlignment="1">
      <alignment horizontal="center" vertical="center" wrapText="1"/>
    </xf>
    <xf numFmtId="0" fontId="41" fillId="0" borderId="28" xfId="500" applyNumberFormat="1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</cellXfs>
  <cellStyles count="2557">
    <cellStyle name="20% - 강조색1 10" xfId="622"/>
    <cellStyle name="20% - 강조색1 11" xfId="623"/>
    <cellStyle name="20% - 강조색1 12" xfId="624"/>
    <cellStyle name="20% - 강조색1 13" xfId="625"/>
    <cellStyle name="20% - 강조색1 14" xfId="626"/>
    <cellStyle name="20% - 강조색1 15" xfId="627"/>
    <cellStyle name="20% - 강조색1 16" xfId="628"/>
    <cellStyle name="20% - 강조색1 17" xfId="629"/>
    <cellStyle name="20% - 강조색1 18" xfId="630"/>
    <cellStyle name="20% - 강조색1 19" xfId="631"/>
    <cellStyle name="20% - 강조색1 2" xfId="211"/>
    <cellStyle name="20% - 강조색1 2 2" xfId="632"/>
    <cellStyle name="20% - 강조색1 20" xfId="633"/>
    <cellStyle name="20% - 강조색1 21" xfId="634"/>
    <cellStyle name="20% - 강조색1 22" xfId="635"/>
    <cellStyle name="20% - 강조색1 23" xfId="636"/>
    <cellStyle name="20% - 강조색1 24" xfId="637"/>
    <cellStyle name="20% - 강조색1 25" xfId="638"/>
    <cellStyle name="20% - 강조색1 26" xfId="639"/>
    <cellStyle name="20% - 강조색1 27" xfId="640"/>
    <cellStyle name="20% - 강조색1 28" xfId="641"/>
    <cellStyle name="20% - 강조색1 29" xfId="642"/>
    <cellStyle name="20% - 강조색1 3" xfId="643"/>
    <cellStyle name="20% - 강조색1 30" xfId="644"/>
    <cellStyle name="20% - 강조색1 31" xfId="645"/>
    <cellStyle name="20% - 강조색1 32" xfId="646"/>
    <cellStyle name="20% - 강조색1 33" xfId="647"/>
    <cellStyle name="20% - 강조색1 34" xfId="648"/>
    <cellStyle name="20% - 강조색1 35" xfId="649"/>
    <cellStyle name="20% - 강조색1 36" xfId="650"/>
    <cellStyle name="20% - 강조색1 37" xfId="651"/>
    <cellStyle name="20% - 강조색1 38" xfId="652"/>
    <cellStyle name="20% - 강조색1 39" xfId="653"/>
    <cellStyle name="20% - 강조색1 4" xfId="654"/>
    <cellStyle name="20% - 강조색1 40" xfId="655"/>
    <cellStyle name="20% - 강조색1 5" xfId="656"/>
    <cellStyle name="20% - 강조색1 6" xfId="657"/>
    <cellStyle name="20% - 강조색1 7" xfId="658"/>
    <cellStyle name="20% - 강조색1 8" xfId="659"/>
    <cellStyle name="20% - 강조색1 9" xfId="660"/>
    <cellStyle name="20% - 강조색2 10" xfId="661"/>
    <cellStyle name="20% - 강조색2 11" xfId="662"/>
    <cellStyle name="20% - 강조색2 12" xfId="663"/>
    <cellStyle name="20% - 강조색2 13" xfId="664"/>
    <cellStyle name="20% - 강조색2 14" xfId="665"/>
    <cellStyle name="20% - 강조색2 15" xfId="666"/>
    <cellStyle name="20% - 강조색2 16" xfId="667"/>
    <cellStyle name="20% - 강조색2 17" xfId="668"/>
    <cellStyle name="20% - 강조색2 18" xfId="669"/>
    <cellStyle name="20% - 강조색2 19" xfId="670"/>
    <cellStyle name="20% - 강조색2 2" xfId="212"/>
    <cellStyle name="20% - 강조색2 2 2" xfId="671"/>
    <cellStyle name="20% - 강조색2 20" xfId="672"/>
    <cellStyle name="20% - 강조색2 21" xfId="673"/>
    <cellStyle name="20% - 강조색2 22" xfId="674"/>
    <cellStyle name="20% - 강조색2 23" xfId="675"/>
    <cellStyle name="20% - 강조색2 24" xfId="676"/>
    <cellStyle name="20% - 강조색2 25" xfId="677"/>
    <cellStyle name="20% - 강조색2 26" xfId="678"/>
    <cellStyle name="20% - 강조색2 27" xfId="679"/>
    <cellStyle name="20% - 강조색2 28" xfId="680"/>
    <cellStyle name="20% - 강조색2 29" xfId="681"/>
    <cellStyle name="20% - 강조색2 3" xfId="682"/>
    <cellStyle name="20% - 강조색2 30" xfId="683"/>
    <cellStyle name="20% - 강조색2 31" xfId="684"/>
    <cellStyle name="20% - 강조색2 32" xfId="685"/>
    <cellStyle name="20% - 강조색2 33" xfId="686"/>
    <cellStyle name="20% - 강조색2 34" xfId="687"/>
    <cellStyle name="20% - 강조색2 35" xfId="688"/>
    <cellStyle name="20% - 강조색2 36" xfId="689"/>
    <cellStyle name="20% - 강조색2 37" xfId="690"/>
    <cellStyle name="20% - 강조색2 38" xfId="691"/>
    <cellStyle name="20% - 강조색2 39" xfId="692"/>
    <cellStyle name="20% - 강조색2 4" xfId="693"/>
    <cellStyle name="20% - 강조색2 40" xfId="694"/>
    <cellStyle name="20% - 강조색2 5" xfId="695"/>
    <cellStyle name="20% - 강조색2 6" xfId="696"/>
    <cellStyle name="20% - 강조색2 7" xfId="697"/>
    <cellStyle name="20% - 강조색2 8" xfId="698"/>
    <cellStyle name="20% - 강조색2 9" xfId="699"/>
    <cellStyle name="20% - 강조색3 10" xfId="700"/>
    <cellStyle name="20% - 강조색3 11" xfId="701"/>
    <cellStyle name="20% - 강조색3 12" xfId="702"/>
    <cellStyle name="20% - 강조색3 13" xfId="703"/>
    <cellStyle name="20% - 강조색3 14" xfId="704"/>
    <cellStyle name="20% - 강조색3 15" xfId="705"/>
    <cellStyle name="20% - 강조색3 16" xfId="706"/>
    <cellStyle name="20% - 강조색3 17" xfId="707"/>
    <cellStyle name="20% - 강조색3 18" xfId="708"/>
    <cellStyle name="20% - 강조색3 19" xfId="709"/>
    <cellStyle name="20% - 강조색3 2" xfId="213"/>
    <cellStyle name="20% - 강조색3 2 2" xfId="710"/>
    <cellStyle name="20% - 강조색3 20" xfId="711"/>
    <cellStyle name="20% - 강조색3 21" xfId="712"/>
    <cellStyle name="20% - 강조색3 22" xfId="713"/>
    <cellStyle name="20% - 강조색3 23" xfId="714"/>
    <cellStyle name="20% - 강조색3 24" xfId="715"/>
    <cellStyle name="20% - 강조색3 25" xfId="716"/>
    <cellStyle name="20% - 강조색3 26" xfId="717"/>
    <cellStyle name="20% - 강조색3 27" xfId="718"/>
    <cellStyle name="20% - 강조색3 28" xfId="719"/>
    <cellStyle name="20% - 강조색3 29" xfId="720"/>
    <cellStyle name="20% - 강조색3 3" xfId="721"/>
    <cellStyle name="20% - 강조색3 30" xfId="722"/>
    <cellStyle name="20% - 강조색3 31" xfId="723"/>
    <cellStyle name="20% - 강조색3 32" xfId="724"/>
    <cellStyle name="20% - 강조색3 33" xfId="725"/>
    <cellStyle name="20% - 강조색3 34" xfId="726"/>
    <cellStyle name="20% - 강조색3 35" xfId="727"/>
    <cellStyle name="20% - 강조색3 36" xfId="728"/>
    <cellStyle name="20% - 강조색3 37" xfId="729"/>
    <cellStyle name="20% - 강조색3 38" xfId="730"/>
    <cellStyle name="20% - 강조색3 39" xfId="731"/>
    <cellStyle name="20% - 강조색3 4" xfId="732"/>
    <cellStyle name="20% - 강조색3 40" xfId="733"/>
    <cellStyle name="20% - 강조색3 5" xfId="734"/>
    <cellStyle name="20% - 강조색3 6" xfId="735"/>
    <cellStyle name="20% - 강조색3 7" xfId="736"/>
    <cellStyle name="20% - 강조색3 8" xfId="737"/>
    <cellStyle name="20% - 강조색3 9" xfId="738"/>
    <cellStyle name="20% - 강조색4 10" xfId="739"/>
    <cellStyle name="20% - 강조색4 11" xfId="740"/>
    <cellStyle name="20% - 강조색4 12" xfId="741"/>
    <cellStyle name="20% - 강조색4 13" xfId="742"/>
    <cellStyle name="20% - 강조색4 14" xfId="743"/>
    <cellStyle name="20% - 강조색4 15" xfId="744"/>
    <cellStyle name="20% - 강조색4 16" xfId="745"/>
    <cellStyle name="20% - 강조색4 17" xfId="746"/>
    <cellStyle name="20% - 강조색4 18" xfId="747"/>
    <cellStyle name="20% - 강조색4 19" xfId="748"/>
    <cellStyle name="20% - 강조색4 2" xfId="214"/>
    <cellStyle name="20% - 강조색4 2 2" xfId="749"/>
    <cellStyle name="20% - 강조색4 20" xfId="750"/>
    <cellStyle name="20% - 강조색4 21" xfId="751"/>
    <cellStyle name="20% - 강조색4 22" xfId="752"/>
    <cellStyle name="20% - 강조색4 23" xfId="753"/>
    <cellStyle name="20% - 강조색4 24" xfId="754"/>
    <cellStyle name="20% - 강조색4 25" xfId="755"/>
    <cellStyle name="20% - 강조색4 26" xfId="756"/>
    <cellStyle name="20% - 강조색4 27" xfId="757"/>
    <cellStyle name="20% - 강조색4 28" xfId="758"/>
    <cellStyle name="20% - 강조색4 29" xfId="759"/>
    <cellStyle name="20% - 강조색4 3" xfId="760"/>
    <cellStyle name="20% - 강조색4 30" xfId="761"/>
    <cellStyle name="20% - 강조색4 31" xfId="762"/>
    <cellStyle name="20% - 강조색4 32" xfId="763"/>
    <cellStyle name="20% - 강조색4 33" xfId="764"/>
    <cellStyle name="20% - 강조색4 34" xfId="765"/>
    <cellStyle name="20% - 강조색4 35" xfId="766"/>
    <cellStyle name="20% - 강조색4 36" xfId="767"/>
    <cellStyle name="20% - 강조색4 37" xfId="768"/>
    <cellStyle name="20% - 강조색4 38" xfId="769"/>
    <cellStyle name="20% - 강조색4 39" xfId="770"/>
    <cellStyle name="20% - 강조색4 4" xfId="771"/>
    <cellStyle name="20% - 강조색4 40" xfId="772"/>
    <cellStyle name="20% - 강조색4 5" xfId="773"/>
    <cellStyle name="20% - 강조색4 6" xfId="774"/>
    <cellStyle name="20% - 강조색4 7" xfId="775"/>
    <cellStyle name="20% - 강조색4 8" xfId="776"/>
    <cellStyle name="20% - 강조색4 9" xfId="777"/>
    <cellStyle name="20% - 강조색5 10" xfId="778"/>
    <cellStyle name="20% - 강조색5 11" xfId="779"/>
    <cellStyle name="20% - 강조색5 12" xfId="780"/>
    <cellStyle name="20% - 강조색5 13" xfId="781"/>
    <cellStyle name="20% - 강조색5 14" xfId="782"/>
    <cellStyle name="20% - 강조색5 15" xfId="783"/>
    <cellStyle name="20% - 강조색5 16" xfId="784"/>
    <cellStyle name="20% - 강조색5 17" xfId="785"/>
    <cellStyle name="20% - 강조색5 18" xfId="786"/>
    <cellStyle name="20% - 강조색5 19" xfId="787"/>
    <cellStyle name="20% - 강조색5 2" xfId="215"/>
    <cellStyle name="20% - 강조색5 2 2" xfId="788"/>
    <cellStyle name="20% - 강조색5 20" xfId="789"/>
    <cellStyle name="20% - 강조색5 21" xfId="790"/>
    <cellStyle name="20% - 강조색5 22" xfId="791"/>
    <cellStyle name="20% - 강조색5 23" xfId="792"/>
    <cellStyle name="20% - 강조색5 24" xfId="793"/>
    <cellStyle name="20% - 강조색5 25" xfId="794"/>
    <cellStyle name="20% - 강조색5 26" xfId="795"/>
    <cellStyle name="20% - 강조색5 27" xfId="796"/>
    <cellStyle name="20% - 강조색5 28" xfId="797"/>
    <cellStyle name="20% - 강조색5 29" xfId="798"/>
    <cellStyle name="20% - 강조색5 3" xfId="799"/>
    <cellStyle name="20% - 강조색5 30" xfId="800"/>
    <cellStyle name="20% - 강조색5 31" xfId="801"/>
    <cellStyle name="20% - 강조색5 32" xfId="802"/>
    <cellStyle name="20% - 강조색5 33" xfId="803"/>
    <cellStyle name="20% - 강조색5 34" xfId="804"/>
    <cellStyle name="20% - 강조색5 35" xfId="805"/>
    <cellStyle name="20% - 강조색5 36" xfId="806"/>
    <cellStyle name="20% - 강조색5 37" xfId="807"/>
    <cellStyle name="20% - 강조색5 38" xfId="808"/>
    <cellStyle name="20% - 강조색5 39" xfId="809"/>
    <cellStyle name="20% - 강조색5 4" xfId="810"/>
    <cellStyle name="20% - 강조색5 40" xfId="811"/>
    <cellStyle name="20% - 강조색5 5" xfId="812"/>
    <cellStyle name="20% - 강조색5 6" xfId="813"/>
    <cellStyle name="20% - 강조색5 7" xfId="814"/>
    <cellStyle name="20% - 강조색5 8" xfId="815"/>
    <cellStyle name="20% - 강조색5 9" xfId="816"/>
    <cellStyle name="20% - 강조색6 10" xfId="817"/>
    <cellStyle name="20% - 강조색6 11" xfId="818"/>
    <cellStyle name="20% - 강조색6 12" xfId="819"/>
    <cellStyle name="20% - 강조색6 13" xfId="820"/>
    <cellStyle name="20% - 강조색6 14" xfId="821"/>
    <cellStyle name="20% - 강조색6 15" xfId="822"/>
    <cellStyle name="20% - 강조색6 16" xfId="823"/>
    <cellStyle name="20% - 강조색6 17" xfId="824"/>
    <cellStyle name="20% - 강조색6 18" xfId="825"/>
    <cellStyle name="20% - 강조색6 19" xfId="826"/>
    <cellStyle name="20% - 강조색6 2" xfId="216"/>
    <cellStyle name="20% - 강조색6 2 2" xfId="827"/>
    <cellStyle name="20% - 강조색6 20" xfId="828"/>
    <cellStyle name="20% - 강조색6 21" xfId="829"/>
    <cellStyle name="20% - 강조색6 22" xfId="830"/>
    <cellStyle name="20% - 강조색6 23" xfId="831"/>
    <cellStyle name="20% - 강조색6 24" xfId="832"/>
    <cellStyle name="20% - 강조색6 25" xfId="833"/>
    <cellStyle name="20% - 강조색6 26" xfId="834"/>
    <cellStyle name="20% - 강조색6 27" xfId="835"/>
    <cellStyle name="20% - 강조색6 28" xfId="836"/>
    <cellStyle name="20% - 강조색6 29" xfId="837"/>
    <cellStyle name="20% - 강조색6 3" xfId="838"/>
    <cellStyle name="20% - 강조색6 30" xfId="839"/>
    <cellStyle name="20% - 강조색6 31" xfId="840"/>
    <cellStyle name="20% - 강조색6 32" xfId="841"/>
    <cellStyle name="20% - 강조색6 33" xfId="842"/>
    <cellStyle name="20% - 강조색6 34" xfId="843"/>
    <cellStyle name="20% - 강조색6 35" xfId="844"/>
    <cellStyle name="20% - 강조색6 36" xfId="845"/>
    <cellStyle name="20% - 강조색6 37" xfId="846"/>
    <cellStyle name="20% - 강조색6 38" xfId="847"/>
    <cellStyle name="20% - 강조색6 39" xfId="848"/>
    <cellStyle name="20% - 강조색6 4" xfId="849"/>
    <cellStyle name="20% - 강조색6 40" xfId="850"/>
    <cellStyle name="20% - 강조색6 5" xfId="851"/>
    <cellStyle name="20% - 강조색6 6" xfId="852"/>
    <cellStyle name="20% - 강조색6 7" xfId="853"/>
    <cellStyle name="20% - 강조색6 8" xfId="854"/>
    <cellStyle name="20% - 강조색6 9" xfId="855"/>
    <cellStyle name="40% - 강조색1 10" xfId="856"/>
    <cellStyle name="40% - 강조색1 11" xfId="857"/>
    <cellStyle name="40% - 강조색1 12" xfId="858"/>
    <cellStyle name="40% - 강조색1 13" xfId="859"/>
    <cellStyle name="40% - 강조색1 14" xfId="860"/>
    <cellStyle name="40% - 강조색1 15" xfId="861"/>
    <cellStyle name="40% - 강조색1 16" xfId="862"/>
    <cellStyle name="40% - 강조색1 17" xfId="863"/>
    <cellStyle name="40% - 강조색1 18" xfId="864"/>
    <cellStyle name="40% - 강조색1 19" xfId="865"/>
    <cellStyle name="40% - 강조색1 2" xfId="217"/>
    <cellStyle name="40% - 강조색1 2 2" xfId="866"/>
    <cellStyle name="40% - 강조색1 20" xfId="867"/>
    <cellStyle name="40% - 강조색1 21" xfId="868"/>
    <cellStyle name="40% - 강조색1 22" xfId="869"/>
    <cellStyle name="40% - 강조색1 23" xfId="870"/>
    <cellStyle name="40% - 강조색1 24" xfId="871"/>
    <cellStyle name="40% - 강조색1 25" xfId="872"/>
    <cellStyle name="40% - 강조색1 26" xfId="873"/>
    <cellStyle name="40% - 강조색1 27" xfId="874"/>
    <cellStyle name="40% - 강조색1 28" xfId="875"/>
    <cellStyle name="40% - 강조색1 29" xfId="876"/>
    <cellStyle name="40% - 강조색1 3" xfId="877"/>
    <cellStyle name="40% - 강조색1 30" xfId="878"/>
    <cellStyle name="40% - 강조색1 31" xfId="879"/>
    <cellStyle name="40% - 강조색1 32" xfId="880"/>
    <cellStyle name="40% - 강조색1 33" xfId="881"/>
    <cellStyle name="40% - 강조색1 34" xfId="882"/>
    <cellStyle name="40% - 강조색1 35" xfId="883"/>
    <cellStyle name="40% - 강조색1 36" xfId="884"/>
    <cellStyle name="40% - 강조색1 37" xfId="885"/>
    <cellStyle name="40% - 강조색1 38" xfId="886"/>
    <cellStyle name="40% - 강조색1 39" xfId="887"/>
    <cellStyle name="40% - 강조색1 4" xfId="888"/>
    <cellStyle name="40% - 강조색1 40" xfId="889"/>
    <cellStyle name="40% - 강조색1 5" xfId="890"/>
    <cellStyle name="40% - 강조색1 6" xfId="891"/>
    <cellStyle name="40% - 강조색1 7" xfId="892"/>
    <cellStyle name="40% - 강조색1 8" xfId="893"/>
    <cellStyle name="40% - 강조색1 9" xfId="894"/>
    <cellStyle name="40% - 강조색2 10" xfId="895"/>
    <cellStyle name="40% - 강조색2 11" xfId="896"/>
    <cellStyle name="40% - 강조색2 12" xfId="897"/>
    <cellStyle name="40% - 강조색2 13" xfId="898"/>
    <cellStyle name="40% - 강조색2 14" xfId="899"/>
    <cellStyle name="40% - 강조색2 15" xfId="900"/>
    <cellStyle name="40% - 강조색2 16" xfId="901"/>
    <cellStyle name="40% - 강조색2 17" xfId="902"/>
    <cellStyle name="40% - 강조색2 18" xfId="903"/>
    <cellStyle name="40% - 강조색2 19" xfId="904"/>
    <cellStyle name="40% - 강조색2 2" xfId="218"/>
    <cellStyle name="40% - 강조색2 2 2" xfId="905"/>
    <cellStyle name="40% - 강조색2 20" xfId="906"/>
    <cellStyle name="40% - 강조색2 21" xfId="907"/>
    <cellStyle name="40% - 강조색2 22" xfId="908"/>
    <cellStyle name="40% - 강조색2 23" xfId="909"/>
    <cellStyle name="40% - 강조색2 24" xfId="910"/>
    <cellStyle name="40% - 강조색2 25" xfId="911"/>
    <cellStyle name="40% - 강조색2 26" xfId="912"/>
    <cellStyle name="40% - 강조색2 27" xfId="913"/>
    <cellStyle name="40% - 강조색2 28" xfId="914"/>
    <cellStyle name="40% - 강조색2 29" xfId="915"/>
    <cellStyle name="40% - 강조색2 3" xfId="916"/>
    <cellStyle name="40% - 강조색2 30" xfId="917"/>
    <cellStyle name="40% - 강조색2 31" xfId="918"/>
    <cellStyle name="40% - 강조색2 32" xfId="919"/>
    <cellStyle name="40% - 강조색2 33" xfId="920"/>
    <cellStyle name="40% - 강조색2 34" xfId="921"/>
    <cellStyle name="40% - 강조색2 35" xfId="922"/>
    <cellStyle name="40% - 강조색2 36" xfId="923"/>
    <cellStyle name="40% - 강조색2 37" xfId="924"/>
    <cellStyle name="40% - 강조색2 38" xfId="925"/>
    <cellStyle name="40% - 강조색2 39" xfId="926"/>
    <cellStyle name="40% - 강조색2 4" xfId="927"/>
    <cellStyle name="40% - 강조색2 40" xfId="928"/>
    <cellStyle name="40% - 강조색2 5" xfId="929"/>
    <cellStyle name="40% - 강조색2 6" xfId="930"/>
    <cellStyle name="40% - 강조색2 7" xfId="931"/>
    <cellStyle name="40% - 강조색2 8" xfId="932"/>
    <cellStyle name="40% - 강조색2 9" xfId="933"/>
    <cellStyle name="40% - 강조색3 10" xfId="934"/>
    <cellStyle name="40% - 강조색3 11" xfId="935"/>
    <cellStyle name="40% - 강조색3 12" xfId="936"/>
    <cellStyle name="40% - 강조색3 13" xfId="937"/>
    <cellStyle name="40% - 강조색3 14" xfId="938"/>
    <cellStyle name="40% - 강조색3 15" xfId="939"/>
    <cellStyle name="40% - 강조색3 16" xfId="940"/>
    <cellStyle name="40% - 강조색3 17" xfId="941"/>
    <cellStyle name="40% - 강조색3 18" xfId="942"/>
    <cellStyle name="40% - 강조색3 19" xfId="943"/>
    <cellStyle name="40% - 강조색3 2" xfId="219"/>
    <cellStyle name="40% - 강조색3 2 2" xfId="944"/>
    <cellStyle name="40% - 강조색3 20" xfId="945"/>
    <cellStyle name="40% - 강조색3 21" xfId="946"/>
    <cellStyle name="40% - 강조색3 22" xfId="947"/>
    <cellStyle name="40% - 강조색3 23" xfId="948"/>
    <cellStyle name="40% - 강조색3 24" xfId="949"/>
    <cellStyle name="40% - 강조색3 25" xfId="950"/>
    <cellStyle name="40% - 강조색3 26" xfId="951"/>
    <cellStyle name="40% - 강조색3 27" xfId="952"/>
    <cellStyle name="40% - 강조색3 28" xfId="953"/>
    <cellStyle name="40% - 강조색3 29" xfId="954"/>
    <cellStyle name="40% - 강조색3 3" xfId="955"/>
    <cellStyle name="40% - 강조색3 30" xfId="956"/>
    <cellStyle name="40% - 강조색3 31" xfId="957"/>
    <cellStyle name="40% - 강조색3 32" xfId="958"/>
    <cellStyle name="40% - 강조색3 33" xfId="959"/>
    <cellStyle name="40% - 강조색3 34" xfId="960"/>
    <cellStyle name="40% - 강조색3 35" xfId="961"/>
    <cellStyle name="40% - 강조색3 36" xfId="962"/>
    <cellStyle name="40% - 강조색3 37" xfId="963"/>
    <cellStyle name="40% - 강조색3 38" xfId="964"/>
    <cellStyle name="40% - 강조색3 39" xfId="965"/>
    <cellStyle name="40% - 강조색3 4" xfId="966"/>
    <cellStyle name="40% - 강조색3 40" xfId="967"/>
    <cellStyle name="40% - 강조색3 5" xfId="968"/>
    <cellStyle name="40% - 강조색3 6" xfId="969"/>
    <cellStyle name="40% - 강조색3 7" xfId="970"/>
    <cellStyle name="40% - 강조색3 8" xfId="971"/>
    <cellStyle name="40% - 강조색3 9" xfId="972"/>
    <cellStyle name="40% - 강조색4 10" xfId="973"/>
    <cellStyle name="40% - 강조색4 11" xfId="974"/>
    <cellStyle name="40% - 강조색4 12" xfId="975"/>
    <cellStyle name="40% - 강조색4 13" xfId="976"/>
    <cellStyle name="40% - 강조색4 14" xfId="977"/>
    <cellStyle name="40% - 강조색4 15" xfId="978"/>
    <cellStyle name="40% - 강조색4 16" xfId="979"/>
    <cellStyle name="40% - 강조색4 17" xfId="980"/>
    <cellStyle name="40% - 강조색4 18" xfId="981"/>
    <cellStyle name="40% - 강조색4 19" xfId="982"/>
    <cellStyle name="40% - 강조색4 2" xfId="220"/>
    <cellStyle name="40% - 강조색4 2 2" xfId="983"/>
    <cellStyle name="40% - 강조색4 20" xfId="984"/>
    <cellStyle name="40% - 강조색4 21" xfId="985"/>
    <cellStyle name="40% - 강조색4 22" xfId="986"/>
    <cellStyle name="40% - 강조색4 23" xfId="987"/>
    <cellStyle name="40% - 강조색4 24" xfId="988"/>
    <cellStyle name="40% - 강조색4 25" xfId="989"/>
    <cellStyle name="40% - 강조색4 26" xfId="990"/>
    <cellStyle name="40% - 강조색4 27" xfId="991"/>
    <cellStyle name="40% - 강조색4 28" xfId="992"/>
    <cellStyle name="40% - 강조색4 29" xfId="993"/>
    <cellStyle name="40% - 강조색4 3" xfId="994"/>
    <cellStyle name="40% - 강조색4 30" xfId="995"/>
    <cellStyle name="40% - 강조색4 31" xfId="996"/>
    <cellStyle name="40% - 강조색4 32" xfId="997"/>
    <cellStyle name="40% - 강조색4 33" xfId="998"/>
    <cellStyle name="40% - 강조색4 34" xfId="999"/>
    <cellStyle name="40% - 강조색4 35" xfId="1000"/>
    <cellStyle name="40% - 강조색4 36" xfId="1001"/>
    <cellStyle name="40% - 강조색4 37" xfId="1002"/>
    <cellStyle name="40% - 강조색4 38" xfId="1003"/>
    <cellStyle name="40% - 강조색4 39" xfId="1004"/>
    <cellStyle name="40% - 강조색4 4" xfId="1005"/>
    <cellStyle name="40% - 강조색4 40" xfId="1006"/>
    <cellStyle name="40% - 강조색4 5" xfId="1007"/>
    <cellStyle name="40% - 강조색4 6" xfId="1008"/>
    <cellStyle name="40% - 강조색4 7" xfId="1009"/>
    <cellStyle name="40% - 강조색4 8" xfId="1010"/>
    <cellStyle name="40% - 강조색4 9" xfId="1011"/>
    <cellStyle name="40% - 강조색5 10" xfId="1012"/>
    <cellStyle name="40% - 강조색5 11" xfId="1013"/>
    <cellStyle name="40% - 강조색5 12" xfId="1014"/>
    <cellStyle name="40% - 강조색5 13" xfId="1015"/>
    <cellStyle name="40% - 강조색5 14" xfId="1016"/>
    <cellStyle name="40% - 강조색5 15" xfId="1017"/>
    <cellStyle name="40% - 강조색5 16" xfId="1018"/>
    <cellStyle name="40% - 강조색5 17" xfId="1019"/>
    <cellStyle name="40% - 강조색5 18" xfId="1020"/>
    <cellStyle name="40% - 강조색5 19" xfId="1021"/>
    <cellStyle name="40% - 강조색5 2" xfId="221"/>
    <cellStyle name="40% - 강조색5 2 2" xfId="1022"/>
    <cellStyle name="40% - 강조색5 20" xfId="1023"/>
    <cellStyle name="40% - 강조색5 21" xfId="1024"/>
    <cellStyle name="40% - 강조색5 22" xfId="1025"/>
    <cellStyle name="40% - 강조색5 23" xfId="1026"/>
    <cellStyle name="40% - 강조색5 24" xfId="1027"/>
    <cellStyle name="40% - 강조색5 25" xfId="1028"/>
    <cellStyle name="40% - 강조색5 26" xfId="1029"/>
    <cellStyle name="40% - 강조색5 27" xfId="1030"/>
    <cellStyle name="40% - 강조색5 28" xfId="1031"/>
    <cellStyle name="40% - 강조색5 29" xfId="1032"/>
    <cellStyle name="40% - 강조색5 3" xfId="1033"/>
    <cellStyle name="40% - 강조색5 30" xfId="1034"/>
    <cellStyle name="40% - 강조색5 31" xfId="1035"/>
    <cellStyle name="40% - 강조색5 32" xfId="1036"/>
    <cellStyle name="40% - 강조색5 33" xfId="1037"/>
    <cellStyle name="40% - 강조색5 34" xfId="1038"/>
    <cellStyle name="40% - 강조색5 35" xfId="1039"/>
    <cellStyle name="40% - 강조색5 36" xfId="1040"/>
    <cellStyle name="40% - 강조색5 37" xfId="1041"/>
    <cellStyle name="40% - 강조색5 38" xfId="1042"/>
    <cellStyle name="40% - 강조색5 39" xfId="1043"/>
    <cellStyle name="40% - 강조색5 4" xfId="1044"/>
    <cellStyle name="40% - 강조색5 40" xfId="1045"/>
    <cellStyle name="40% - 강조색5 5" xfId="1046"/>
    <cellStyle name="40% - 강조색5 6" xfId="1047"/>
    <cellStyle name="40% - 강조색5 7" xfId="1048"/>
    <cellStyle name="40% - 강조색5 8" xfId="1049"/>
    <cellStyle name="40% - 강조색5 9" xfId="1050"/>
    <cellStyle name="40% - 강조색6 10" xfId="1051"/>
    <cellStyle name="40% - 강조색6 11" xfId="1052"/>
    <cellStyle name="40% - 강조색6 12" xfId="1053"/>
    <cellStyle name="40% - 강조색6 13" xfId="1054"/>
    <cellStyle name="40% - 강조색6 14" xfId="1055"/>
    <cellStyle name="40% - 강조색6 15" xfId="1056"/>
    <cellStyle name="40% - 강조색6 16" xfId="1057"/>
    <cellStyle name="40% - 강조색6 17" xfId="1058"/>
    <cellStyle name="40% - 강조색6 18" xfId="1059"/>
    <cellStyle name="40% - 강조색6 19" xfId="1060"/>
    <cellStyle name="40% - 강조색6 2" xfId="222"/>
    <cellStyle name="40% - 강조색6 2 2" xfId="1061"/>
    <cellStyle name="40% - 강조색6 20" xfId="1062"/>
    <cellStyle name="40% - 강조색6 21" xfId="1063"/>
    <cellStyle name="40% - 강조색6 22" xfId="1064"/>
    <cellStyle name="40% - 강조색6 23" xfId="1065"/>
    <cellStyle name="40% - 강조색6 24" xfId="1066"/>
    <cellStyle name="40% - 강조색6 25" xfId="1067"/>
    <cellStyle name="40% - 강조색6 26" xfId="1068"/>
    <cellStyle name="40% - 강조색6 27" xfId="1069"/>
    <cellStyle name="40% - 강조색6 28" xfId="1070"/>
    <cellStyle name="40% - 강조색6 29" xfId="1071"/>
    <cellStyle name="40% - 강조색6 3" xfId="1072"/>
    <cellStyle name="40% - 강조색6 30" xfId="1073"/>
    <cellStyle name="40% - 강조색6 31" xfId="1074"/>
    <cellStyle name="40% - 강조색6 32" xfId="1075"/>
    <cellStyle name="40% - 강조색6 33" xfId="1076"/>
    <cellStyle name="40% - 강조색6 34" xfId="1077"/>
    <cellStyle name="40% - 강조색6 35" xfId="1078"/>
    <cellStyle name="40% - 강조색6 36" xfId="1079"/>
    <cellStyle name="40% - 강조색6 37" xfId="1080"/>
    <cellStyle name="40% - 강조색6 38" xfId="1081"/>
    <cellStyle name="40% - 강조색6 39" xfId="1082"/>
    <cellStyle name="40% - 강조색6 4" xfId="1083"/>
    <cellStyle name="40% - 강조색6 40" xfId="1084"/>
    <cellStyle name="40% - 강조색6 5" xfId="1085"/>
    <cellStyle name="40% - 강조색6 6" xfId="1086"/>
    <cellStyle name="40% - 강조색6 7" xfId="1087"/>
    <cellStyle name="40% - 강조색6 8" xfId="1088"/>
    <cellStyle name="40% - 강조색6 9" xfId="1089"/>
    <cellStyle name="60% - 강조색1 10" xfId="1090"/>
    <cellStyle name="60% - 강조색1 11" xfId="1091"/>
    <cellStyle name="60% - 강조색1 12" xfId="1092"/>
    <cellStyle name="60% - 강조색1 13" xfId="1093"/>
    <cellStyle name="60% - 강조색1 14" xfId="1094"/>
    <cellStyle name="60% - 강조색1 15" xfId="1095"/>
    <cellStyle name="60% - 강조색1 16" xfId="1096"/>
    <cellStyle name="60% - 강조색1 17" xfId="1097"/>
    <cellStyle name="60% - 강조색1 18" xfId="1098"/>
    <cellStyle name="60% - 강조색1 19" xfId="1099"/>
    <cellStyle name="60% - 강조색1 2" xfId="223"/>
    <cellStyle name="60% - 강조색1 2 2" xfId="1100"/>
    <cellStyle name="60% - 강조색1 20" xfId="1101"/>
    <cellStyle name="60% - 강조색1 21" xfId="1102"/>
    <cellStyle name="60% - 강조색1 22" xfId="1103"/>
    <cellStyle name="60% - 강조색1 23" xfId="1104"/>
    <cellStyle name="60% - 강조색1 24" xfId="1105"/>
    <cellStyle name="60% - 강조색1 25" xfId="1106"/>
    <cellStyle name="60% - 강조색1 26" xfId="1107"/>
    <cellStyle name="60% - 강조색1 27" xfId="1108"/>
    <cellStyle name="60% - 강조색1 28" xfId="1109"/>
    <cellStyle name="60% - 강조색1 29" xfId="1110"/>
    <cellStyle name="60% - 강조색1 3" xfId="1111"/>
    <cellStyle name="60% - 강조색1 30" xfId="1112"/>
    <cellStyle name="60% - 강조색1 31" xfId="1113"/>
    <cellStyle name="60% - 강조색1 32" xfId="1114"/>
    <cellStyle name="60% - 강조색1 33" xfId="1115"/>
    <cellStyle name="60% - 강조색1 34" xfId="1116"/>
    <cellStyle name="60% - 강조색1 35" xfId="1117"/>
    <cellStyle name="60% - 강조색1 36" xfId="1118"/>
    <cellStyle name="60% - 강조색1 37" xfId="1119"/>
    <cellStyle name="60% - 강조색1 38" xfId="1120"/>
    <cellStyle name="60% - 강조색1 39" xfId="1121"/>
    <cellStyle name="60% - 강조색1 4" xfId="1122"/>
    <cellStyle name="60% - 강조색1 40" xfId="1123"/>
    <cellStyle name="60% - 강조색1 5" xfId="1124"/>
    <cellStyle name="60% - 강조색1 6" xfId="1125"/>
    <cellStyle name="60% - 강조색1 7" xfId="1126"/>
    <cellStyle name="60% - 강조색1 8" xfId="1127"/>
    <cellStyle name="60% - 강조색1 9" xfId="1128"/>
    <cellStyle name="60% - 강조색2 10" xfId="1129"/>
    <cellStyle name="60% - 강조색2 11" xfId="1130"/>
    <cellStyle name="60% - 강조색2 12" xfId="1131"/>
    <cellStyle name="60% - 강조색2 13" xfId="1132"/>
    <cellStyle name="60% - 강조색2 14" xfId="1133"/>
    <cellStyle name="60% - 강조색2 15" xfId="1134"/>
    <cellStyle name="60% - 강조색2 16" xfId="1135"/>
    <cellStyle name="60% - 강조색2 17" xfId="1136"/>
    <cellStyle name="60% - 강조색2 18" xfId="1137"/>
    <cellStyle name="60% - 강조색2 19" xfId="1138"/>
    <cellStyle name="60% - 강조색2 2" xfId="224"/>
    <cellStyle name="60% - 강조색2 2 2" xfId="1139"/>
    <cellStyle name="60% - 강조색2 20" xfId="1140"/>
    <cellStyle name="60% - 강조색2 21" xfId="1141"/>
    <cellStyle name="60% - 강조색2 22" xfId="1142"/>
    <cellStyle name="60% - 강조색2 23" xfId="1143"/>
    <cellStyle name="60% - 강조색2 24" xfId="1144"/>
    <cellStyle name="60% - 강조색2 25" xfId="1145"/>
    <cellStyle name="60% - 강조색2 26" xfId="1146"/>
    <cellStyle name="60% - 강조색2 27" xfId="1147"/>
    <cellStyle name="60% - 강조색2 28" xfId="1148"/>
    <cellStyle name="60% - 강조색2 29" xfId="1149"/>
    <cellStyle name="60% - 강조색2 3" xfId="1150"/>
    <cellStyle name="60% - 강조색2 30" xfId="1151"/>
    <cellStyle name="60% - 강조색2 31" xfId="1152"/>
    <cellStyle name="60% - 강조색2 32" xfId="1153"/>
    <cellStyle name="60% - 강조색2 33" xfId="1154"/>
    <cellStyle name="60% - 강조색2 34" xfId="1155"/>
    <cellStyle name="60% - 강조색2 35" xfId="1156"/>
    <cellStyle name="60% - 강조색2 36" xfId="1157"/>
    <cellStyle name="60% - 강조색2 37" xfId="1158"/>
    <cellStyle name="60% - 강조색2 38" xfId="1159"/>
    <cellStyle name="60% - 강조색2 39" xfId="1160"/>
    <cellStyle name="60% - 강조색2 4" xfId="1161"/>
    <cellStyle name="60% - 강조색2 40" xfId="1162"/>
    <cellStyle name="60% - 강조색2 5" xfId="1163"/>
    <cellStyle name="60% - 강조색2 6" xfId="1164"/>
    <cellStyle name="60% - 강조색2 7" xfId="1165"/>
    <cellStyle name="60% - 강조색2 8" xfId="1166"/>
    <cellStyle name="60% - 강조색2 9" xfId="1167"/>
    <cellStyle name="60% - 강조색3 10" xfId="1168"/>
    <cellStyle name="60% - 강조색3 11" xfId="1169"/>
    <cellStyle name="60% - 강조색3 12" xfId="1170"/>
    <cellStyle name="60% - 강조색3 13" xfId="1171"/>
    <cellStyle name="60% - 강조색3 14" xfId="1172"/>
    <cellStyle name="60% - 강조색3 15" xfId="1173"/>
    <cellStyle name="60% - 강조색3 16" xfId="1174"/>
    <cellStyle name="60% - 강조색3 17" xfId="1175"/>
    <cellStyle name="60% - 강조색3 18" xfId="1176"/>
    <cellStyle name="60% - 강조색3 19" xfId="1177"/>
    <cellStyle name="60% - 강조색3 2" xfId="225"/>
    <cellStyle name="60% - 강조색3 2 2" xfId="1178"/>
    <cellStyle name="60% - 강조색3 20" xfId="1179"/>
    <cellStyle name="60% - 강조색3 21" xfId="1180"/>
    <cellStyle name="60% - 강조색3 22" xfId="1181"/>
    <cellStyle name="60% - 강조색3 23" xfId="1182"/>
    <cellStyle name="60% - 강조색3 24" xfId="1183"/>
    <cellStyle name="60% - 강조색3 25" xfId="1184"/>
    <cellStyle name="60% - 강조색3 26" xfId="1185"/>
    <cellStyle name="60% - 강조색3 27" xfId="1186"/>
    <cellStyle name="60% - 강조색3 28" xfId="1187"/>
    <cellStyle name="60% - 강조색3 29" xfId="1188"/>
    <cellStyle name="60% - 강조색3 3" xfId="1189"/>
    <cellStyle name="60% - 강조색3 30" xfId="1190"/>
    <cellStyle name="60% - 강조색3 31" xfId="1191"/>
    <cellStyle name="60% - 강조색3 32" xfId="1192"/>
    <cellStyle name="60% - 강조색3 33" xfId="1193"/>
    <cellStyle name="60% - 강조색3 34" xfId="1194"/>
    <cellStyle name="60% - 강조색3 35" xfId="1195"/>
    <cellStyle name="60% - 강조색3 36" xfId="1196"/>
    <cellStyle name="60% - 강조색3 37" xfId="1197"/>
    <cellStyle name="60% - 강조색3 38" xfId="1198"/>
    <cellStyle name="60% - 강조색3 39" xfId="1199"/>
    <cellStyle name="60% - 강조색3 4" xfId="1200"/>
    <cellStyle name="60% - 강조색3 40" xfId="1201"/>
    <cellStyle name="60% - 강조색3 5" xfId="1202"/>
    <cellStyle name="60% - 강조색3 6" xfId="1203"/>
    <cellStyle name="60% - 강조색3 7" xfId="1204"/>
    <cellStyle name="60% - 강조색3 8" xfId="1205"/>
    <cellStyle name="60% - 강조색3 9" xfId="1206"/>
    <cellStyle name="60% - 강조색4 10" xfId="1207"/>
    <cellStyle name="60% - 강조색4 11" xfId="1208"/>
    <cellStyle name="60% - 강조색4 12" xfId="1209"/>
    <cellStyle name="60% - 강조색4 13" xfId="1210"/>
    <cellStyle name="60% - 강조색4 14" xfId="1211"/>
    <cellStyle name="60% - 강조색4 15" xfId="1212"/>
    <cellStyle name="60% - 강조색4 16" xfId="1213"/>
    <cellStyle name="60% - 강조색4 17" xfId="1214"/>
    <cellStyle name="60% - 강조색4 18" xfId="1215"/>
    <cellStyle name="60% - 강조색4 19" xfId="1216"/>
    <cellStyle name="60% - 강조색4 2" xfId="226"/>
    <cellStyle name="60% - 강조색4 2 2" xfId="1217"/>
    <cellStyle name="60% - 강조색4 20" xfId="1218"/>
    <cellStyle name="60% - 강조색4 21" xfId="1219"/>
    <cellStyle name="60% - 강조색4 22" xfId="1220"/>
    <cellStyle name="60% - 강조색4 23" xfId="1221"/>
    <cellStyle name="60% - 강조색4 24" xfId="1222"/>
    <cellStyle name="60% - 강조색4 25" xfId="1223"/>
    <cellStyle name="60% - 강조색4 26" xfId="1224"/>
    <cellStyle name="60% - 강조색4 27" xfId="1225"/>
    <cellStyle name="60% - 강조색4 28" xfId="1226"/>
    <cellStyle name="60% - 강조색4 29" xfId="1227"/>
    <cellStyle name="60% - 강조색4 3" xfId="1228"/>
    <cellStyle name="60% - 강조색4 30" xfId="1229"/>
    <cellStyle name="60% - 강조색4 31" xfId="1230"/>
    <cellStyle name="60% - 강조색4 32" xfId="1231"/>
    <cellStyle name="60% - 강조색4 33" xfId="1232"/>
    <cellStyle name="60% - 강조색4 34" xfId="1233"/>
    <cellStyle name="60% - 강조색4 35" xfId="1234"/>
    <cellStyle name="60% - 강조색4 36" xfId="1235"/>
    <cellStyle name="60% - 강조색4 37" xfId="1236"/>
    <cellStyle name="60% - 강조색4 38" xfId="1237"/>
    <cellStyle name="60% - 강조색4 39" xfId="1238"/>
    <cellStyle name="60% - 강조색4 4" xfId="1239"/>
    <cellStyle name="60% - 강조색4 40" xfId="1240"/>
    <cellStyle name="60% - 강조색4 5" xfId="1241"/>
    <cellStyle name="60% - 강조색4 6" xfId="1242"/>
    <cellStyle name="60% - 강조색4 7" xfId="1243"/>
    <cellStyle name="60% - 강조색4 8" xfId="1244"/>
    <cellStyle name="60% - 강조색4 9" xfId="1245"/>
    <cellStyle name="60% - 강조색5 10" xfId="1246"/>
    <cellStyle name="60% - 강조색5 11" xfId="1247"/>
    <cellStyle name="60% - 강조색5 12" xfId="1248"/>
    <cellStyle name="60% - 강조색5 13" xfId="1249"/>
    <cellStyle name="60% - 강조색5 14" xfId="1250"/>
    <cellStyle name="60% - 강조색5 15" xfId="1251"/>
    <cellStyle name="60% - 강조색5 16" xfId="1252"/>
    <cellStyle name="60% - 강조색5 17" xfId="1253"/>
    <cellStyle name="60% - 강조색5 18" xfId="1254"/>
    <cellStyle name="60% - 강조색5 19" xfId="1255"/>
    <cellStyle name="60% - 강조색5 2" xfId="227"/>
    <cellStyle name="60% - 강조색5 2 2" xfId="1256"/>
    <cellStyle name="60% - 강조색5 20" xfId="1257"/>
    <cellStyle name="60% - 강조색5 21" xfId="1258"/>
    <cellStyle name="60% - 강조색5 22" xfId="1259"/>
    <cellStyle name="60% - 강조색5 23" xfId="1260"/>
    <cellStyle name="60% - 강조색5 24" xfId="1261"/>
    <cellStyle name="60% - 강조색5 25" xfId="1262"/>
    <cellStyle name="60% - 강조색5 26" xfId="1263"/>
    <cellStyle name="60% - 강조색5 27" xfId="1264"/>
    <cellStyle name="60% - 강조색5 28" xfId="1265"/>
    <cellStyle name="60% - 강조색5 29" xfId="1266"/>
    <cellStyle name="60% - 강조색5 3" xfId="1267"/>
    <cellStyle name="60% - 강조색5 30" xfId="1268"/>
    <cellStyle name="60% - 강조색5 31" xfId="1269"/>
    <cellStyle name="60% - 강조색5 32" xfId="1270"/>
    <cellStyle name="60% - 강조색5 33" xfId="1271"/>
    <cellStyle name="60% - 강조색5 34" xfId="1272"/>
    <cellStyle name="60% - 강조색5 35" xfId="1273"/>
    <cellStyle name="60% - 강조색5 36" xfId="1274"/>
    <cellStyle name="60% - 강조색5 37" xfId="1275"/>
    <cellStyle name="60% - 강조색5 38" xfId="1276"/>
    <cellStyle name="60% - 강조색5 39" xfId="1277"/>
    <cellStyle name="60% - 강조색5 4" xfId="1278"/>
    <cellStyle name="60% - 강조색5 40" xfId="1279"/>
    <cellStyle name="60% - 강조색5 5" xfId="1280"/>
    <cellStyle name="60% - 강조색5 6" xfId="1281"/>
    <cellStyle name="60% - 강조색5 7" xfId="1282"/>
    <cellStyle name="60% - 강조색5 8" xfId="1283"/>
    <cellStyle name="60% - 강조색5 9" xfId="1284"/>
    <cellStyle name="60% - 강조색6 10" xfId="1285"/>
    <cellStyle name="60% - 강조색6 11" xfId="1286"/>
    <cellStyle name="60% - 강조색6 12" xfId="1287"/>
    <cellStyle name="60% - 강조색6 13" xfId="1288"/>
    <cellStyle name="60% - 강조색6 14" xfId="1289"/>
    <cellStyle name="60% - 강조색6 15" xfId="1290"/>
    <cellStyle name="60% - 강조색6 16" xfId="1291"/>
    <cellStyle name="60% - 강조색6 17" xfId="1292"/>
    <cellStyle name="60% - 강조색6 18" xfId="1293"/>
    <cellStyle name="60% - 강조색6 19" xfId="1294"/>
    <cellStyle name="60% - 강조색6 2" xfId="228"/>
    <cellStyle name="60% - 강조색6 2 2" xfId="1295"/>
    <cellStyle name="60% - 강조색6 20" xfId="1296"/>
    <cellStyle name="60% - 강조색6 21" xfId="1297"/>
    <cellStyle name="60% - 강조색6 22" xfId="1298"/>
    <cellStyle name="60% - 강조색6 23" xfId="1299"/>
    <cellStyle name="60% - 강조색6 24" xfId="1300"/>
    <cellStyle name="60% - 강조색6 25" xfId="1301"/>
    <cellStyle name="60% - 강조색6 26" xfId="1302"/>
    <cellStyle name="60% - 강조색6 27" xfId="1303"/>
    <cellStyle name="60% - 강조색6 28" xfId="1304"/>
    <cellStyle name="60% - 강조색6 29" xfId="1305"/>
    <cellStyle name="60% - 강조색6 3" xfId="1306"/>
    <cellStyle name="60% - 강조색6 30" xfId="1307"/>
    <cellStyle name="60% - 강조색6 31" xfId="1308"/>
    <cellStyle name="60% - 강조색6 32" xfId="1309"/>
    <cellStyle name="60% - 강조색6 33" xfId="1310"/>
    <cellStyle name="60% - 강조색6 34" xfId="1311"/>
    <cellStyle name="60% - 강조색6 35" xfId="1312"/>
    <cellStyle name="60% - 강조색6 36" xfId="1313"/>
    <cellStyle name="60% - 강조색6 37" xfId="1314"/>
    <cellStyle name="60% - 강조색6 38" xfId="1315"/>
    <cellStyle name="60% - 강조색6 39" xfId="1316"/>
    <cellStyle name="60% - 강조색6 4" xfId="1317"/>
    <cellStyle name="60% - 강조색6 40" xfId="1318"/>
    <cellStyle name="60% - 강조색6 5" xfId="1319"/>
    <cellStyle name="60% - 강조색6 6" xfId="1320"/>
    <cellStyle name="60% - 강조색6 7" xfId="1321"/>
    <cellStyle name="60% - 강조색6 8" xfId="1322"/>
    <cellStyle name="60% - 강조색6 9" xfId="1323"/>
    <cellStyle name="AeE­ [0]_INQUIRY ¿μ¾÷AßAø " xfId="609"/>
    <cellStyle name="AeE­_INQUIRY ¿μ¾÷AßAø " xfId="610"/>
    <cellStyle name="ALIGNMENT" xfId="2544"/>
    <cellStyle name="AÞ¸¶ [0]_INQUIRY ¿μ¾÷AßAø " xfId="611"/>
    <cellStyle name="AÞ¸¶_INQUIRY ¿μ¾÷AßAø " xfId="612"/>
    <cellStyle name="C￥AØ_¿μ¾÷CoE² " xfId="613"/>
    <cellStyle name="category" xfId="2545"/>
    <cellStyle name="Comma [0]_ SG&amp;A Bridge " xfId="614"/>
    <cellStyle name="Comma_ SG&amp;A Bridge " xfId="615"/>
    <cellStyle name="Currency [0]_ SG&amp;A Bridge " xfId="616"/>
    <cellStyle name="Currency_ SG&amp;A Bridge " xfId="617"/>
    <cellStyle name="Grey" xfId="2546"/>
    <cellStyle name="HEADER" xfId="2547"/>
    <cellStyle name="Header1" xfId="618"/>
    <cellStyle name="Header2" xfId="619"/>
    <cellStyle name="Input [yellow]" xfId="2548"/>
    <cellStyle name="Model" xfId="2549"/>
    <cellStyle name="Normal - Style1" xfId="2550"/>
    <cellStyle name="Normal_ SG&amp;A Bridge " xfId="620"/>
    <cellStyle name="Percent [2]" xfId="2551"/>
    <cellStyle name="Percent_12~3SO2" xfId="2552"/>
    <cellStyle name="subhead" xfId="2553"/>
    <cellStyle name="강조색1 10" xfId="1324"/>
    <cellStyle name="강조색1 11" xfId="1325"/>
    <cellStyle name="강조색1 12" xfId="1326"/>
    <cellStyle name="강조색1 13" xfId="1327"/>
    <cellStyle name="강조색1 14" xfId="1328"/>
    <cellStyle name="강조색1 15" xfId="1329"/>
    <cellStyle name="강조색1 16" xfId="1330"/>
    <cellStyle name="강조색1 17" xfId="1331"/>
    <cellStyle name="강조색1 18" xfId="1332"/>
    <cellStyle name="강조색1 19" xfId="1333"/>
    <cellStyle name="강조색1 2" xfId="229"/>
    <cellStyle name="강조색1 2 2" xfId="1334"/>
    <cellStyle name="강조색1 20" xfId="1335"/>
    <cellStyle name="강조색1 21" xfId="1336"/>
    <cellStyle name="강조색1 22" xfId="1337"/>
    <cellStyle name="강조색1 23" xfId="1338"/>
    <cellStyle name="강조색1 24" xfId="1339"/>
    <cellStyle name="강조색1 25" xfId="1340"/>
    <cellStyle name="강조색1 26" xfId="1341"/>
    <cellStyle name="강조색1 27" xfId="1342"/>
    <cellStyle name="강조색1 28" xfId="1343"/>
    <cellStyle name="강조색1 29" xfId="1344"/>
    <cellStyle name="강조색1 3" xfId="1345"/>
    <cellStyle name="강조색1 30" xfId="1346"/>
    <cellStyle name="강조색1 31" xfId="1347"/>
    <cellStyle name="강조색1 32" xfId="1348"/>
    <cellStyle name="강조색1 33" xfId="1349"/>
    <cellStyle name="강조색1 34" xfId="1350"/>
    <cellStyle name="강조색1 35" xfId="1351"/>
    <cellStyle name="강조색1 36" xfId="1352"/>
    <cellStyle name="강조색1 37" xfId="1353"/>
    <cellStyle name="강조색1 38" xfId="1354"/>
    <cellStyle name="강조색1 39" xfId="1355"/>
    <cellStyle name="강조색1 4" xfId="1356"/>
    <cellStyle name="강조색1 40" xfId="1357"/>
    <cellStyle name="강조색1 5" xfId="1358"/>
    <cellStyle name="강조색1 6" xfId="1359"/>
    <cellStyle name="강조색1 7" xfId="1360"/>
    <cellStyle name="강조색1 8" xfId="1361"/>
    <cellStyle name="강조색1 9" xfId="1362"/>
    <cellStyle name="강조색2 10" xfId="1363"/>
    <cellStyle name="강조색2 11" xfId="1364"/>
    <cellStyle name="강조색2 12" xfId="1365"/>
    <cellStyle name="강조색2 13" xfId="1366"/>
    <cellStyle name="강조색2 14" xfId="1367"/>
    <cellStyle name="강조색2 15" xfId="1368"/>
    <cellStyle name="강조색2 16" xfId="1369"/>
    <cellStyle name="강조색2 17" xfId="1370"/>
    <cellStyle name="강조색2 18" xfId="1371"/>
    <cellStyle name="강조색2 19" xfId="1372"/>
    <cellStyle name="강조색2 2" xfId="230"/>
    <cellStyle name="강조색2 2 2" xfId="1373"/>
    <cellStyle name="강조색2 20" xfId="1374"/>
    <cellStyle name="강조색2 21" xfId="1375"/>
    <cellStyle name="강조색2 22" xfId="1376"/>
    <cellStyle name="강조색2 23" xfId="1377"/>
    <cellStyle name="강조색2 24" xfId="1378"/>
    <cellStyle name="강조색2 25" xfId="1379"/>
    <cellStyle name="강조색2 26" xfId="1380"/>
    <cellStyle name="강조색2 27" xfId="1381"/>
    <cellStyle name="강조색2 28" xfId="1382"/>
    <cellStyle name="강조색2 29" xfId="1383"/>
    <cellStyle name="강조색2 3" xfId="1384"/>
    <cellStyle name="강조색2 30" xfId="1385"/>
    <cellStyle name="강조색2 31" xfId="1386"/>
    <cellStyle name="강조색2 32" xfId="1387"/>
    <cellStyle name="강조색2 33" xfId="1388"/>
    <cellStyle name="강조색2 34" xfId="1389"/>
    <cellStyle name="강조색2 35" xfId="1390"/>
    <cellStyle name="강조색2 36" xfId="1391"/>
    <cellStyle name="강조색2 37" xfId="1392"/>
    <cellStyle name="강조색2 38" xfId="1393"/>
    <cellStyle name="강조색2 39" xfId="1394"/>
    <cellStyle name="강조색2 4" xfId="1395"/>
    <cellStyle name="강조색2 40" xfId="1396"/>
    <cellStyle name="강조색2 5" xfId="1397"/>
    <cellStyle name="강조색2 6" xfId="1398"/>
    <cellStyle name="강조색2 7" xfId="1399"/>
    <cellStyle name="강조색2 8" xfId="1400"/>
    <cellStyle name="강조색2 9" xfId="1401"/>
    <cellStyle name="강조색3 10" xfId="1402"/>
    <cellStyle name="강조색3 11" xfId="1403"/>
    <cellStyle name="강조색3 12" xfId="1404"/>
    <cellStyle name="강조색3 13" xfId="1405"/>
    <cellStyle name="강조색3 14" xfId="1406"/>
    <cellStyle name="강조색3 15" xfId="1407"/>
    <cellStyle name="강조색3 16" xfId="1408"/>
    <cellStyle name="강조색3 17" xfId="1409"/>
    <cellStyle name="강조색3 18" xfId="1410"/>
    <cellStyle name="강조색3 19" xfId="1411"/>
    <cellStyle name="강조색3 2" xfId="231"/>
    <cellStyle name="강조색3 2 2" xfId="1412"/>
    <cellStyle name="강조색3 20" xfId="1413"/>
    <cellStyle name="강조색3 21" xfId="1414"/>
    <cellStyle name="강조색3 22" xfId="1415"/>
    <cellStyle name="강조색3 23" xfId="1416"/>
    <cellStyle name="강조색3 24" xfId="1417"/>
    <cellStyle name="강조색3 25" xfId="1418"/>
    <cellStyle name="강조색3 26" xfId="1419"/>
    <cellStyle name="강조색3 27" xfId="1420"/>
    <cellStyle name="강조색3 28" xfId="1421"/>
    <cellStyle name="강조색3 29" xfId="1422"/>
    <cellStyle name="강조색3 3" xfId="1423"/>
    <cellStyle name="강조색3 30" xfId="1424"/>
    <cellStyle name="강조색3 31" xfId="1425"/>
    <cellStyle name="강조색3 32" xfId="1426"/>
    <cellStyle name="강조색3 33" xfId="1427"/>
    <cellStyle name="강조색3 34" xfId="1428"/>
    <cellStyle name="강조색3 35" xfId="1429"/>
    <cellStyle name="강조색3 36" xfId="1430"/>
    <cellStyle name="강조색3 37" xfId="1431"/>
    <cellStyle name="강조색3 38" xfId="1432"/>
    <cellStyle name="강조색3 39" xfId="1433"/>
    <cellStyle name="강조색3 4" xfId="1434"/>
    <cellStyle name="강조색3 40" xfId="1435"/>
    <cellStyle name="강조색3 5" xfId="1436"/>
    <cellStyle name="강조색3 6" xfId="1437"/>
    <cellStyle name="강조색3 7" xfId="1438"/>
    <cellStyle name="강조색3 8" xfId="1439"/>
    <cellStyle name="강조색3 9" xfId="1440"/>
    <cellStyle name="강조색4 10" xfId="1441"/>
    <cellStyle name="강조색4 11" xfId="1442"/>
    <cellStyle name="강조색4 12" xfId="1443"/>
    <cellStyle name="강조색4 13" xfId="1444"/>
    <cellStyle name="강조색4 14" xfId="1445"/>
    <cellStyle name="강조색4 15" xfId="1446"/>
    <cellStyle name="강조색4 16" xfId="1447"/>
    <cellStyle name="강조색4 17" xfId="1448"/>
    <cellStyle name="강조색4 18" xfId="1449"/>
    <cellStyle name="강조색4 19" xfId="1450"/>
    <cellStyle name="강조색4 2" xfId="232"/>
    <cellStyle name="강조색4 2 2" xfId="1451"/>
    <cellStyle name="강조색4 20" xfId="1452"/>
    <cellStyle name="강조색4 21" xfId="1453"/>
    <cellStyle name="강조색4 22" xfId="1454"/>
    <cellStyle name="강조색4 23" xfId="1455"/>
    <cellStyle name="강조색4 24" xfId="1456"/>
    <cellStyle name="강조색4 25" xfId="1457"/>
    <cellStyle name="강조색4 26" xfId="1458"/>
    <cellStyle name="강조색4 27" xfId="1459"/>
    <cellStyle name="강조색4 28" xfId="1460"/>
    <cellStyle name="강조색4 29" xfId="1461"/>
    <cellStyle name="강조색4 3" xfId="1462"/>
    <cellStyle name="강조색4 30" xfId="1463"/>
    <cellStyle name="강조색4 31" xfId="1464"/>
    <cellStyle name="강조색4 32" xfId="1465"/>
    <cellStyle name="강조색4 33" xfId="1466"/>
    <cellStyle name="강조색4 34" xfId="1467"/>
    <cellStyle name="강조색4 35" xfId="1468"/>
    <cellStyle name="강조색4 36" xfId="1469"/>
    <cellStyle name="강조색4 37" xfId="1470"/>
    <cellStyle name="강조색4 38" xfId="1471"/>
    <cellStyle name="강조색4 39" xfId="1472"/>
    <cellStyle name="강조색4 4" xfId="1473"/>
    <cellStyle name="강조색4 40" xfId="1474"/>
    <cellStyle name="강조색4 5" xfId="1475"/>
    <cellStyle name="강조색4 6" xfId="1476"/>
    <cellStyle name="강조색4 7" xfId="1477"/>
    <cellStyle name="강조색4 8" xfId="1478"/>
    <cellStyle name="강조색4 9" xfId="1479"/>
    <cellStyle name="강조색5 10" xfId="1480"/>
    <cellStyle name="강조색5 11" xfId="1481"/>
    <cellStyle name="강조색5 12" xfId="1482"/>
    <cellStyle name="강조색5 13" xfId="1483"/>
    <cellStyle name="강조색5 14" xfId="1484"/>
    <cellStyle name="강조색5 15" xfId="1485"/>
    <cellStyle name="강조색5 16" xfId="1486"/>
    <cellStyle name="강조색5 17" xfId="1487"/>
    <cellStyle name="강조색5 18" xfId="1488"/>
    <cellStyle name="강조색5 19" xfId="1489"/>
    <cellStyle name="강조색5 2" xfId="233"/>
    <cellStyle name="강조색5 2 2" xfId="1490"/>
    <cellStyle name="강조색5 20" xfId="1491"/>
    <cellStyle name="강조색5 21" xfId="1492"/>
    <cellStyle name="강조색5 22" xfId="1493"/>
    <cellStyle name="강조색5 23" xfId="1494"/>
    <cellStyle name="강조색5 24" xfId="1495"/>
    <cellStyle name="강조색5 25" xfId="1496"/>
    <cellStyle name="강조색5 26" xfId="1497"/>
    <cellStyle name="강조색5 27" xfId="1498"/>
    <cellStyle name="강조색5 28" xfId="1499"/>
    <cellStyle name="강조색5 29" xfId="1500"/>
    <cellStyle name="강조색5 3" xfId="1501"/>
    <cellStyle name="강조색5 30" xfId="1502"/>
    <cellStyle name="강조색5 31" xfId="1503"/>
    <cellStyle name="강조색5 32" xfId="1504"/>
    <cellStyle name="강조색5 33" xfId="1505"/>
    <cellStyle name="강조색5 34" xfId="1506"/>
    <cellStyle name="강조색5 35" xfId="1507"/>
    <cellStyle name="강조색5 36" xfId="1508"/>
    <cellStyle name="강조색5 37" xfId="1509"/>
    <cellStyle name="강조색5 38" xfId="1510"/>
    <cellStyle name="강조색5 39" xfId="1511"/>
    <cellStyle name="강조색5 4" xfId="1512"/>
    <cellStyle name="강조색5 40" xfId="1513"/>
    <cellStyle name="강조색5 5" xfId="1514"/>
    <cellStyle name="강조색5 6" xfId="1515"/>
    <cellStyle name="강조색5 7" xfId="1516"/>
    <cellStyle name="강조색5 8" xfId="1517"/>
    <cellStyle name="강조색5 9" xfId="1518"/>
    <cellStyle name="강조색6 10" xfId="1519"/>
    <cellStyle name="강조색6 11" xfId="1520"/>
    <cellStyle name="강조색6 12" xfId="1521"/>
    <cellStyle name="강조색6 13" xfId="1522"/>
    <cellStyle name="강조색6 14" xfId="1523"/>
    <cellStyle name="강조색6 15" xfId="1524"/>
    <cellStyle name="강조색6 16" xfId="1525"/>
    <cellStyle name="강조색6 17" xfId="1526"/>
    <cellStyle name="강조색6 18" xfId="1527"/>
    <cellStyle name="강조색6 19" xfId="1528"/>
    <cellStyle name="강조색6 2" xfId="234"/>
    <cellStyle name="강조색6 2 2" xfId="1529"/>
    <cellStyle name="강조색6 20" xfId="1530"/>
    <cellStyle name="강조색6 21" xfId="1531"/>
    <cellStyle name="강조색6 22" xfId="1532"/>
    <cellStyle name="강조색6 23" xfId="1533"/>
    <cellStyle name="강조색6 24" xfId="1534"/>
    <cellStyle name="강조색6 25" xfId="1535"/>
    <cellStyle name="강조색6 26" xfId="1536"/>
    <cellStyle name="강조색6 27" xfId="1537"/>
    <cellStyle name="강조색6 28" xfId="1538"/>
    <cellStyle name="강조색6 29" xfId="1539"/>
    <cellStyle name="강조색6 3" xfId="1540"/>
    <cellStyle name="강조색6 30" xfId="1541"/>
    <cellStyle name="강조색6 31" xfId="1542"/>
    <cellStyle name="강조색6 32" xfId="1543"/>
    <cellStyle name="강조색6 33" xfId="1544"/>
    <cellStyle name="강조색6 34" xfId="1545"/>
    <cellStyle name="강조색6 35" xfId="1546"/>
    <cellStyle name="강조색6 36" xfId="1547"/>
    <cellStyle name="강조색6 37" xfId="1548"/>
    <cellStyle name="강조색6 38" xfId="1549"/>
    <cellStyle name="강조색6 39" xfId="1550"/>
    <cellStyle name="강조색6 4" xfId="1551"/>
    <cellStyle name="강조색6 40" xfId="1552"/>
    <cellStyle name="강조색6 5" xfId="1553"/>
    <cellStyle name="강조색6 6" xfId="1554"/>
    <cellStyle name="강조색6 7" xfId="1555"/>
    <cellStyle name="강조색6 8" xfId="1556"/>
    <cellStyle name="강조색6 9" xfId="1557"/>
    <cellStyle name="경고문 10" xfId="1558"/>
    <cellStyle name="경고문 11" xfId="1559"/>
    <cellStyle name="경고문 12" xfId="1560"/>
    <cellStyle name="경고문 13" xfId="1561"/>
    <cellStyle name="경고문 14" xfId="1562"/>
    <cellStyle name="경고문 15" xfId="1563"/>
    <cellStyle name="경고문 16" xfId="1564"/>
    <cellStyle name="경고문 17" xfId="1565"/>
    <cellStyle name="경고문 18" xfId="1566"/>
    <cellStyle name="경고문 19" xfId="1567"/>
    <cellStyle name="경고문 2" xfId="235"/>
    <cellStyle name="경고문 2 2" xfId="1568"/>
    <cellStyle name="경고문 20" xfId="1569"/>
    <cellStyle name="경고문 21" xfId="1570"/>
    <cellStyle name="경고문 22" xfId="1571"/>
    <cellStyle name="경고문 23" xfId="1572"/>
    <cellStyle name="경고문 24" xfId="1573"/>
    <cellStyle name="경고문 25" xfId="1574"/>
    <cellStyle name="경고문 26" xfId="1575"/>
    <cellStyle name="경고문 27" xfId="1576"/>
    <cellStyle name="경고문 28" xfId="1577"/>
    <cellStyle name="경고문 29" xfId="1578"/>
    <cellStyle name="경고문 3" xfId="1579"/>
    <cellStyle name="경고문 30" xfId="1580"/>
    <cellStyle name="경고문 31" xfId="1581"/>
    <cellStyle name="경고문 32" xfId="1582"/>
    <cellStyle name="경고문 33" xfId="1583"/>
    <cellStyle name="경고문 34" xfId="1584"/>
    <cellStyle name="경고문 35" xfId="1585"/>
    <cellStyle name="경고문 36" xfId="1586"/>
    <cellStyle name="경고문 37" xfId="1587"/>
    <cellStyle name="경고문 38" xfId="1588"/>
    <cellStyle name="경고문 39" xfId="1589"/>
    <cellStyle name="경고문 4" xfId="1590"/>
    <cellStyle name="경고문 40" xfId="1591"/>
    <cellStyle name="경고문 5" xfId="1592"/>
    <cellStyle name="경고문 6" xfId="1593"/>
    <cellStyle name="경고문 7" xfId="1594"/>
    <cellStyle name="경고문 8" xfId="1595"/>
    <cellStyle name="경고문 9" xfId="1596"/>
    <cellStyle name="계산 10" xfId="1597"/>
    <cellStyle name="계산 11" xfId="1598"/>
    <cellStyle name="계산 12" xfId="1599"/>
    <cellStyle name="계산 13" xfId="1600"/>
    <cellStyle name="계산 14" xfId="1601"/>
    <cellStyle name="계산 15" xfId="1602"/>
    <cellStyle name="계산 16" xfId="1603"/>
    <cellStyle name="계산 17" xfId="1604"/>
    <cellStyle name="계산 18" xfId="1605"/>
    <cellStyle name="계산 19" xfId="1606"/>
    <cellStyle name="계산 2" xfId="236"/>
    <cellStyle name="계산 2 2" xfId="1607"/>
    <cellStyle name="계산 20" xfId="1608"/>
    <cellStyle name="계산 21" xfId="1609"/>
    <cellStyle name="계산 22" xfId="1610"/>
    <cellStyle name="계산 23" xfId="1611"/>
    <cellStyle name="계산 24" xfId="1612"/>
    <cellStyle name="계산 25" xfId="1613"/>
    <cellStyle name="계산 26" xfId="1614"/>
    <cellStyle name="계산 27" xfId="1615"/>
    <cellStyle name="계산 28" xfId="1616"/>
    <cellStyle name="계산 29" xfId="1617"/>
    <cellStyle name="계산 3" xfId="1618"/>
    <cellStyle name="계산 30" xfId="1619"/>
    <cellStyle name="계산 31" xfId="1620"/>
    <cellStyle name="계산 32" xfId="1621"/>
    <cellStyle name="계산 33" xfId="1622"/>
    <cellStyle name="계산 34" xfId="1623"/>
    <cellStyle name="계산 35" xfId="1624"/>
    <cellStyle name="계산 36" xfId="1625"/>
    <cellStyle name="계산 37" xfId="1626"/>
    <cellStyle name="계산 38" xfId="1627"/>
    <cellStyle name="계산 39" xfId="1628"/>
    <cellStyle name="계산 4" xfId="1629"/>
    <cellStyle name="계산 40" xfId="1630"/>
    <cellStyle name="계산 5" xfId="1631"/>
    <cellStyle name="계산 6" xfId="1632"/>
    <cellStyle name="계산 7" xfId="1633"/>
    <cellStyle name="계산 8" xfId="1634"/>
    <cellStyle name="계산 9" xfId="1635"/>
    <cellStyle name="고정소숫점" xfId="595"/>
    <cellStyle name="고정출력1" xfId="596"/>
    <cellStyle name="고정출력2" xfId="597"/>
    <cellStyle name="나쁨 10" xfId="1636"/>
    <cellStyle name="나쁨 11" xfId="1637"/>
    <cellStyle name="나쁨 12" xfId="1638"/>
    <cellStyle name="나쁨 13" xfId="1639"/>
    <cellStyle name="나쁨 14" xfId="1640"/>
    <cellStyle name="나쁨 15" xfId="1641"/>
    <cellStyle name="나쁨 16" xfId="1642"/>
    <cellStyle name="나쁨 17" xfId="1643"/>
    <cellStyle name="나쁨 18" xfId="1644"/>
    <cellStyle name="나쁨 19" xfId="1645"/>
    <cellStyle name="나쁨 2" xfId="237"/>
    <cellStyle name="나쁨 2 2" xfId="1646"/>
    <cellStyle name="나쁨 20" xfId="1647"/>
    <cellStyle name="나쁨 21" xfId="1648"/>
    <cellStyle name="나쁨 22" xfId="1649"/>
    <cellStyle name="나쁨 23" xfId="1650"/>
    <cellStyle name="나쁨 24" xfId="1651"/>
    <cellStyle name="나쁨 25" xfId="1652"/>
    <cellStyle name="나쁨 26" xfId="1653"/>
    <cellStyle name="나쁨 27" xfId="1654"/>
    <cellStyle name="나쁨 28" xfId="1655"/>
    <cellStyle name="나쁨 29" xfId="1656"/>
    <cellStyle name="나쁨 3" xfId="1657"/>
    <cellStyle name="나쁨 30" xfId="1658"/>
    <cellStyle name="나쁨 31" xfId="1659"/>
    <cellStyle name="나쁨 32" xfId="1660"/>
    <cellStyle name="나쁨 33" xfId="1661"/>
    <cellStyle name="나쁨 34" xfId="1662"/>
    <cellStyle name="나쁨 35" xfId="1663"/>
    <cellStyle name="나쁨 36" xfId="1664"/>
    <cellStyle name="나쁨 37" xfId="1665"/>
    <cellStyle name="나쁨 38" xfId="1666"/>
    <cellStyle name="나쁨 39" xfId="1667"/>
    <cellStyle name="나쁨 4" xfId="1668"/>
    <cellStyle name="나쁨 40" xfId="1669"/>
    <cellStyle name="나쁨 5" xfId="1670"/>
    <cellStyle name="나쁨 6" xfId="1671"/>
    <cellStyle name="나쁨 7" xfId="1672"/>
    <cellStyle name="나쁨 8" xfId="1673"/>
    <cellStyle name="나쁨 9" xfId="1674"/>
    <cellStyle name="날짜" xfId="598"/>
    <cellStyle name="달러" xfId="599"/>
    <cellStyle name="뒤에 오는 하이퍼링크_0829광역시원단위추정(최종).xls Chart 1" xfId="600"/>
    <cellStyle name="메모 10" xfId="1675"/>
    <cellStyle name="메모 11" xfId="1676"/>
    <cellStyle name="메모 12" xfId="1677"/>
    <cellStyle name="메모 13" xfId="1678"/>
    <cellStyle name="메모 14" xfId="1679"/>
    <cellStyle name="메모 15" xfId="1680"/>
    <cellStyle name="메모 16" xfId="1681"/>
    <cellStyle name="메모 17" xfId="1682"/>
    <cellStyle name="메모 18" xfId="1683"/>
    <cellStyle name="메모 19" xfId="1684"/>
    <cellStyle name="메모 2" xfId="238"/>
    <cellStyle name="메모 2 2" xfId="1685"/>
    <cellStyle name="메모 20" xfId="1686"/>
    <cellStyle name="메모 21" xfId="1687"/>
    <cellStyle name="메모 22" xfId="1688"/>
    <cellStyle name="메모 23" xfId="1689"/>
    <cellStyle name="메모 24" xfId="1690"/>
    <cellStyle name="메모 25" xfId="1691"/>
    <cellStyle name="메모 26" xfId="1692"/>
    <cellStyle name="메모 27" xfId="1693"/>
    <cellStyle name="메모 28" xfId="1694"/>
    <cellStyle name="메모 29" xfId="1695"/>
    <cellStyle name="메모 3" xfId="1696"/>
    <cellStyle name="메모 30" xfId="1697"/>
    <cellStyle name="메모 31" xfId="1698"/>
    <cellStyle name="메모 32" xfId="1699"/>
    <cellStyle name="메모 33" xfId="1700"/>
    <cellStyle name="메모 34" xfId="1701"/>
    <cellStyle name="메모 35" xfId="1702"/>
    <cellStyle name="메모 36" xfId="1703"/>
    <cellStyle name="메모 37" xfId="1704"/>
    <cellStyle name="메모 38" xfId="1705"/>
    <cellStyle name="메모 39" xfId="1706"/>
    <cellStyle name="메모 4" xfId="1707"/>
    <cellStyle name="메모 40" xfId="1708"/>
    <cellStyle name="메모 5" xfId="1709"/>
    <cellStyle name="메모 6" xfId="1710"/>
    <cellStyle name="메모 7" xfId="1711"/>
    <cellStyle name="메모 8" xfId="1712"/>
    <cellStyle name="메모 9" xfId="1713"/>
    <cellStyle name="백분율 2" xfId="1714"/>
    <cellStyle name="백분율 3" xfId="1715"/>
    <cellStyle name="백분율 4" xfId="1716"/>
    <cellStyle name="보통 10" xfId="1717"/>
    <cellStyle name="보통 11" xfId="1718"/>
    <cellStyle name="보통 12" xfId="1719"/>
    <cellStyle name="보통 13" xfId="1720"/>
    <cellStyle name="보통 14" xfId="1721"/>
    <cellStyle name="보통 15" xfId="1722"/>
    <cellStyle name="보통 16" xfId="1723"/>
    <cellStyle name="보통 17" xfId="1724"/>
    <cellStyle name="보통 18" xfId="1725"/>
    <cellStyle name="보통 19" xfId="1726"/>
    <cellStyle name="보통 2" xfId="239"/>
    <cellStyle name="보통 2 2" xfId="1727"/>
    <cellStyle name="보통 20" xfId="1728"/>
    <cellStyle name="보통 21" xfId="1729"/>
    <cellStyle name="보통 22" xfId="1730"/>
    <cellStyle name="보통 23" xfId="1731"/>
    <cellStyle name="보통 24" xfId="1732"/>
    <cellStyle name="보통 25" xfId="1733"/>
    <cellStyle name="보통 26" xfId="1734"/>
    <cellStyle name="보통 27" xfId="1735"/>
    <cellStyle name="보통 28" xfId="1736"/>
    <cellStyle name="보통 29" xfId="1737"/>
    <cellStyle name="보통 3" xfId="1738"/>
    <cellStyle name="보통 30" xfId="1739"/>
    <cellStyle name="보통 31" xfId="1740"/>
    <cellStyle name="보통 32" xfId="1741"/>
    <cellStyle name="보통 33" xfId="1742"/>
    <cellStyle name="보통 34" xfId="1743"/>
    <cellStyle name="보통 35" xfId="1744"/>
    <cellStyle name="보통 36" xfId="1745"/>
    <cellStyle name="보통 37" xfId="1746"/>
    <cellStyle name="보통 38" xfId="1747"/>
    <cellStyle name="보통 39" xfId="1748"/>
    <cellStyle name="보통 4" xfId="1749"/>
    <cellStyle name="보통 40" xfId="1750"/>
    <cellStyle name="보통 5" xfId="1751"/>
    <cellStyle name="보통 6" xfId="1752"/>
    <cellStyle name="보통 7" xfId="1753"/>
    <cellStyle name="보통 8" xfId="1754"/>
    <cellStyle name="보통 9" xfId="1755"/>
    <cellStyle name="뷭?_BOOKSHIP" xfId="601"/>
    <cellStyle name="설명 텍스트 10" xfId="1756"/>
    <cellStyle name="설명 텍스트 11" xfId="1757"/>
    <cellStyle name="설명 텍스트 12" xfId="1758"/>
    <cellStyle name="설명 텍스트 13" xfId="1759"/>
    <cellStyle name="설명 텍스트 14" xfId="1760"/>
    <cellStyle name="설명 텍스트 15" xfId="1761"/>
    <cellStyle name="설명 텍스트 16" xfId="1762"/>
    <cellStyle name="설명 텍스트 17" xfId="1763"/>
    <cellStyle name="설명 텍스트 18" xfId="1764"/>
    <cellStyle name="설명 텍스트 19" xfId="1765"/>
    <cellStyle name="설명 텍스트 2" xfId="240"/>
    <cellStyle name="설명 텍스트 2 2" xfId="1766"/>
    <cellStyle name="설명 텍스트 20" xfId="1767"/>
    <cellStyle name="설명 텍스트 21" xfId="1768"/>
    <cellStyle name="설명 텍스트 22" xfId="1769"/>
    <cellStyle name="설명 텍스트 23" xfId="1770"/>
    <cellStyle name="설명 텍스트 24" xfId="1771"/>
    <cellStyle name="설명 텍스트 25" xfId="1772"/>
    <cellStyle name="설명 텍스트 26" xfId="1773"/>
    <cellStyle name="설명 텍스트 27" xfId="1774"/>
    <cellStyle name="설명 텍스트 28" xfId="1775"/>
    <cellStyle name="설명 텍스트 29" xfId="1776"/>
    <cellStyle name="설명 텍스트 3" xfId="1777"/>
    <cellStyle name="설명 텍스트 30" xfId="1778"/>
    <cellStyle name="설명 텍스트 31" xfId="1779"/>
    <cellStyle name="설명 텍스트 32" xfId="1780"/>
    <cellStyle name="설명 텍스트 33" xfId="1781"/>
    <cellStyle name="설명 텍스트 34" xfId="1782"/>
    <cellStyle name="설명 텍스트 35" xfId="1783"/>
    <cellStyle name="설명 텍스트 36" xfId="1784"/>
    <cellStyle name="설명 텍스트 37" xfId="1785"/>
    <cellStyle name="설명 텍스트 38" xfId="1786"/>
    <cellStyle name="설명 텍스트 39" xfId="1787"/>
    <cellStyle name="설명 텍스트 4" xfId="1788"/>
    <cellStyle name="설명 텍스트 40" xfId="1789"/>
    <cellStyle name="설명 텍스트 5" xfId="1790"/>
    <cellStyle name="설명 텍스트 6" xfId="1791"/>
    <cellStyle name="설명 텍스트 7" xfId="1792"/>
    <cellStyle name="설명 텍스트 8" xfId="1793"/>
    <cellStyle name="설명 텍스트 9" xfId="1794"/>
    <cellStyle name="셀 확인 10" xfId="1795"/>
    <cellStyle name="셀 확인 11" xfId="1796"/>
    <cellStyle name="셀 확인 12" xfId="1797"/>
    <cellStyle name="셀 확인 13" xfId="1798"/>
    <cellStyle name="셀 확인 14" xfId="1799"/>
    <cellStyle name="셀 확인 15" xfId="1800"/>
    <cellStyle name="셀 확인 16" xfId="1801"/>
    <cellStyle name="셀 확인 17" xfId="1802"/>
    <cellStyle name="셀 확인 18" xfId="1803"/>
    <cellStyle name="셀 확인 19" xfId="1804"/>
    <cellStyle name="셀 확인 2" xfId="241"/>
    <cellStyle name="셀 확인 2 2" xfId="1805"/>
    <cellStyle name="셀 확인 20" xfId="1806"/>
    <cellStyle name="셀 확인 21" xfId="1807"/>
    <cellStyle name="셀 확인 22" xfId="1808"/>
    <cellStyle name="셀 확인 23" xfId="1809"/>
    <cellStyle name="셀 확인 24" xfId="1810"/>
    <cellStyle name="셀 확인 25" xfId="1811"/>
    <cellStyle name="셀 확인 26" xfId="1812"/>
    <cellStyle name="셀 확인 27" xfId="1813"/>
    <cellStyle name="셀 확인 28" xfId="1814"/>
    <cellStyle name="셀 확인 29" xfId="1815"/>
    <cellStyle name="셀 확인 3" xfId="1816"/>
    <cellStyle name="셀 확인 30" xfId="1817"/>
    <cellStyle name="셀 확인 31" xfId="1818"/>
    <cellStyle name="셀 확인 32" xfId="1819"/>
    <cellStyle name="셀 확인 33" xfId="1820"/>
    <cellStyle name="셀 확인 34" xfId="1821"/>
    <cellStyle name="셀 확인 35" xfId="1822"/>
    <cellStyle name="셀 확인 36" xfId="1823"/>
    <cellStyle name="셀 확인 37" xfId="1824"/>
    <cellStyle name="셀 확인 38" xfId="1825"/>
    <cellStyle name="셀 확인 39" xfId="1826"/>
    <cellStyle name="셀 확인 4" xfId="1827"/>
    <cellStyle name="셀 확인 40" xfId="1828"/>
    <cellStyle name="셀 확인 5" xfId="1829"/>
    <cellStyle name="셀 확인 6" xfId="1830"/>
    <cellStyle name="셀 확인 7" xfId="1831"/>
    <cellStyle name="셀 확인 8" xfId="1832"/>
    <cellStyle name="셀 확인 9" xfId="1833"/>
    <cellStyle name="쉼표 [0]" xfId="2556" builtinId="6"/>
    <cellStyle name="쉼표 [0] 10" xfId="29"/>
    <cellStyle name="쉼표 [0] 100" xfId="539"/>
    <cellStyle name="쉼표 [0] 101" xfId="540"/>
    <cellStyle name="쉼표 [0] 102" xfId="541"/>
    <cellStyle name="쉼표 [0] 103" xfId="542"/>
    <cellStyle name="쉼표 [0] 104" xfId="543"/>
    <cellStyle name="쉼표 [0] 105" xfId="544"/>
    <cellStyle name="쉼표 [0] 106" xfId="583"/>
    <cellStyle name="쉼표 [0] 107" xfId="584"/>
    <cellStyle name="쉼표 [0] 108" xfId="547"/>
    <cellStyle name="쉼표 [0] 109" xfId="585"/>
    <cellStyle name="쉼표 [0] 11" xfId="33"/>
    <cellStyle name="쉼표 [0] 110" xfId="586"/>
    <cellStyle name="쉼표 [0] 111" xfId="549"/>
    <cellStyle name="쉼표 [0] 112" xfId="550"/>
    <cellStyle name="쉼표 [0] 113" xfId="551"/>
    <cellStyle name="쉼표 [0] 114" xfId="552"/>
    <cellStyle name="쉼표 [0] 115" xfId="553"/>
    <cellStyle name="쉼표 [0] 116" xfId="554"/>
    <cellStyle name="쉼표 [0] 117" xfId="555"/>
    <cellStyle name="쉼표 [0] 118" xfId="556"/>
    <cellStyle name="쉼표 [0] 119" xfId="557"/>
    <cellStyle name="쉼표 [0] 12" xfId="36"/>
    <cellStyle name="쉼표 [0] 120" xfId="558"/>
    <cellStyle name="쉼표 [0] 121" xfId="559"/>
    <cellStyle name="쉼표 [0] 122" xfId="560"/>
    <cellStyle name="쉼표 [0] 123" xfId="587"/>
    <cellStyle name="쉼표 [0] 124" xfId="561"/>
    <cellStyle name="쉼표 [0] 125" xfId="562"/>
    <cellStyle name="쉼표 [0] 126" xfId="563"/>
    <cellStyle name="쉼표 [0] 127" xfId="564"/>
    <cellStyle name="쉼표 [0] 128" xfId="565"/>
    <cellStyle name="쉼표 [0] 129" xfId="566"/>
    <cellStyle name="쉼표 [0] 13" xfId="40"/>
    <cellStyle name="쉼표 [0] 130" xfId="567"/>
    <cellStyle name="쉼표 [0] 131" xfId="568"/>
    <cellStyle name="쉼표 [0] 132" xfId="569"/>
    <cellStyle name="쉼표 [0] 133" xfId="570"/>
    <cellStyle name="쉼표 [0] 134" xfId="571"/>
    <cellStyle name="쉼표 [0] 135" xfId="572"/>
    <cellStyle name="쉼표 [0] 136" xfId="573"/>
    <cellStyle name="쉼표 [0] 137" xfId="574"/>
    <cellStyle name="쉼표 [0] 14" xfId="43"/>
    <cellStyle name="쉼표 [0] 142" xfId="592"/>
    <cellStyle name="쉼표 [0] 15" xfId="47"/>
    <cellStyle name="쉼표 [0] 16" xfId="50"/>
    <cellStyle name="쉼표 [0] 17" xfId="54"/>
    <cellStyle name="쉼표 [0] 18" xfId="57"/>
    <cellStyle name="쉼표 [0] 19" xfId="61"/>
    <cellStyle name="쉼표 [0] 2" xfId="11"/>
    <cellStyle name="쉼표 [0] 2 10" xfId="30"/>
    <cellStyle name="쉼표 [0] 2 11" xfId="34"/>
    <cellStyle name="쉼표 [0] 2 12" xfId="37"/>
    <cellStyle name="쉼표 [0] 2 13" xfId="41"/>
    <cellStyle name="쉼표 [0] 2 14" xfId="44"/>
    <cellStyle name="쉼표 [0] 2 15" xfId="48"/>
    <cellStyle name="쉼표 [0] 2 16" xfId="51"/>
    <cellStyle name="쉼표 [0] 2 17" xfId="55"/>
    <cellStyle name="쉼표 [0] 2 18" xfId="58"/>
    <cellStyle name="쉼표 [0] 2 19" xfId="62"/>
    <cellStyle name="쉼표 [0] 2 2" xfId="10"/>
    <cellStyle name="쉼표 [0] 2 2 2" xfId="1835"/>
    <cellStyle name="쉼표 [0] 2 20" xfId="65"/>
    <cellStyle name="쉼표 [0] 2 21" xfId="68"/>
    <cellStyle name="쉼표 [0] 2 22" xfId="71"/>
    <cellStyle name="쉼표 [0] 2 23" xfId="74"/>
    <cellStyle name="쉼표 [0] 2 24" xfId="77"/>
    <cellStyle name="쉼표 [0] 2 25" xfId="80"/>
    <cellStyle name="쉼표 [0] 2 26" xfId="83"/>
    <cellStyle name="쉼표 [0] 2 27" xfId="86"/>
    <cellStyle name="쉼표 [0] 2 28" xfId="89"/>
    <cellStyle name="쉼표 [0] 2 29" xfId="92"/>
    <cellStyle name="쉼표 [0] 2 3" xfId="6"/>
    <cellStyle name="쉼표 [0] 2 3 2" xfId="1836"/>
    <cellStyle name="쉼표 [0] 2 30" xfId="95"/>
    <cellStyle name="쉼표 [0] 2 31" xfId="98"/>
    <cellStyle name="쉼표 [0] 2 32" xfId="101"/>
    <cellStyle name="쉼표 [0] 2 33" xfId="104"/>
    <cellStyle name="쉼표 [0] 2 34" xfId="108"/>
    <cellStyle name="쉼표 [0] 2 35" xfId="111"/>
    <cellStyle name="쉼표 [0] 2 36" xfId="114"/>
    <cellStyle name="쉼표 [0] 2 37" xfId="118"/>
    <cellStyle name="쉼표 [0] 2 38" xfId="122"/>
    <cellStyle name="쉼표 [0] 2 39" xfId="126"/>
    <cellStyle name="쉼표 [0] 2 4" xfId="3"/>
    <cellStyle name="쉼표 [0] 2 4 2" xfId="1837"/>
    <cellStyle name="쉼표 [0] 2 40" xfId="130"/>
    <cellStyle name="쉼표 [0] 2 41" xfId="133"/>
    <cellStyle name="쉼표 [0] 2 42" xfId="136"/>
    <cellStyle name="쉼표 [0] 2 43" xfId="138"/>
    <cellStyle name="쉼표 [0] 2 44" xfId="141"/>
    <cellStyle name="쉼표 [0] 2 45" xfId="144"/>
    <cellStyle name="쉼표 [0] 2 46" xfId="147"/>
    <cellStyle name="쉼표 [0] 2 47" xfId="150"/>
    <cellStyle name="쉼표 [0] 2 48" xfId="153"/>
    <cellStyle name="쉼표 [0] 2 49" xfId="156"/>
    <cellStyle name="쉼표 [0] 2 5" xfId="13"/>
    <cellStyle name="쉼표 [0] 2 5 2" xfId="1838"/>
    <cellStyle name="쉼표 [0] 2 50" xfId="159"/>
    <cellStyle name="쉼표 [0] 2 51" xfId="162"/>
    <cellStyle name="쉼표 [0] 2 52" xfId="164"/>
    <cellStyle name="쉼표 [0] 2 53" xfId="167"/>
    <cellStyle name="쉼표 [0] 2 54" xfId="170"/>
    <cellStyle name="쉼표 [0] 2 55" xfId="173"/>
    <cellStyle name="쉼표 [0] 2 56" xfId="176"/>
    <cellStyle name="쉼표 [0] 2 57" xfId="179"/>
    <cellStyle name="쉼표 [0] 2 58" xfId="182"/>
    <cellStyle name="쉼표 [0] 2 59" xfId="186"/>
    <cellStyle name="쉼표 [0] 2 6" xfId="16"/>
    <cellStyle name="쉼표 [0] 2 6 2" xfId="1839"/>
    <cellStyle name="쉼표 [0] 2 60" xfId="190"/>
    <cellStyle name="쉼표 [0] 2 61" xfId="194"/>
    <cellStyle name="쉼표 [0] 2 62" xfId="197"/>
    <cellStyle name="쉼표 [0] 2 63" xfId="201"/>
    <cellStyle name="쉼표 [0] 2 64" xfId="203"/>
    <cellStyle name="쉼표 [0] 2 65" xfId="205"/>
    <cellStyle name="쉼표 [0] 2 66" xfId="207"/>
    <cellStyle name="쉼표 [0] 2 67" xfId="209"/>
    <cellStyle name="쉼표 [0] 2 68" xfId="1834"/>
    <cellStyle name="쉼표 [0] 2 69" xfId="2554"/>
    <cellStyle name="쉼표 [0] 2 7" xfId="20"/>
    <cellStyle name="쉼표 [0] 2 7 2" xfId="1840"/>
    <cellStyle name="쉼표 [0] 2 8" xfId="23"/>
    <cellStyle name="쉼표 [0] 2 8 2" xfId="1841"/>
    <cellStyle name="쉼표 [0] 2 9" xfId="27"/>
    <cellStyle name="쉼표 [0] 2 9 2" xfId="1842"/>
    <cellStyle name="쉼표 [0] 20" xfId="64"/>
    <cellStyle name="쉼표 [0] 21" xfId="67"/>
    <cellStyle name="쉼표 [0] 22" xfId="70"/>
    <cellStyle name="쉼표 [0] 23" xfId="73"/>
    <cellStyle name="쉼표 [0] 24" xfId="76"/>
    <cellStyle name="쉼표 [0] 25" xfId="79"/>
    <cellStyle name="쉼표 [0] 26" xfId="82"/>
    <cellStyle name="쉼표 [0] 27" xfId="85"/>
    <cellStyle name="쉼표 [0] 28" xfId="88"/>
    <cellStyle name="쉼표 [0] 29" xfId="91"/>
    <cellStyle name="쉼표 [0] 3" xfId="7"/>
    <cellStyle name="쉼표 [0] 3 2" xfId="1843"/>
    <cellStyle name="쉼표 [0] 3 3" xfId="1844"/>
    <cellStyle name="쉼표 [0] 3 4" xfId="1845"/>
    <cellStyle name="쉼표 [0] 3 5" xfId="1846"/>
    <cellStyle name="쉼표 [0] 3 6" xfId="1847"/>
    <cellStyle name="쉼표 [0] 3 7" xfId="1848"/>
    <cellStyle name="쉼표 [0] 30" xfId="94"/>
    <cellStyle name="쉼표 [0] 31" xfId="97"/>
    <cellStyle name="쉼표 [0] 32" xfId="100"/>
    <cellStyle name="쉼표 [0] 33" xfId="103"/>
    <cellStyle name="쉼표 [0] 34" xfId="107"/>
    <cellStyle name="쉼표 [0] 35" xfId="199"/>
    <cellStyle name="쉼표 [0] 36" xfId="113"/>
    <cellStyle name="쉼표 [0] 37" xfId="117"/>
    <cellStyle name="쉼표 [0] 38" xfId="121"/>
    <cellStyle name="쉼표 [0] 39" xfId="125"/>
    <cellStyle name="쉼표 [0] 4" xfId="4"/>
    <cellStyle name="쉼표 [0] 40" xfId="129"/>
    <cellStyle name="쉼표 [0] 41" xfId="132"/>
    <cellStyle name="쉼표 [0] 42" xfId="135"/>
    <cellStyle name="쉼표 [0] 43" xfId="200"/>
    <cellStyle name="쉼표 [0] 44" xfId="140"/>
    <cellStyle name="쉼표 [0] 45" xfId="143"/>
    <cellStyle name="쉼표 [0] 46" xfId="146"/>
    <cellStyle name="쉼표 [0] 47" xfId="149"/>
    <cellStyle name="쉼표 [0] 48" xfId="152"/>
    <cellStyle name="쉼표 [0] 49" xfId="155"/>
    <cellStyle name="쉼표 [0] 5" xfId="12"/>
    <cellStyle name="쉼표 [0] 5 2" xfId="1849"/>
    <cellStyle name="쉼표 [0] 50" xfId="158"/>
    <cellStyle name="쉼표 [0] 51" xfId="161"/>
    <cellStyle name="쉼표 [0] 52" xfId="575"/>
    <cellStyle name="쉼표 [0] 53" xfId="166"/>
    <cellStyle name="쉼표 [0] 54" xfId="169"/>
    <cellStyle name="쉼표 [0] 55" xfId="172"/>
    <cellStyle name="쉼표 [0] 56" xfId="175"/>
    <cellStyle name="쉼표 [0] 57" xfId="178"/>
    <cellStyle name="쉼표 [0] 58" xfId="181"/>
    <cellStyle name="쉼표 [0] 59" xfId="185"/>
    <cellStyle name="쉼표 [0] 6" xfId="15"/>
    <cellStyle name="쉼표 [0] 60" xfId="189"/>
    <cellStyle name="쉼표 [0] 61" xfId="193"/>
    <cellStyle name="쉼표 [0] 62" xfId="196"/>
    <cellStyle name="쉼표 [0] 63" xfId="576"/>
    <cellStyle name="쉼표 [0] 64" xfId="501"/>
    <cellStyle name="쉼표 [0] 65" xfId="577"/>
    <cellStyle name="쉼표 [0] 66" xfId="504"/>
    <cellStyle name="쉼표 [0] 67" xfId="578"/>
    <cellStyle name="쉼표 [0] 68" xfId="506"/>
    <cellStyle name="쉼표 [0] 69" xfId="579"/>
    <cellStyle name="쉼표 [0] 7" xfId="19"/>
    <cellStyle name="쉼표 [0] 70" xfId="509"/>
    <cellStyle name="쉼표 [0] 71" xfId="580"/>
    <cellStyle name="쉼표 [0] 72" xfId="581"/>
    <cellStyle name="쉼표 [0] 73" xfId="513"/>
    <cellStyle name="쉼표 [0] 74" xfId="514"/>
    <cellStyle name="쉼표 [0] 75" xfId="515"/>
    <cellStyle name="쉼표 [0] 76" xfId="516"/>
    <cellStyle name="쉼표 [0] 77" xfId="517"/>
    <cellStyle name="쉼표 [0] 78" xfId="518"/>
    <cellStyle name="쉼표 [0] 79" xfId="519"/>
    <cellStyle name="쉼표 [0] 8" xfId="22"/>
    <cellStyle name="쉼표 [0] 80" xfId="520"/>
    <cellStyle name="쉼표 [0] 81" xfId="521"/>
    <cellStyle name="쉼표 [0] 82" xfId="522"/>
    <cellStyle name="쉼표 [0] 83" xfId="523"/>
    <cellStyle name="쉼표 [0] 84" xfId="524"/>
    <cellStyle name="쉼표 [0] 85" xfId="525"/>
    <cellStyle name="쉼표 [0] 86" xfId="526"/>
    <cellStyle name="쉼표 [0] 87" xfId="527"/>
    <cellStyle name="쉼표 [0] 88" xfId="528"/>
    <cellStyle name="쉼표 [0] 89" xfId="529"/>
    <cellStyle name="쉼표 [0] 9" xfId="26"/>
    <cellStyle name="쉼표 [0] 90" xfId="530"/>
    <cellStyle name="쉼표 [0] 91" xfId="531"/>
    <cellStyle name="쉼표 [0] 92" xfId="532"/>
    <cellStyle name="쉼표 [0] 93" xfId="533"/>
    <cellStyle name="쉼표 [0] 94" xfId="534"/>
    <cellStyle name="쉼표 [0] 95" xfId="535"/>
    <cellStyle name="쉼표 [0] 96" xfId="536"/>
    <cellStyle name="쉼표 [0] 97" xfId="537"/>
    <cellStyle name="쉼표 [0] 98" xfId="582"/>
    <cellStyle name="쉼표 [0] 99" xfId="538"/>
    <cellStyle name="스타일 1" xfId="1850"/>
    <cellStyle name="연결된 셀 10" xfId="1851"/>
    <cellStyle name="연결된 셀 11" xfId="1852"/>
    <cellStyle name="연결된 셀 12" xfId="1853"/>
    <cellStyle name="연결된 셀 13" xfId="1854"/>
    <cellStyle name="연결된 셀 14" xfId="1855"/>
    <cellStyle name="연결된 셀 15" xfId="1856"/>
    <cellStyle name="연결된 셀 16" xfId="1857"/>
    <cellStyle name="연결된 셀 17" xfId="1858"/>
    <cellStyle name="연결된 셀 18" xfId="1859"/>
    <cellStyle name="연결된 셀 19" xfId="1860"/>
    <cellStyle name="연결된 셀 2" xfId="242"/>
    <cellStyle name="연결된 셀 2 2" xfId="1861"/>
    <cellStyle name="연결된 셀 20" xfId="1862"/>
    <cellStyle name="연결된 셀 21" xfId="1863"/>
    <cellStyle name="연결된 셀 22" xfId="1864"/>
    <cellStyle name="연결된 셀 23" xfId="1865"/>
    <cellStyle name="연결된 셀 24" xfId="1866"/>
    <cellStyle name="연결된 셀 25" xfId="1867"/>
    <cellStyle name="연결된 셀 26" xfId="1868"/>
    <cellStyle name="연결된 셀 27" xfId="1869"/>
    <cellStyle name="연결된 셀 28" xfId="1870"/>
    <cellStyle name="연결된 셀 29" xfId="1871"/>
    <cellStyle name="연결된 셀 3" xfId="1872"/>
    <cellStyle name="연결된 셀 30" xfId="1873"/>
    <cellStyle name="연결된 셀 31" xfId="1874"/>
    <cellStyle name="연결된 셀 32" xfId="1875"/>
    <cellStyle name="연결된 셀 33" xfId="1876"/>
    <cellStyle name="연결된 셀 34" xfId="1877"/>
    <cellStyle name="연결된 셀 35" xfId="1878"/>
    <cellStyle name="연결된 셀 36" xfId="1879"/>
    <cellStyle name="연결된 셀 37" xfId="1880"/>
    <cellStyle name="연결된 셀 38" xfId="1881"/>
    <cellStyle name="연결된 셀 39" xfId="1882"/>
    <cellStyle name="연결된 셀 4" xfId="1883"/>
    <cellStyle name="연결된 셀 40" xfId="1884"/>
    <cellStyle name="연결된 셀 5" xfId="1885"/>
    <cellStyle name="연결된 셀 6" xfId="1886"/>
    <cellStyle name="연결된 셀 7" xfId="1887"/>
    <cellStyle name="연결된 셀 8" xfId="1888"/>
    <cellStyle name="연결된 셀 9" xfId="1889"/>
    <cellStyle name="요약 10" xfId="1890"/>
    <cellStyle name="요약 11" xfId="1891"/>
    <cellStyle name="요약 12" xfId="1892"/>
    <cellStyle name="요약 13" xfId="1893"/>
    <cellStyle name="요약 14" xfId="1894"/>
    <cellStyle name="요약 15" xfId="1895"/>
    <cellStyle name="요약 16" xfId="1896"/>
    <cellStyle name="요약 17" xfId="1897"/>
    <cellStyle name="요약 18" xfId="1898"/>
    <cellStyle name="요약 19" xfId="1899"/>
    <cellStyle name="요약 2" xfId="243"/>
    <cellStyle name="요약 2 2" xfId="1900"/>
    <cellStyle name="요약 20" xfId="1901"/>
    <cellStyle name="요약 21" xfId="1902"/>
    <cellStyle name="요약 22" xfId="1903"/>
    <cellStyle name="요약 23" xfId="1904"/>
    <cellStyle name="요약 24" xfId="1905"/>
    <cellStyle name="요약 25" xfId="1906"/>
    <cellStyle name="요약 26" xfId="1907"/>
    <cellStyle name="요약 27" xfId="1908"/>
    <cellStyle name="요약 28" xfId="1909"/>
    <cellStyle name="요약 29" xfId="1910"/>
    <cellStyle name="요약 3" xfId="1911"/>
    <cellStyle name="요약 30" xfId="1912"/>
    <cellStyle name="요약 31" xfId="1913"/>
    <cellStyle name="요약 32" xfId="1914"/>
    <cellStyle name="요약 33" xfId="1915"/>
    <cellStyle name="요약 34" xfId="1916"/>
    <cellStyle name="요약 35" xfId="1917"/>
    <cellStyle name="요약 36" xfId="1918"/>
    <cellStyle name="요약 37" xfId="1919"/>
    <cellStyle name="요약 38" xfId="1920"/>
    <cellStyle name="요약 39" xfId="1921"/>
    <cellStyle name="요약 4" xfId="1922"/>
    <cellStyle name="요약 40" xfId="1923"/>
    <cellStyle name="요약 5" xfId="1924"/>
    <cellStyle name="요약 6" xfId="1925"/>
    <cellStyle name="요약 7" xfId="1926"/>
    <cellStyle name="요약 8" xfId="1927"/>
    <cellStyle name="요약 9" xfId="1928"/>
    <cellStyle name="입력 10" xfId="1929"/>
    <cellStyle name="입력 11" xfId="1930"/>
    <cellStyle name="입력 12" xfId="1931"/>
    <cellStyle name="입력 13" xfId="1932"/>
    <cellStyle name="입력 14" xfId="1933"/>
    <cellStyle name="입력 15" xfId="1934"/>
    <cellStyle name="입력 16" xfId="1935"/>
    <cellStyle name="입력 17" xfId="1936"/>
    <cellStyle name="입력 18" xfId="1937"/>
    <cellStyle name="입력 19" xfId="1938"/>
    <cellStyle name="입력 2" xfId="244"/>
    <cellStyle name="입력 2 2" xfId="1939"/>
    <cellStyle name="입력 20" xfId="1940"/>
    <cellStyle name="입력 21" xfId="1941"/>
    <cellStyle name="입력 22" xfId="1942"/>
    <cellStyle name="입력 23" xfId="1943"/>
    <cellStyle name="입력 24" xfId="1944"/>
    <cellStyle name="입력 25" xfId="1945"/>
    <cellStyle name="입력 26" xfId="1946"/>
    <cellStyle name="입력 27" xfId="1947"/>
    <cellStyle name="입력 28" xfId="1948"/>
    <cellStyle name="입력 29" xfId="1949"/>
    <cellStyle name="입력 3" xfId="1950"/>
    <cellStyle name="입력 30" xfId="1951"/>
    <cellStyle name="입력 31" xfId="1952"/>
    <cellStyle name="입력 32" xfId="1953"/>
    <cellStyle name="입력 33" xfId="1954"/>
    <cellStyle name="입력 34" xfId="1955"/>
    <cellStyle name="입력 35" xfId="1956"/>
    <cellStyle name="입력 36" xfId="1957"/>
    <cellStyle name="입력 37" xfId="1958"/>
    <cellStyle name="입력 38" xfId="1959"/>
    <cellStyle name="입력 39" xfId="1960"/>
    <cellStyle name="입력 4" xfId="1961"/>
    <cellStyle name="입력 40" xfId="1962"/>
    <cellStyle name="입력 5" xfId="1963"/>
    <cellStyle name="입력 6" xfId="1964"/>
    <cellStyle name="입력 7" xfId="1965"/>
    <cellStyle name="입력 8" xfId="1966"/>
    <cellStyle name="입력 9" xfId="1967"/>
    <cellStyle name="자리수" xfId="602"/>
    <cellStyle name="자리수0" xfId="603"/>
    <cellStyle name="제목 1 10" xfId="1968"/>
    <cellStyle name="제목 1 11" xfId="1969"/>
    <cellStyle name="제목 1 12" xfId="1970"/>
    <cellStyle name="제목 1 13" xfId="1971"/>
    <cellStyle name="제목 1 14" xfId="1972"/>
    <cellStyle name="제목 1 15" xfId="1973"/>
    <cellStyle name="제목 1 16" xfId="1974"/>
    <cellStyle name="제목 1 17" xfId="1975"/>
    <cellStyle name="제목 1 18" xfId="1976"/>
    <cellStyle name="제목 1 19" xfId="1977"/>
    <cellStyle name="제목 1 2" xfId="245"/>
    <cellStyle name="제목 1 2 2" xfId="1978"/>
    <cellStyle name="제목 1 20" xfId="1979"/>
    <cellStyle name="제목 1 21" xfId="1980"/>
    <cellStyle name="제목 1 22" xfId="1981"/>
    <cellStyle name="제목 1 23" xfId="1982"/>
    <cellStyle name="제목 1 24" xfId="1983"/>
    <cellStyle name="제목 1 25" xfId="1984"/>
    <cellStyle name="제목 1 26" xfId="1985"/>
    <cellStyle name="제목 1 27" xfId="1986"/>
    <cellStyle name="제목 1 28" xfId="1987"/>
    <cellStyle name="제목 1 29" xfId="1988"/>
    <cellStyle name="제목 1 3" xfId="1989"/>
    <cellStyle name="제목 1 30" xfId="1990"/>
    <cellStyle name="제목 1 31" xfId="1991"/>
    <cellStyle name="제목 1 32" xfId="1992"/>
    <cellStyle name="제목 1 33" xfId="1993"/>
    <cellStyle name="제목 1 34" xfId="1994"/>
    <cellStyle name="제목 1 35" xfId="1995"/>
    <cellStyle name="제목 1 36" xfId="1996"/>
    <cellStyle name="제목 1 37" xfId="1997"/>
    <cellStyle name="제목 1 38" xfId="1998"/>
    <cellStyle name="제목 1 39" xfId="1999"/>
    <cellStyle name="제목 1 4" xfId="2000"/>
    <cellStyle name="제목 1 40" xfId="2001"/>
    <cellStyle name="제목 1 5" xfId="2002"/>
    <cellStyle name="제목 1 6" xfId="2003"/>
    <cellStyle name="제목 1 7" xfId="2004"/>
    <cellStyle name="제목 1 8" xfId="2005"/>
    <cellStyle name="제목 1 9" xfId="2006"/>
    <cellStyle name="제목 10" xfId="2007"/>
    <cellStyle name="제목 11" xfId="2008"/>
    <cellStyle name="제목 12" xfId="2009"/>
    <cellStyle name="제목 13" xfId="2010"/>
    <cellStyle name="제목 14" xfId="2011"/>
    <cellStyle name="제목 15" xfId="2012"/>
    <cellStyle name="제목 16" xfId="2013"/>
    <cellStyle name="제목 17" xfId="2014"/>
    <cellStyle name="제목 18" xfId="2015"/>
    <cellStyle name="제목 19" xfId="2016"/>
    <cellStyle name="제목 2 10" xfId="2017"/>
    <cellStyle name="제목 2 11" xfId="2018"/>
    <cellStyle name="제목 2 12" xfId="2019"/>
    <cellStyle name="제목 2 13" xfId="2020"/>
    <cellStyle name="제목 2 14" xfId="2021"/>
    <cellStyle name="제목 2 15" xfId="2022"/>
    <cellStyle name="제목 2 16" xfId="2023"/>
    <cellStyle name="제목 2 17" xfId="2024"/>
    <cellStyle name="제목 2 18" xfId="2025"/>
    <cellStyle name="제목 2 19" xfId="2026"/>
    <cellStyle name="제목 2 2" xfId="246"/>
    <cellStyle name="제목 2 2 2" xfId="2027"/>
    <cellStyle name="제목 2 20" xfId="2028"/>
    <cellStyle name="제목 2 21" xfId="2029"/>
    <cellStyle name="제목 2 22" xfId="2030"/>
    <cellStyle name="제목 2 23" xfId="2031"/>
    <cellStyle name="제목 2 24" xfId="2032"/>
    <cellStyle name="제목 2 25" xfId="2033"/>
    <cellStyle name="제목 2 26" xfId="2034"/>
    <cellStyle name="제목 2 27" xfId="2035"/>
    <cellStyle name="제목 2 28" xfId="2036"/>
    <cellStyle name="제목 2 29" xfId="2037"/>
    <cellStyle name="제목 2 3" xfId="2038"/>
    <cellStyle name="제목 2 30" xfId="2039"/>
    <cellStyle name="제목 2 31" xfId="2040"/>
    <cellStyle name="제목 2 32" xfId="2041"/>
    <cellStyle name="제목 2 33" xfId="2042"/>
    <cellStyle name="제목 2 34" xfId="2043"/>
    <cellStyle name="제목 2 35" xfId="2044"/>
    <cellStyle name="제목 2 36" xfId="2045"/>
    <cellStyle name="제목 2 37" xfId="2046"/>
    <cellStyle name="제목 2 38" xfId="2047"/>
    <cellStyle name="제목 2 39" xfId="2048"/>
    <cellStyle name="제목 2 4" xfId="2049"/>
    <cellStyle name="제목 2 40" xfId="2050"/>
    <cellStyle name="제목 2 5" xfId="2051"/>
    <cellStyle name="제목 2 6" xfId="2052"/>
    <cellStyle name="제목 2 7" xfId="2053"/>
    <cellStyle name="제목 2 8" xfId="2054"/>
    <cellStyle name="제목 2 9" xfId="2055"/>
    <cellStyle name="제목 20" xfId="2056"/>
    <cellStyle name="제목 21" xfId="2057"/>
    <cellStyle name="제목 22" xfId="2058"/>
    <cellStyle name="제목 23" xfId="2059"/>
    <cellStyle name="제목 24" xfId="2060"/>
    <cellStyle name="제목 25" xfId="2061"/>
    <cellStyle name="제목 26" xfId="2062"/>
    <cellStyle name="제목 27" xfId="2063"/>
    <cellStyle name="제목 28" xfId="2064"/>
    <cellStyle name="제목 29" xfId="2065"/>
    <cellStyle name="제목 3 10" xfId="2066"/>
    <cellStyle name="제목 3 11" xfId="2067"/>
    <cellStyle name="제목 3 12" xfId="2068"/>
    <cellStyle name="제목 3 13" xfId="2069"/>
    <cellStyle name="제목 3 14" xfId="2070"/>
    <cellStyle name="제목 3 15" xfId="2071"/>
    <cellStyle name="제목 3 16" xfId="2072"/>
    <cellStyle name="제목 3 17" xfId="2073"/>
    <cellStyle name="제목 3 18" xfId="2074"/>
    <cellStyle name="제목 3 19" xfId="2075"/>
    <cellStyle name="제목 3 2" xfId="247"/>
    <cellStyle name="제목 3 2 2" xfId="2076"/>
    <cellStyle name="제목 3 20" xfId="2077"/>
    <cellStyle name="제목 3 21" xfId="2078"/>
    <cellStyle name="제목 3 22" xfId="2079"/>
    <cellStyle name="제목 3 23" xfId="2080"/>
    <cellStyle name="제목 3 24" xfId="2081"/>
    <cellStyle name="제목 3 25" xfId="2082"/>
    <cellStyle name="제목 3 26" xfId="2083"/>
    <cellStyle name="제목 3 27" xfId="2084"/>
    <cellStyle name="제목 3 28" xfId="2085"/>
    <cellStyle name="제목 3 29" xfId="2086"/>
    <cellStyle name="제목 3 3" xfId="2087"/>
    <cellStyle name="제목 3 30" xfId="2088"/>
    <cellStyle name="제목 3 31" xfId="2089"/>
    <cellStyle name="제목 3 32" xfId="2090"/>
    <cellStyle name="제목 3 33" xfId="2091"/>
    <cellStyle name="제목 3 34" xfId="2092"/>
    <cellStyle name="제목 3 35" xfId="2093"/>
    <cellStyle name="제목 3 36" xfId="2094"/>
    <cellStyle name="제목 3 37" xfId="2095"/>
    <cellStyle name="제목 3 38" xfId="2096"/>
    <cellStyle name="제목 3 39" xfId="2097"/>
    <cellStyle name="제목 3 4" xfId="2098"/>
    <cellStyle name="제목 3 40" xfId="2099"/>
    <cellStyle name="제목 3 5" xfId="2100"/>
    <cellStyle name="제목 3 6" xfId="2101"/>
    <cellStyle name="제목 3 7" xfId="2102"/>
    <cellStyle name="제목 3 8" xfId="2103"/>
    <cellStyle name="제목 3 9" xfId="2104"/>
    <cellStyle name="제목 30" xfId="2105"/>
    <cellStyle name="제목 31" xfId="2106"/>
    <cellStyle name="제목 32" xfId="2107"/>
    <cellStyle name="제목 33" xfId="2108"/>
    <cellStyle name="제목 34" xfId="2109"/>
    <cellStyle name="제목 35" xfId="2110"/>
    <cellStyle name="제목 36" xfId="2111"/>
    <cellStyle name="제목 37" xfId="2112"/>
    <cellStyle name="제목 38" xfId="2113"/>
    <cellStyle name="제목 39" xfId="2114"/>
    <cellStyle name="제목 4 10" xfId="2115"/>
    <cellStyle name="제목 4 11" xfId="2116"/>
    <cellStyle name="제목 4 12" xfId="2117"/>
    <cellStyle name="제목 4 13" xfId="2118"/>
    <cellStyle name="제목 4 14" xfId="2119"/>
    <cellStyle name="제목 4 15" xfId="2120"/>
    <cellStyle name="제목 4 16" xfId="2121"/>
    <cellStyle name="제목 4 17" xfId="2122"/>
    <cellStyle name="제목 4 18" xfId="2123"/>
    <cellStyle name="제목 4 19" xfId="2124"/>
    <cellStyle name="제목 4 2" xfId="248"/>
    <cellStyle name="제목 4 2 2" xfId="2125"/>
    <cellStyle name="제목 4 20" xfId="2126"/>
    <cellStyle name="제목 4 21" xfId="2127"/>
    <cellStyle name="제목 4 22" xfId="2128"/>
    <cellStyle name="제목 4 23" xfId="2129"/>
    <cellStyle name="제목 4 24" xfId="2130"/>
    <cellStyle name="제목 4 25" xfId="2131"/>
    <cellStyle name="제목 4 26" xfId="2132"/>
    <cellStyle name="제목 4 27" xfId="2133"/>
    <cellStyle name="제목 4 28" xfId="2134"/>
    <cellStyle name="제목 4 29" xfId="2135"/>
    <cellStyle name="제목 4 3" xfId="2136"/>
    <cellStyle name="제목 4 30" xfId="2137"/>
    <cellStyle name="제목 4 31" xfId="2138"/>
    <cellStyle name="제목 4 32" xfId="2139"/>
    <cellStyle name="제목 4 33" xfId="2140"/>
    <cellStyle name="제목 4 34" xfId="2141"/>
    <cellStyle name="제목 4 35" xfId="2142"/>
    <cellStyle name="제목 4 36" xfId="2143"/>
    <cellStyle name="제목 4 37" xfId="2144"/>
    <cellStyle name="제목 4 38" xfId="2145"/>
    <cellStyle name="제목 4 39" xfId="2146"/>
    <cellStyle name="제목 4 4" xfId="2147"/>
    <cellStyle name="제목 4 40" xfId="2148"/>
    <cellStyle name="제목 4 5" xfId="2149"/>
    <cellStyle name="제목 4 6" xfId="2150"/>
    <cellStyle name="제목 4 7" xfId="2151"/>
    <cellStyle name="제목 4 8" xfId="2152"/>
    <cellStyle name="제목 4 9" xfId="2153"/>
    <cellStyle name="제목 40" xfId="2154"/>
    <cellStyle name="제목 41" xfId="2155"/>
    <cellStyle name="제목 42" xfId="2156"/>
    <cellStyle name="제목 43" xfId="2157"/>
    <cellStyle name="제목 5" xfId="249"/>
    <cellStyle name="제목 5 2" xfId="2158"/>
    <cellStyle name="제목 6" xfId="2159"/>
    <cellStyle name="제목 7" xfId="2160"/>
    <cellStyle name="제목 8" xfId="2161"/>
    <cellStyle name="제목 9" xfId="2162"/>
    <cellStyle name="좋음 10" xfId="2163"/>
    <cellStyle name="좋음 11" xfId="2164"/>
    <cellStyle name="좋음 12" xfId="2165"/>
    <cellStyle name="좋음 13" xfId="2166"/>
    <cellStyle name="좋음 14" xfId="2167"/>
    <cellStyle name="좋음 15" xfId="2168"/>
    <cellStyle name="좋음 16" xfId="2169"/>
    <cellStyle name="좋음 17" xfId="2170"/>
    <cellStyle name="좋음 18" xfId="2171"/>
    <cellStyle name="좋음 19" xfId="2172"/>
    <cellStyle name="좋음 2" xfId="250"/>
    <cellStyle name="좋음 2 2" xfId="2173"/>
    <cellStyle name="좋음 20" xfId="2174"/>
    <cellStyle name="좋음 21" xfId="2175"/>
    <cellStyle name="좋음 22" xfId="2176"/>
    <cellStyle name="좋음 23" xfId="2177"/>
    <cellStyle name="좋음 24" xfId="2178"/>
    <cellStyle name="좋음 25" xfId="2179"/>
    <cellStyle name="좋음 26" xfId="2180"/>
    <cellStyle name="좋음 27" xfId="2181"/>
    <cellStyle name="좋음 28" xfId="2182"/>
    <cellStyle name="좋음 29" xfId="2183"/>
    <cellStyle name="좋음 3" xfId="2184"/>
    <cellStyle name="좋음 30" xfId="2185"/>
    <cellStyle name="좋음 31" xfId="2186"/>
    <cellStyle name="좋음 32" xfId="2187"/>
    <cellStyle name="좋음 33" xfId="2188"/>
    <cellStyle name="좋음 34" xfId="2189"/>
    <cellStyle name="좋음 35" xfId="2190"/>
    <cellStyle name="좋음 36" xfId="2191"/>
    <cellStyle name="좋음 37" xfId="2192"/>
    <cellStyle name="좋음 38" xfId="2193"/>
    <cellStyle name="좋음 39" xfId="2194"/>
    <cellStyle name="좋음 4" xfId="2195"/>
    <cellStyle name="좋음 40" xfId="2196"/>
    <cellStyle name="좋음 5" xfId="2197"/>
    <cellStyle name="좋음 6" xfId="2198"/>
    <cellStyle name="좋음 7" xfId="2199"/>
    <cellStyle name="좋음 8" xfId="2200"/>
    <cellStyle name="좋음 9" xfId="2201"/>
    <cellStyle name="지정되지 않음" xfId="2202"/>
    <cellStyle name="출력 10" xfId="2203"/>
    <cellStyle name="출력 11" xfId="2204"/>
    <cellStyle name="출력 12" xfId="2205"/>
    <cellStyle name="출력 13" xfId="2206"/>
    <cellStyle name="출력 14" xfId="2207"/>
    <cellStyle name="출력 15" xfId="2208"/>
    <cellStyle name="출력 16" xfId="2209"/>
    <cellStyle name="출력 17" xfId="2210"/>
    <cellStyle name="출력 18" xfId="2211"/>
    <cellStyle name="출력 19" xfId="2212"/>
    <cellStyle name="출력 2" xfId="251"/>
    <cellStyle name="출력 2 2" xfId="2213"/>
    <cellStyle name="출력 20" xfId="2214"/>
    <cellStyle name="출력 21" xfId="2215"/>
    <cellStyle name="출력 22" xfId="2216"/>
    <cellStyle name="출력 23" xfId="2217"/>
    <cellStyle name="출력 24" xfId="2218"/>
    <cellStyle name="출력 25" xfId="2219"/>
    <cellStyle name="출력 26" xfId="2220"/>
    <cellStyle name="출력 27" xfId="2221"/>
    <cellStyle name="출력 28" xfId="2222"/>
    <cellStyle name="출력 29" xfId="2223"/>
    <cellStyle name="출력 3" xfId="2224"/>
    <cellStyle name="출력 30" xfId="2225"/>
    <cellStyle name="출력 31" xfId="2226"/>
    <cellStyle name="출력 32" xfId="2227"/>
    <cellStyle name="출력 33" xfId="2228"/>
    <cellStyle name="출력 34" xfId="2229"/>
    <cellStyle name="출력 35" xfId="2230"/>
    <cellStyle name="출력 36" xfId="2231"/>
    <cellStyle name="출력 37" xfId="2232"/>
    <cellStyle name="출력 38" xfId="2233"/>
    <cellStyle name="출력 39" xfId="2234"/>
    <cellStyle name="출력 4" xfId="2235"/>
    <cellStyle name="출력 40" xfId="2236"/>
    <cellStyle name="출력 5" xfId="2237"/>
    <cellStyle name="출력 6" xfId="2238"/>
    <cellStyle name="출력 7" xfId="2239"/>
    <cellStyle name="출력 8" xfId="2240"/>
    <cellStyle name="출력 9" xfId="2241"/>
    <cellStyle name="콤마 [0]_ 대    형 " xfId="2242"/>
    <cellStyle name="콤마[ ]" xfId="2243"/>
    <cellStyle name="콤마[*]" xfId="2244"/>
    <cellStyle name="콤마[.]" xfId="2245"/>
    <cellStyle name="콤마[0]" xfId="2246"/>
    <cellStyle name="콤마_ 대    형 " xfId="2247"/>
    <cellStyle name="퍼센트" xfId="604"/>
    <cellStyle name="표준" xfId="0" builtinId="0"/>
    <cellStyle name="표준 10" xfId="252"/>
    <cellStyle name="표준 10 2" xfId="2248"/>
    <cellStyle name="표준 100" xfId="253"/>
    <cellStyle name="표준 101" xfId="254"/>
    <cellStyle name="표준 102" xfId="499"/>
    <cellStyle name="표준 103" xfId="500"/>
    <cellStyle name="표준 104" xfId="502"/>
    <cellStyle name="표준 105" xfId="503"/>
    <cellStyle name="표준 106" xfId="505"/>
    <cellStyle name="표준 108" xfId="507"/>
    <cellStyle name="표준 109" xfId="508"/>
    <cellStyle name="표준 11" xfId="32"/>
    <cellStyle name="표준 11 2" xfId="2249"/>
    <cellStyle name="표준 110" xfId="510"/>
    <cellStyle name="표준 111" xfId="511"/>
    <cellStyle name="표준 112" xfId="512"/>
    <cellStyle name="표준 117" xfId="255"/>
    <cellStyle name="표준 117 2" xfId="2250"/>
    <cellStyle name="표준 118" xfId="256"/>
    <cellStyle name="표준 118 2" xfId="2251"/>
    <cellStyle name="표준 119" xfId="257"/>
    <cellStyle name="표준 119 2" xfId="2252"/>
    <cellStyle name="표준 12" xfId="258"/>
    <cellStyle name="표준 12 2" xfId="2253"/>
    <cellStyle name="표준 13" xfId="39"/>
    <cellStyle name="표준 13 2" xfId="2254"/>
    <cellStyle name="표준 139" xfId="259"/>
    <cellStyle name="표준 14" xfId="260"/>
    <cellStyle name="표준 14 2" xfId="2255"/>
    <cellStyle name="표준 149" xfId="545"/>
    <cellStyle name="표준 15" xfId="46"/>
    <cellStyle name="표준 15 2" xfId="2256"/>
    <cellStyle name="표준 150" xfId="546"/>
    <cellStyle name="표준 152" xfId="548"/>
    <cellStyle name="표준 16" xfId="261"/>
    <cellStyle name="표준 16 2" xfId="2257"/>
    <cellStyle name="표준 17" xfId="53"/>
    <cellStyle name="표준 17 2" xfId="2258"/>
    <cellStyle name="표준 172" xfId="2259"/>
    <cellStyle name="표준 18" xfId="262"/>
    <cellStyle name="표준 18 2" xfId="2260"/>
    <cellStyle name="표준 19" xfId="60"/>
    <cellStyle name="표준 19 2" xfId="2261"/>
    <cellStyle name="표준 2" xfId="594"/>
    <cellStyle name="표준 2 10" xfId="31"/>
    <cellStyle name="표준 2 10 2" xfId="2262"/>
    <cellStyle name="표준 2 11" xfId="35"/>
    <cellStyle name="표준 2 11 2" xfId="2263"/>
    <cellStyle name="표준 2 12" xfId="38"/>
    <cellStyle name="표준 2 12 2" xfId="2264"/>
    <cellStyle name="표준 2 13" xfId="42"/>
    <cellStyle name="표준 2 13 2" xfId="2265"/>
    <cellStyle name="표준 2 14" xfId="45"/>
    <cellStyle name="표준 2 14 2" xfId="2266"/>
    <cellStyle name="표준 2 15" xfId="49"/>
    <cellStyle name="표준 2 15 2" xfId="2267"/>
    <cellStyle name="표준 2 16" xfId="52"/>
    <cellStyle name="표준 2 16 2" xfId="2268"/>
    <cellStyle name="표준 2 17" xfId="56"/>
    <cellStyle name="표준 2 17 2" xfId="2269"/>
    <cellStyle name="표준 2 18" xfId="59"/>
    <cellStyle name="표준 2 18 2" xfId="2270"/>
    <cellStyle name="표준 2 19" xfId="63"/>
    <cellStyle name="표준 2 19 2" xfId="2271"/>
    <cellStyle name="표준 2 2" xfId="9"/>
    <cellStyle name="표준 2 2 2" xfId="263"/>
    <cellStyle name="표준 2 2 3" xfId="2272"/>
    <cellStyle name="표준 2 20" xfId="66"/>
    <cellStyle name="표준 2 20 2" xfId="2273"/>
    <cellStyle name="표준 2 21" xfId="69"/>
    <cellStyle name="표준 2 21 2" xfId="2274"/>
    <cellStyle name="표준 2 22" xfId="72"/>
    <cellStyle name="표준 2 22 2" xfId="2275"/>
    <cellStyle name="표준 2 23" xfId="75"/>
    <cellStyle name="표준 2 23 2" xfId="2276"/>
    <cellStyle name="표준 2 24" xfId="78"/>
    <cellStyle name="표준 2 24 2" xfId="2277"/>
    <cellStyle name="표준 2 25" xfId="81"/>
    <cellStyle name="표준 2 26" xfId="84"/>
    <cellStyle name="표준 2 27" xfId="87"/>
    <cellStyle name="표준 2 28" xfId="90"/>
    <cellStyle name="표준 2 29" xfId="93"/>
    <cellStyle name="표준 2 3" xfId="5"/>
    <cellStyle name="표준 2 3 10" xfId="2278"/>
    <cellStyle name="표준 2 3 2" xfId="2279"/>
    <cellStyle name="표준 2 3 3" xfId="2280"/>
    <cellStyle name="표준 2 3 4" xfId="2281"/>
    <cellStyle name="표준 2 3 5" xfId="2282"/>
    <cellStyle name="표준 2 3 6" xfId="2283"/>
    <cellStyle name="표준 2 3 7" xfId="2284"/>
    <cellStyle name="표준 2 3 8" xfId="2285"/>
    <cellStyle name="표준 2 3 9" xfId="2286"/>
    <cellStyle name="표준 2 30" xfId="96"/>
    <cellStyle name="표준 2 31" xfId="99"/>
    <cellStyle name="표준 2 32" xfId="102"/>
    <cellStyle name="표준 2 33" xfId="105"/>
    <cellStyle name="표준 2 34" xfId="109"/>
    <cellStyle name="표준 2 35" xfId="112"/>
    <cellStyle name="표준 2 36" xfId="115"/>
    <cellStyle name="표준 2 37" xfId="119"/>
    <cellStyle name="표준 2 38" xfId="123"/>
    <cellStyle name="표준 2 39" xfId="127"/>
    <cellStyle name="표준 2 4" xfId="2"/>
    <cellStyle name="표준 2 4 10" xfId="2287"/>
    <cellStyle name="표준 2 4 2" xfId="2288"/>
    <cellStyle name="표준 2 4 3" xfId="2289"/>
    <cellStyle name="표준 2 4 4" xfId="2290"/>
    <cellStyle name="표준 2 4 5" xfId="2291"/>
    <cellStyle name="표준 2 4 6" xfId="2292"/>
    <cellStyle name="표준 2 4 7" xfId="2293"/>
    <cellStyle name="표준 2 4 8" xfId="2294"/>
    <cellStyle name="표준 2 4 9" xfId="2295"/>
    <cellStyle name="표준 2 40" xfId="131"/>
    <cellStyle name="표준 2 41" xfId="134"/>
    <cellStyle name="표준 2 42" xfId="137"/>
    <cellStyle name="표준 2 43" xfId="139"/>
    <cellStyle name="표준 2 44" xfId="142"/>
    <cellStyle name="표준 2 45" xfId="145"/>
    <cellStyle name="표준 2 46" xfId="148"/>
    <cellStyle name="표준 2 47" xfId="151"/>
    <cellStyle name="표준 2 48" xfId="154"/>
    <cellStyle name="표준 2 49" xfId="157"/>
    <cellStyle name="표준 2 5" xfId="14"/>
    <cellStyle name="표준 2 5 10" xfId="2296"/>
    <cellStyle name="표준 2 5 2" xfId="2297"/>
    <cellStyle name="표준 2 5 3" xfId="2298"/>
    <cellStyle name="표준 2 5 4" xfId="2299"/>
    <cellStyle name="표준 2 5 5" xfId="2300"/>
    <cellStyle name="표준 2 5 6" xfId="2301"/>
    <cellStyle name="표준 2 5 7" xfId="2302"/>
    <cellStyle name="표준 2 5 8" xfId="2303"/>
    <cellStyle name="표준 2 5 9" xfId="2304"/>
    <cellStyle name="표준 2 50" xfId="160"/>
    <cellStyle name="표준 2 51" xfId="163"/>
    <cellStyle name="표준 2 52" xfId="165"/>
    <cellStyle name="표준 2 53" xfId="168"/>
    <cellStyle name="표준 2 54" xfId="171"/>
    <cellStyle name="표준 2 55" xfId="174"/>
    <cellStyle name="표준 2 56" xfId="177"/>
    <cellStyle name="표준 2 57" xfId="180"/>
    <cellStyle name="표준 2 58" xfId="183"/>
    <cellStyle name="표준 2 59" xfId="187"/>
    <cellStyle name="표준 2 6" xfId="17"/>
    <cellStyle name="표준 2 6 10" xfId="2305"/>
    <cellStyle name="표준 2 6 2" xfId="2306"/>
    <cellStyle name="표준 2 6 3" xfId="2307"/>
    <cellStyle name="표준 2 6 4" xfId="2308"/>
    <cellStyle name="표준 2 6 5" xfId="2309"/>
    <cellStyle name="표준 2 6 6" xfId="2310"/>
    <cellStyle name="표준 2 6 7" xfId="2311"/>
    <cellStyle name="표준 2 6 8" xfId="2312"/>
    <cellStyle name="표준 2 6 9" xfId="2313"/>
    <cellStyle name="표준 2 60" xfId="191"/>
    <cellStyle name="표준 2 61" xfId="195"/>
    <cellStyle name="표준 2 62" xfId="198"/>
    <cellStyle name="표준 2 63" xfId="202"/>
    <cellStyle name="표준 2 64" xfId="204"/>
    <cellStyle name="표준 2 65" xfId="206"/>
    <cellStyle name="표준 2 66" xfId="208"/>
    <cellStyle name="표준 2 67" xfId="210"/>
    <cellStyle name="표준 2 68" xfId="588"/>
    <cellStyle name="표준 2 69" xfId="591"/>
    <cellStyle name="표준 2 7" xfId="21"/>
    <cellStyle name="표준 2 7 10" xfId="2314"/>
    <cellStyle name="표준 2 7 2" xfId="2315"/>
    <cellStyle name="표준 2 7 3" xfId="2316"/>
    <cellStyle name="표준 2 7 4" xfId="2317"/>
    <cellStyle name="표준 2 7 5" xfId="2318"/>
    <cellStyle name="표준 2 7 6" xfId="2319"/>
    <cellStyle name="표준 2 7 7" xfId="2320"/>
    <cellStyle name="표준 2 7 8" xfId="2321"/>
    <cellStyle name="표준 2 7 9" xfId="2322"/>
    <cellStyle name="표준 2 70" xfId="590"/>
    <cellStyle name="표준 2 71" xfId="589"/>
    <cellStyle name="표준 2 72" xfId="593"/>
    <cellStyle name="표준 2 73" xfId="605"/>
    <cellStyle name="표준 2 74" xfId="2555"/>
    <cellStyle name="표준 2 8" xfId="24"/>
    <cellStyle name="표준 2 8 10" xfId="2323"/>
    <cellStyle name="표준 2 8 2" xfId="2324"/>
    <cellStyle name="표준 2 8 3" xfId="2325"/>
    <cellStyle name="표준 2 8 4" xfId="2326"/>
    <cellStyle name="표준 2 8 5" xfId="2327"/>
    <cellStyle name="표준 2 8 6" xfId="2328"/>
    <cellStyle name="표준 2 8 7" xfId="2329"/>
    <cellStyle name="표준 2 8 8" xfId="2330"/>
    <cellStyle name="표준 2 8 9" xfId="2331"/>
    <cellStyle name="표준 2 9" xfId="28"/>
    <cellStyle name="표준 2 9 2" xfId="2332"/>
    <cellStyle name="표준 20" xfId="264"/>
    <cellStyle name="표준 20 2" xfId="265"/>
    <cellStyle name="표준 20 2 2" xfId="2334"/>
    <cellStyle name="표준 20 3" xfId="266"/>
    <cellStyle name="표준 20 3 2" xfId="2335"/>
    <cellStyle name="표준 20 4" xfId="267"/>
    <cellStyle name="표준 20 4 2" xfId="2336"/>
    <cellStyle name="표준 20 5" xfId="268"/>
    <cellStyle name="표준 20 5 2" xfId="2337"/>
    <cellStyle name="표준 20 6" xfId="2333"/>
    <cellStyle name="표준 21" xfId="269"/>
    <cellStyle name="표준 21 2" xfId="270"/>
    <cellStyle name="표준 21 2 2" xfId="2339"/>
    <cellStyle name="표준 21 3" xfId="271"/>
    <cellStyle name="표준 21 3 2" xfId="2340"/>
    <cellStyle name="표준 21 4" xfId="272"/>
    <cellStyle name="표준 21 4 2" xfId="2341"/>
    <cellStyle name="표준 21 5" xfId="273"/>
    <cellStyle name="표준 21 5 2" xfId="2342"/>
    <cellStyle name="표준 21 6" xfId="2338"/>
    <cellStyle name="표준 22" xfId="274"/>
    <cellStyle name="표준 22 2" xfId="275"/>
    <cellStyle name="표준 22 2 2" xfId="2344"/>
    <cellStyle name="표준 22 3" xfId="276"/>
    <cellStyle name="표준 22 3 2" xfId="2345"/>
    <cellStyle name="표준 22 4" xfId="277"/>
    <cellStyle name="표준 22 4 2" xfId="2346"/>
    <cellStyle name="표준 22 5" xfId="278"/>
    <cellStyle name="표준 22 5 2" xfId="2347"/>
    <cellStyle name="표준 22 6" xfId="2343"/>
    <cellStyle name="표준 23" xfId="279"/>
    <cellStyle name="표준 23 2" xfId="2348"/>
    <cellStyle name="표준 24" xfId="280"/>
    <cellStyle name="표준 24 2" xfId="2349"/>
    <cellStyle name="표준 25" xfId="281"/>
    <cellStyle name="표준 25 2" xfId="2350"/>
    <cellStyle name="표준 256" xfId="282"/>
    <cellStyle name="표준 257" xfId="283"/>
    <cellStyle name="표준 258" xfId="284"/>
    <cellStyle name="표준 259" xfId="285"/>
    <cellStyle name="표준 26" xfId="286"/>
    <cellStyle name="표준 26 2" xfId="2351"/>
    <cellStyle name="표준 260" xfId="287"/>
    <cellStyle name="표준 261" xfId="288"/>
    <cellStyle name="표준 262" xfId="289"/>
    <cellStyle name="표준 263" xfId="290"/>
    <cellStyle name="표준 264" xfId="291"/>
    <cellStyle name="표준 265" xfId="292"/>
    <cellStyle name="표준 266" xfId="293"/>
    <cellStyle name="표준 267" xfId="294"/>
    <cellStyle name="표준 268" xfId="295"/>
    <cellStyle name="표준 269" xfId="296"/>
    <cellStyle name="표준 27" xfId="297"/>
    <cellStyle name="표준 27 2" xfId="2352"/>
    <cellStyle name="표준 270" xfId="298"/>
    <cellStyle name="표준 271" xfId="299"/>
    <cellStyle name="표준 272" xfId="300"/>
    <cellStyle name="표준 273" xfId="301"/>
    <cellStyle name="표준 274" xfId="302"/>
    <cellStyle name="표준 275" xfId="303"/>
    <cellStyle name="표준 276" xfId="304"/>
    <cellStyle name="표준 277" xfId="305"/>
    <cellStyle name="표준 278" xfId="306"/>
    <cellStyle name="표준 279" xfId="307"/>
    <cellStyle name="표준 28" xfId="308"/>
    <cellStyle name="표준 28 2" xfId="2353"/>
    <cellStyle name="표준 280" xfId="309"/>
    <cellStyle name="표준 281" xfId="310"/>
    <cellStyle name="표준 282" xfId="311"/>
    <cellStyle name="표준 283" xfId="312"/>
    <cellStyle name="표준 284" xfId="313"/>
    <cellStyle name="표준 285" xfId="314"/>
    <cellStyle name="표준 286" xfId="315"/>
    <cellStyle name="표준 287" xfId="316"/>
    <cellStyle name="표준 288" xfId="317"/>
    <cellStyle name="표준 289" xfId="318"/>
    <cellStyle name="표준 29" xfId="319"/>
    <cellStyle name="표준 29 2" xfId="2354"/>
    <cellStyle name="표준 290" xfId="320"/>
    <cellStyle name="표준 291" xfId="321"/>
    <cellStyle name="표준 292" xfId="322"/>
    <cellStyle name="표준 293" xfId="323"/>
    <cellStyle name="표준 294" xfId="324"/>
    <cellStyle name="표준 295" xfId="325"/>
    <cellStyle name="표준 296" xfId="326"/>
    <cellStyle name="표준 297" xfId="327"/>
    <cellStyle name="표준 298" xfId="328"/>
    <cellStyle name="표준 299" xfId="329"/>
    <cellStyle name="표준 3" xfId="8"/>
    <cellStyle name="표준 3 10" xfId="2356"/>
    <cellStyle name="표준 3 11" xfId="2357"/>
    <cellStyle name="표준 3 12" xfId="2358"/>
    <cellStyle name="표준 3 13" xfId="2359"/>
    <cellStyle name="표준 3 14" xfId="2360"/>
    <cellStyle name="표준 3 15" xfId="2361"/>
    <cellStyle name="표준 3 16" xfId="2362"/>
    <cellStyle name="표준 3 17" xfId="2363"/>
    <cellStyle name="표준 3 18" xfId="2364"/>
    <cellStyle name="표준 3 19" xfId="2365"/>
    <cellStyle name="표준 3 2" xfId="621"/>
    <cellStyle name="표준 3 2 2" xfId="2366"/>
    <cellStyle name="표준 3 20" xfId="2367"/>
    <cellStyle name="표준 3 21" xfId="2368"/>
    <cellStyle name="표준 3 22" xfId="2355"/>
    <cellStyle name="표준 3 3" xfId="2369"/>
    <cellStyle name="표준 3 4" xfId="2370"/>
    <cellStyle name="표준 3 5" xfId="2371"/>
    <cellStyle name="표준 3 6" xfId="2372"/>
    <cellStyle name="표준 3 7" xfId="2373"/>
    <cellStyle name="표준 3 8" xfId="2374"/>
    <cellStyle name="표준 3 9" xfId="2375"/>
    <cellStyle name="표준 30" xfId="330"/>
    <cellStyle name="표준 30 2" xfId="2376"/>
    <cellStyle name="표준 300" xfId="331"/>
    <cellStyle name="표준 301" xfId="332"/>
    <cellStyle name="표준 302" xfId="333"/>
    <cellStyle name="표준 303" xfId="334"/>
    <cellStyle name="표준 304" xfId="335"/>
    <cellStyle name="표준 305" xfId="336"/>
    <cellStyle name="표준 306" xfId="337"/>
    <cellStyle name="표준 307" xfId="338"/>
    <cellStyle name="표준 308" xfId="339"/>
    <cellStyle name="표준 309" xfId="340"/>
    <cellStyle name="표준 31" xfId="341"/>
    <cellStyle name="표준 31 2" xfId="2377"/>
    <cellStyle name="표준 310" xfId="342"/>
    <cellStyle name="표준 311" xfId="343"/>
    <cellStyle name="표준 312" xfId="344"/>
    <cellStyle name="표준 313" xfId="345"/>
    <cellStyle name="표준 314" xfId="346"/>
    <cellStyle name="표준 315" xfId="347"/>
    <cellStyle name="표준 316" xfId="348"/>
    <cellStyle name="표준 317" xfId="349"/>
    <cellStyle name="표준 318" xfId="350"/>
    <cellStyle name="표준 319" xfId="351"/>
    <cellStyle name="표준 32" xfId="352"/>
    <cellStyle name="표준 32 2" xfId="2378"/>
    <cellStyle name="표준 320" xfId="353"/>
    <cellStyle name="표준 321" xfId="354"/>
    <cellStyle name="표준 322" xfId="355"/>
    <cellStyle name="표준 323" xfId="356"/>
    <cellStyle name="표준 324" xfId="357"/>
    <cellStyle name="표준 325" xfId="358"/>
    <cellStyle name="표준 326" xfId="359"/>
    <cellStyle name="표준 327" xfId="360"/>
    <cellStyle name="표준 328" xfId="361"/>
    <cellStyle name="표준 329" xfId="362"/>
    <cellStyle name="표준 33" xfId="363"/>
    <cellStyle name="표준 33 2" xfId="2379"/>
    <cellStyle name="표준 330" xfId="364"/>
    <cellStyle name="표준 331" xfId="365"/>
    <cellStyle name="표준 332" xfId="366"/>
    <cellStyle name="표준 333" xfId="367"/>
    <cellStyle name="표준 334" xfId="368"/>
    <cellStyle name="표준 335" xfId="369"/>
    <cellStyle name="표준 34" xfId="106"/>
    <cellStyle name="표준 34 2" xfId="2380"/>
    <cellStyle name="표준 347" xfId="2381"/>
    <cellStyle name="표준 35" xfId="110"/>
    <cellStyle name="표준 35 2" xfId="2382"/>
    <cellStyle name="표준 36" xfId="370"/>
    <cellStyle name="표준 36 2" xfId="2383"/>
    <cellStyle name="표준 37" xfId="116"/>
    <cellStyle name="표준 37 2" xfId="2384"/>
    <cellStyle name="표준 38" xfId="120"/>
    <cellStyle name="표준 38 2" xfId="371"/>
    <cellStyle name="표준 38 2 2" xfId="2386"/>
    <cellStyle name="표준 38 3" xfId="372"/>
    <cellStyle name="표준 38 3 2" xfId="2387"/>
    <cellStyle name="표준 38 4" xfId="373"/>
    <cellStyle name="표준 38 4 2" xfId="2388"/>
    <cellStyle name="표준 38 5" xfId="2385"/>
    <cellStyle name="표준 39" xfId="124"/>
    <cellStyle name="표준 39 2" xfId="374"/>
    <cellStyle name="표준 39 2 2" xfId="2390"/>
    <cellStyle name="표준 39 3" xfId="375"/>
    <cellStyle name="표준 39 3 2" xfId="2391"/>
    <cellStyle name="표준 39 4" xfId="376"/>
    <cellStyle name="표준 39 4 2" xfId="2392"/>
    <cellStyle name="표준 39 5" xfId="2389"/>
    <cellStyle name="표준 4" xfId="377"/>
    <cellStyle name="표준 4 2" xfId="2394"/>
    <cellStyle name="표준 4 3" xfId="2393"/>
    <cellStyle name="표준 40" xfId="128"/>
    <cellStyle name="표준 40 2" xfId="378"/>
    <cellStyle name="표준 40 2 2" xfId="2396"/>
    <cellStyle name="표준 40 3" xfId="379"/>
    <cellStyle name="표준 40 3 2" xfId="2397"/>
    <cellStyle name="표준 40 4" xfId="380"/>
    <cellStyle name="표준 40 4 2" xfId="2398"/>
    <cellStyle name="표준 40 5" xfId="2395"/>
    <cellStyle name="표준 41" xfId="381"/>
    <cellStyle name="표준 41 2" xfId="382"/>
    <cellStyle name="표준 41 2 2" xfId="2400"/>
    <cellStyle name="표준 41 3" xfId="383"/>
    <cellStyle name="표준 41 3 2" xfId="2401"/>
    <cellStyle name="표준 41 4" xfId="384"/>
    <cellStyle name="표준 41 4 2" xfId="2402"/>
    <cellStyle name="표준 41 5" xfId="2399"/>
    <cellStyle name="표준 42" xfId="385"/>
    <cellStyle name="표준 42 2" xfId="386"/>
    <cellStyle name="표준 42 2 2" xfId="2404"/>
    <cellStyle name="표준 42 3" xfId="387"/>
    <cellStyle name="표준 42 3 2" xfId="2405"/>
    <cellStyle name="표준 42 4" xfId="388"/>
    <cellStyle name="표준 42 4 2" xfId="2406"/>
    <cellStyle name="표준 42 5" xfId="2403"/>
    <cellStyle name="표준 43" xfId="389"/>
    <cellStyle name="표준 43 2" xfId="2407"/>
    <cellStyle name="표준 44" xfId="390"/>
    <cellStyle name="표준 44 2" xfId="391"/>
    <cellStyle name="표준 44 2 2" xfId="2409"/>
    <cellStyle name="표준 44 3" xfId="392"/>
    <cellStyle name="표준 44 3 2" xfId="2410"/>
    <cellStyle name="표준 44 4" xfId="393"/>
    <cellStyle name="표준 44 4 2" xfId="2411"/>
    <cellStyle name="표준 44 5" xfId="2408"/>
    <cellStyle name="표준 45" xfId="394"/>
    <cellStyle name="표준 45 2" xfId="395"/>
    <cellStyle name="표준 45 2 2" xfId="2413"/>
    <cellStyle name="표준 45 3" xfId="396"/>
    <cellStyle name="표준 45 3 2" xfId="2414"/>
    <cellStyle name="표준 45 4" xfId="397"/>
    <cellStyle name="표준 45 4 2" xfId="2415"/>
    <cellStyle name="표준 45 5" xfId="2412"/>
    <cellStyle name="표준 46" xfId="398"/>
    <cellStyle name="표준 46 2" xfId="399"/>
    <cellStyle name="표준 46 2 2" xfId="2417"/>
    <cellStyle name="표준 46 3" xfId="400"/>
    <cellStyle name="표준 46 3 2" xfId="2418"/>
    <cellStyle name="표준 46 4" xfId="401"/>
    <cellStyle name="표준 46 4 2" xfId="2419"/>
    <cellStyle name="표준 46 5" xfId="2416"/>
    <cellStyle name="표준 47" xfId="402"/>
    <cellStyle name="표준 47 2" xfId="403"/>
    <cellStyle name="표준 47 2 2" xfId="2421"/>
    <cellStyle name="표준 47 3" xfId="404"/>
    <cellStyle name="표준 47 3 2" xfId="2422"/>
    <cellStyle name="표준 47 4" xfId="405"/>
    <cellStyle name="표준 47 4 2" xfId="2423"/>
    <cellStyle name="표준 47 5" xfId="2420"/>
    <cellStyle name="표준 48" xfId="406"/>
    <cellStyle name="표준 48 2" xfId="407"/>
    <cellStyle name="표준 48 2 2" xfId="2425"/>
    <cellStyle name="표준 48 3" xfId="408"/>
    <cellStyle name="표준 48 3 2" xfId="2426"/>
    <cellStyle name="표준 48 4" xfId="409"/>
    <cellStyle name="표준 48 4 2" xfId="2427"/>
    <cellStyle name="표준 48 5" xfId="2424"/>
    <cellStyle name="표준 49" xfId="410"/>
    <cellStyle name="표준 49 2" xfId="411"/>
    <cellStyle name="표준 49 2 2" xfId="2429"/>
    <cellStyle name="표준 49 3" xfId="412"/>
    <cellStyle name="표준 49 3 2" xfId="2430"/>
    <cellStyle name="표준 49 4" xfId="413"/>
    <cellStyle name="표준 49 4 2" xfId="2431"/>
    <cellStyle name="표준 49 5" xfId="2428"/>
    <cellStyle name="표준 5" xfId="1"/>
    <cellStyle name="표준 5 2" xfId="2432"/>
    <cellStyle name="표준 5 3" xfId="2433"/>
    <cellStyle name="표준 5 4" xfId="2434"/>
    <cellStyle name="표준 5 5" xfId="2435"/>
    <cellStyle name="표준 5 6" xfId="2436"/>
    <cellStyle name="표준 5 7" xfId="2437"/>
    <cellStyle name="표준 5 8" xfId="2438"/>
    <cellStyle name="표준 5 9" xfId="2439"/>
    <cellStyle name="표준 50" xfId="414"/>
    <cellStyle name="표준 50 2" xfId="415"/>
    <cellStyle name="표준 50 2 2" xfId="2441"/>
    <cellStyle name="표준 50 3" xfId="416"/>
    <cellStyle name="표준 50 3 2" xfId="2442"/>
    <cellStyle name="표준 50 4" xfId="417"/>
    <cellStyle name="표준 50 4 2" xfId="2443"/>
    <cellStyle name="표준 50 5" xfId="2440"/>
    <cellStyle name="표준 51" xfId="418"/>
    <cellStyle name="표준 51 2" xfId="419"/>
    <cellStyle name="표준 51 2 2" xfId="2445"/>
    <cellStyle name="표준 51 3" xfId="420"/>
    <cellStyle name="표준 51 3 2" xfId="2446"/>
    <cellStyle name="표준 51 4" xfId="421"/>
    <cellStyle name="표준 51 4 2" xfId="2447"/>
    <cellStyle name="표준 51 5" xfId="2444"/>
    <cellStyle name="표준 52" xfId="422"/>
    <cellStyle name="표준 52 2" xfId="423"/>
    <cellStyle name="표준 52 2 2" xfId="2449"/>
    <cellStyle name="표준 52 3" xfId="424"/>
    <cellStyle name="표준 52 3 2" xfId="2450"/>
    <cellStyle name="표준 52 4" xfId="425"/>
    <cellStyle name="표준 52 4 2" xfId="2451"/>
    <cellStyle name="표준 52 5" xfId="2448"/>
    <cellStyle name="표준 53" xfId="426"/>
    <cellStyle name="표준 53 2" xfId="427"/>
    <cellStyle name="표준 53 2 2" xfId="2453"/>
    <cellStyle name="표준 53 3" xfId="428"/>
    <cellStyle name="표준 53 3 2" xfId="2454"/>
    <cellStyle name="표준 53 4" xfId="429"/>
    <cellStyle name="표준 53 4 2" xfId="2455"/>
    <cellStyle name="표준 53 5" xfId="2452"/>
    <cellStyle name="표준 54" xfId="430"/>
    <cellStyle name="표준 54 2" xfId="431"/>
    <cellStyle name="표준 54 2 2" xfId="2457"/>
    <cellStyle name="표준 54 3" xfId="432"/>
    <cellStyle name="표준 54 3 2" xfId="2458"/>
    <cellStyle name="표준 54 4" xfId="433"/>
    <cellStyle name="표준 54 4 2" xfId="2459"/>
    <cellStyle name="표준 54 5" xfId="2456"/>
    <cellStyle name="표준 55" xfId="434"/>
    <cellStyle name="표준 55 2" xfId="435"/>
    <cellStyle name="표준 55 2 2" xfId="2461"/>
    <cellStyle name="표준 55 3" xfId="436"/>
    <cellStyle name="표준 55 3 2" xfId="2462"/>
    <cellStyle name="표준 55 4" xfId="437"/>
    <cellStyle name="표준 55 4 2" xfId="2463"/>
    <cellStyle name="표준 55 5" xfId="2460"/>
    <cellStyle name="표준 56" xfId="438"/>
    <cellStyle name="표준 56 2" xfId="439"/>
    <cellStyle name="표준 56 2 2" xfId="2465"/>
    <cellStyle name="표준 56 3" xfId="440"/>
    <cellStyle name="표준 56 3 2" xfId="2466"/>
    <cellStyle name="표준 56 4" xfId="441"/>
    <cellStyle name="표준 56 4 2" xfId="2467"/>
    <cellStyle name="표준 56 5" xfId="2464"/>
    <cellStyle name="표준 57" xfId="442"/>
    <cellStyle name="표준 57 2" xfId="443"/>
    <cellStyle name="표준 57 2 2" xfId="2469"/>
    <cellStyle name="표준 57 3" xfId="444"/>
    <cellStyle name="표준 57 3 2" xfId="2470"/>
    <cellStyle name="표준 57 4" xfId="445"/>
    <cellStyle name="표준 57 4 2" xfId="2471"/>
    <cellStyle name="표준 57 5" xfId="2468"/>
    <cellStyle name="표준 58" xfId="446"/>
    <cellStyle name="표준 58 2" xfId="447"/>
    <cellStyle name="표준 58 2 2" xfId="2473"/>
    <cellStyle name="표준 58 3" xfId="448"/>
    <cellStyle name="표준 58 3 2" xfId="2474"/>
    <cellStyle name="표준 58 4" xfId="449"/>
    <cellStyle name="표준 58 4 2" xfId="2475"/>
    <cellStyle name="표준 58 5" xfId="2472"/>
    <cellStyle name="표준 59" xfId="184"/>
    <cellStyle name="표준 59 2" xfId="450"/>
    <cellStyle name="표준 59 2 2" xfId="2477"/>
    <cellStyle name="표준 59 3" xfId="451"/>
    <cellStyle name="표준 59 3 2" xfId="2478"/>
    <cellStyle name="표준 59 4" xfId="452"/>
    <cellStyle name="표준 59 4 2" xfId="2479"/>
    <cellStyle name="표준 59 5" xfId="2476"/>
    <cellStyle name="표준 6" xfId="453"/>
    <cellStyle name="표준 6 10" xfId="2480"/>
    <cellStyle name="표준 6 2" xfId="2481"/>
    <cellStyle name="표준 6 3" xfId="2482"/>
    <cellStyle name="표준 6 4" xfId="2483"/>
    <cellStyle name="표준 6 5" xfId="2484"/>
    <cellStyle name="표준 6 6" xfId="2485"/>
    <cellStyle name="표준 6 7" xfId="2486"/>
    <cellStyle name="표준 6 8" xfId="2487"/>
    <cellStyle name="표준 6 9" xfId="2488"/>
    <cellStyle name="표준 60" xfId="188"/>
    <cellStyle name="표준 60 2" xfId="454"/>
    <cellStyle name="표준 60 2 2" xfId="2490"/>
    <cellStyle name="표준 60 3" xfId="455"/>
    <cellStyle name="표준 60 3 2" xfId="2491"/>
    <cellStyle name="표준 60 4" xfId="456"/>
    <cellStyle name="표준 60 4 2" xfId="2492"/>
    <cellStyle name="표준 60 5" xfId="2489"/>
    <cellStyle name="표준 61" xfId="192"/>
    <cellStyle name="표준 61 2" xfId="457"/>
    <cellStyle name="표준 61 2 2" xfId="2494"/>
    <cellStyle name="표준 61 3" xfId="458"/>
    <cellStyle name="표준 61 3 2" xfId="2495"/>
    <cellStyle name="표준 61 4" xfId="459"/>
    <cellStyle name="표준 61 4 2" xfId="2496"/>
    <cellStyle name="표준 61 5" xfId="2493"/>
    <cellStyle name="표준 62" xfId="460"/>
    <cellStyle name="표준 62 2" xfId="2497"/>
    <cellStyle name="표준 63" xfId="461"/>
    <cellStyle name="표준 63 2" xfId="2498"/>
    <cellStyle name="표준 64" xfId="462"/>
    <cellStyle name="표준 64 2" xfId="2499"/>
    <cellStyle name="표준 65" xfId="463"/>
    <cellStyle name="표준 65 2" xfId="2500"/>
    <cellStyle name="표준 66" xfId="464"/>
    <cellStyle name="표준 66 2" xfId="2501"/>
    <cellStyle name="표준 67" xfId="465"/>
    <cellStyle name="표준 67 2" xfId="2502"/>
    <cellStyle name="표준 68" xfId="466"/>
    <cellStyle name="표준 68 2" xfId="2503"/>
    <cellStyle name="표준 69" xfId="467"/>
    <cellStyle name="표준 69 2" xfId="2504"/>
    <cellStyle name="표준 7" xfId="18"/>
    <cellStyle name="표준 7 2" xfId="2505"/>
    <cellStyle name="표준 7 3" xfId="2506"/>
    <cellStyle name="표준 7 4" xfId="2507"/>
    <cellStyle name="표준 7 5" xfId="2508"/>
    <cellStyle name="표준 7 6" xfId="2509"/>
    <cellStyle name="표준 7 7" xfId="2510"/>
    <cellStyle name="표준 7 8" xfId="2511"/>
    <cellStyle name="표준 7 9" xfId="2512"/>
    <cellStyle name="표준 70" xfId="468"/>
    <cellStyle name="표준 70 2" xfId="2513"/>
    <cellStyle name="표준 71" xfId="469"/>
    <cellStyle name="표준 71 2" xfId="2514"/>
    <cellStyle name="표준 72" xfId="470"/>
    <cellStyle name="표준 72 2" xfId="2515"/>
    <cellStyle name="표준 73" xfId="471"/>
    <cellStyle name="표준 73 2" xfId="2516"/>
    <cellStyle name="표준 74" xfId="472"/>
    <cellStyle name="표준 74 2" xfId="2517"/>
    <cellStyle name="표준 75" xfId="473"/>
    <cellStyle name="표준 75 2" xfId="2518"/>
    <cellStyle name="표준 76" xfId="474"/>
    <cellStyle name="표준 76 2" xfId="2519"/>
    <cellStyle name="표준 77" xfId="475"/>
    <cellStyle name="표준 77 2" xfId="2520"/>
    <cellStyle name="표준 78" xfId="476"/>
    <cellStyle name="표준 78 2" xfId="2521"/>
    <cellStyle name="표준 79" xfId="477"/>
    <cellStyle name="표준 79 2" xfId="2522"/>
    <cellStyle name="표준 8" xfId="478"/>
    <cellStyle name="표준 8 2" xfId="2523"/>
    <cellStyle name="표준 80" xfId="479"/>
    <cellStyle name="표준 80 2" xfId="2524"/>
    <cellStyle name="표준 81" xfId="480"/>
    <cellStyle name="표준 81 2" xfId="2525"/>
    <cellStyle name="표준 82" xfId="481"/>
    <cellStyle name="표준 82 2" xfId="2526"/>
    <cellStyle name="표준 83" xfId="482"/>
    <cellStyle name="표준 83 2" xfId="2527"/>
    <cellStyle name="표준 84" xfId="483"/>
    <cellStyle name="표준 84 2" xfId="2528"/>
    <cellStyle name="표준 85" xfId="484"/>
    <cellStyle name="표준 85 2" xfId="2529"/>
    <cellStyle name="표준 86" xfId="485"/>
    <cellStyle name="표준 86 2" xfId="2530"/>
    <cellStyle name="표준 87" xfId="486"/>
    <cellStyle name="표준 87 2" xfId="2531"/>
    <cellStyle name="표준 88" xfId="487"/>
    <cellStyle name="표준 88 2" xfId="2532"/>
    <cellStyle name="표준 89" xfId="488"/>
    <cellStyle name="표준 89 2" xfId="2533"/>
    <cellStyle name="표준 9" xfId="25"/>
    <cellStyle name="표준 9 2" xfId="2534"/>
    <cellStyle name="표준 90" xfId="489"/>
    <cellStyle name="표준 90 2" xfId="2535"/>
    <cellStyle name="표준 91" xfId="490"/>
    <cellStyle name="표준 91 2" xfId="2536"/>
    <cellStyle name="표준 92" xfId="491"/>
    <cellStyle name="표준 92 2" xfId="2537"/>
    <cellStyle name="표준 93" xfId="492"/>
    <cellStyle name="표준 93 2" xfId="2538"/>
    <cellStyle name="표준 94" xfId="493"/>
    <cellStyle name="표준 94 2" xfId="2539"/>
    <cellStyle name="표준 95" xfId="494"/>
    <cellStyle name="표준 96" xfId="495"/>
    <cellStyle name="표준 96 2" xfId="2540"/>
    <cellStyle name="표준 97" xfId="496"/>
    <cellStyle name="표준 98" xfId="497"/>
    <cellStyle name="표준 98 2" xfId="2541"/>
    <cellStyle name="표준 99" xfId="498"/>
    <cellStyle name="표준 99 2" xfId="2542"/>
    <cellStyle name="표준_반월 수리계산" xfId="2543"/>
    <cellStyle name="합산" xfId="606"/>
    <cellStyle name="화폐기호" xfId="607"/>
    <cellStyle name="화폐기호0" xfId="6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8176;&#49688;&#51648;%20&#50868;&#50689;&#51068;&#51648;%20&#51221;&#47532;(&#51068;&#483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10월"/>
      <sheetName val="11월"/>
      <sheetName val="배수지원수량"/>
      <sheetName val="최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3">
          <cell r="X53" t="e">
            <v>#DIV/0!</v>
          </cell>
          <cell r="AD53">
            <v>136307.3606321839</v>
          </cell>
          <cell r="AF53" t="e">
            <v>#DIV/0!</v>
          </cell>
          <cell r="AS53">
            <v>3.4028234663852901E+38</v>
          </cell>
          <cell r="BE53">
            <v>1305154.91954023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zoomScale="85" zoomScaleSheetLayoutView="85" workbookViewId="0">
      <selection activeCell="K9" sqref="K9"/>
    </sheetView>
  </sheetViews>
  <sheetFormatPr defaultColWidth="8.25" defaultRowHeight="12"/>
  <cols>
    <col min="1" max="2" width="14.125" style="3" customWidth="1"/>
    <col min="3" max="5" width="27.375" style="3" customWidth="1"/>
    <col min="6" max="239" width="8.25" style="3"/>
    <col min="240" max="240" width="40.125" style="3" customWidth="1"/>
    <col min="241" max="241" width="4.25" style="3" customWidth="1"/>
    <col min="242" max="248" width="7.5" style="3" customWidth="1"/>
    <col min="249" max="495" width="8.25" style="3"/>
    <col min="496" max="496" width="40.125" style="3" customWidth="1"/>
    <col min="497" max="497" width="4.25" style="3" customWidth="1"/>
    <col min="498" max="504" width="7.5" style="3" customWidth="1"/>
    <col min="505" max="751" width="8.25" style="3"/>
    <col min="752" max="752" width="40.125" style="3" customWidth="1"/>
    <col min="753" max="753" width="4.25" style="3" customWidth="1"/>
    <col min="754" max="760" width="7.5" style="3" customWidth="1"/>
    <col min="761" max="1007" width="8.25" style="3"/>
    <col min="1008" max="1008" width="40.125" style="3" customWidth="1"/>
    <col min="1009" max="1009" width="4.25" style="3" customWidth="1"/>
    <col min="1010" max="1016" width="7.5" style="3" customWidth="1"/>
    <col min="1017" max="1263" width="8.25" style="3"/>
    <col min="1264" max="1264" width="40.125" style="3" customWidth="1"/>
    <col min="1265" max="1265" width="4.25" style="3" customWidth="1"/>
    <col min="1266" max="1272" width="7.5" style="3" customWidth="1"/>
    <col min="1273" max="1519" width="8.25" style="3"/>
    <col min="1520" max="1520" width="40.125" style="3" customWidth="1"/>
    <col min="1521" max="1521" width="4.25" style="3" customWidth="1"/>
    <col min="1522" max="1528" width="7.5" style="3" customWidth="1"/>
    <col min="1529" max="1775" width="8.25" style="3"/>
    <col min="1776" max="1776" width="40.125" style="3" customWidth="1"/>
    <col min="1777" max="1777" width="4.25" style="3" customWidth="1"/>
    <col min="1778" max="1784" width="7.5" style="3" customWidth="1"/>
    <col min="1785" max="2031" width="8.25" style="3"/>
    <col min="2032" max="2032" width="40.125" style="3" customWidth="1"/>
    <col min="2033" max="2033" width="4.25" style="3" customWidth="1"/>
    <col min="2034" max="2040" width="7.5" style="3" customWidth="1"/>
    <col min="2041" max="2287" width="8.25" style="3"/>
    <col min="2288" max="2288" width="40.125" style="3" customWidth="1"/>
    <col min="2289" max="2289" width="4.25" style="3" customWidth="1"/>
    <col min="2290" max="2296" width="7.5" style="3" customWidth="1"/>
    <col min="2297" max="2543" width="8.25" style="3"/>
    <col min="2544" max="2544" width="40.125" style="3" customWidth="1"/>
    <col min="2545" max="2545" width="4.25" style="3" customWidth="1"/>
    <col min="2546" max="2552" width="7.5" style="3" customWidth="1"/>
    <col min="2553" max="2799" width="8.25" style="3"/>
    <col min="2800" max="2800" width="40.125" style="3" customWidth="1"/>
    <col min="2801" max="2801" width="4.25" style="3" customWidth="1"/>
    <col min="2802" max="2808" width="7.5" style="3" customWidth="1"/>
    <col min="2809" max="3055" width="8.25" style="3"/>
    <col min="3056" max="3056" width="40.125" style="3" customWidth="1"/>
    <col min="3057" max="3057" width="4.25" style="3" customWidth="1"/>
    <col min="3058" max="3064" width="7.5" style="3" customWidth="1"/>
    <col min="3065" max="3311" width="8.25" style="3"/>
    <col min="3312" max="3312" width="40.125" style="3" customWidth="1"/>
    <col min="3313" max="3313" width="4.25" style="3" customWidth="1"/>
    <col min="3314" max="3320" width="7.5" style="3" customWidth="1"/>
    <col min="3321" max="3567" width="8.25" style="3"/>
    <col min="3568" max="3568" width="40.125" style="3" customWidth="1"/>
    <col min="3569" max="3569" width="4.25" style="3" customWidth="1"/>
    <col min="3570" max="3576" width="7.5" style="3" customWidth="1"/>
    <col min="3577" max="3823" width="8.25" style="3"/>
    <col min="3824" max="3824" width="40.125" style="3" customWidth="1"/>
    <col min="3825" max="3825" width="4.25" style="3" customWidth="1"/>
    <col min="3826" max="3832" width="7.5" style="3" customWidth="1"/>
    <col min="3833" max="4079" width="8.25" style="3"/>
    <col min="4080" max="4080" width="40.125" style="3" customWidth="1"/>
    <col min="4081" max="4081" width="4.25" style="3" customWidth="1"/>
    <col min="4082" max="4088" width="7.5" style="3" customWidth="1"/>
    <col min="4089" max="4335" width="8.25" style="3"/>
    <col min="4336" max="4336" width="40.125" style="3" customWidth="1"/>
    <col min="4337" max="4337" width="4.25" style="3" customWidth="1"/>
    <col min="4338" max="4344" width="7.5" style="3" customWidth="1"/>
    <col min="4345" max="4591" width="8.25" style="3"/>
    <col min="4592" max="4592" width="40.125" style="3" customWidth="1"/>
    <col min="4593" max="4593" width="4.25" style="3" customWidth="1"/>
    <col min="4594" max="4600" width="7.5" style="3" customWidth="1"/>
    <col min="4601" max="4847" width="8.25" style="3"/>
    <col min="4848" max="4848" width="40.125" style="3" customWidth="1"/>
    <col min="4849" max="4849" width="4.25" style="3" customWidth="1"/>
    <col min="4850" max="4856" width="7.5" style="3" customWidth="1"/>
    <col min="4857" max="5103" width="8.25" style="3"/>
    <col min="5104" max="5104" width="40.125" style="3" customWidth="1"/>
    <col min="5105" max="5105" width="4.25" style="3" customWidth="1"/>
    <col min="5106" max="5112" width="7.5" style="3" customWidth="1"/>
    <col min="5113" max="5359" width="8.25" style="3"/>
    <col min="5360" max="5360" width="40.125" style="3" customWidth="1"/>
    <col min="5361" max="5361" width="4.25" style="3" customWidth="1"/>
    <col min="5362" max="5368" width="7.5" style="3" customWidth="1"/>
    <col min="5369" max="5615" width="8.25" style="3"/>
    <col min="5616" max="5616" width="40.125" style="3" customWidth="1"/>
    <col min="5617" max="5617" width="4.25" style="3" customWidth="1"/>
    <col min="5618" max="5624" width="7.5" style="3" customWidth="1"/>
    <col min="5625" max="5871" width="8.25" style="3"/>
    <col min="5872" max="5872" width="40.125" style="3" customWidth="1"/>
    <col min="5873" max="5873" width="4.25" style="3" customWidth="1"/>
    <col min="5874" max="5880" width="7.5" style="3" customWidth="1"/>
    <col min="5881" max="6127" width="8.25" style="3"/>
    <col min="6128" max="6128" width="40.125" style="3" customWidth="1"/>
    <col min="6129" max="6129" width="4.25" style="3" customWidth="1"/>
    <col min="6130" max="6136" width="7.5" style="3" customWidth="1"/>
    <col min="6137" max="6383" width="8.25" style="3"/>
    <col min="6384" max="6384" width="40.125" style="3" customWidth="1"/>
    <col min="6385" max="6385" width="4.25" style="3" customWidth="1"/>
    <col min="6386" max="6392" width="7.5" style="3" customWidth="1"/>
    <col min="6393" max="6639" width="8.25" style="3"/>
    <col min="6640" max="6640" width="40.125" style="3" customWidth="1"/>
    <col min="6641" max="6641" width="4.25" style="3" customWidth="1"/>
    <col min="6642" max="6648" width="7.5" style="3" customWidth="1"/>
    <col min="6649" max="6895" width="8.25" style="3"/>
    <col min="6896" max="6896" width="40.125" style="3" customWidth="1"/>
    <col min="6897" max="6897" width="4.25" style="3" customWidth="1"/>
    <col min="6898" max="6904" width="7.5" style="3" customWidth="1"/>
    <col min="6905" max="7151" width="8.25" style="3"/>
    <col min="7152" max="7152" width="40.125" style="3" customWidth="1"/>
    <col min="7153" max="7153" width="4.25" style="3" customWidth="1"/>
    <col min="7154" max="7160" width="7.5" style="3" customWidth="1"/>
    <col min="7161" max="7407" width="8.25" style="3"/>
    <col min="7408" max="7408" width="40.125" style="3" customWidth="1"/>
    <col min="7409" max="7409" width="4.25" style="3" customWidth="1"/>
    <col min="7410" max="7416" width="7.5" style="3" customWidth="1"/>
    <col min="7417" max="7663" width="8.25" style="3"/>
    <col min="7664" max="7664" width="40.125" style="3" customWidth="1"/>
    <col min="7665" max="7665" width="4.25" style="3" customWidth="1"/>
    <col min="7666" max="7672" width="7.5" style="3" customWidth="1"/>
    <col min="7673" max="7919" width="8.25" style="3"/>
    <col min="7920" max="7920" width="40.125" style="3" customWidth="1"/>
    <col min="7921" max="7921" width="4.25" style="3" customWidth="1"/>
    <col min="7922" max="7928" width="7.5" style="3" customWidth="1"/>
    <col min="7929" max="8175" width="8.25" style="3"/>
    <col min="8176" max="8176" width="40.125" style="3" customWidth="1"/>
    <col min="8177" max="8177" width="4.25" style="3" customWidth="1"/>
    <col min="8178" max="8184" width="7.5" style="3" customWidth="1"/>
    <col min="8185" max="8431" width="8.25" style="3"/>
    <col min="8432" max="8432" width="40.125" style="3" customWidth="1"/>
    <col min="8433" max="8433" width="4.25" style="3" customWidth="1"/>
    <col min="8434" max="8440" width="7.5" style="3" customWidth="1"/>
    <col min="8441" max="8687" width="8.25" style="3"/>
    <col min="8688" max="8688" width="40.125" style="3" customWidth="1"/>
    <col min="8689" max="8689" width="4.25" style="3" customWidth="1"/>
    <col min="8690" max="8696" width="7.5" style="3" customWidth="1"/>
    <col min="8697" max="8943" width="8.25" style="3"/>
    <col min="8944" max="8944" width="40.125" style="3" customWidth="1"/>
    <col min="8945" max="8945" width="4.25" style="3" customWidth="1"/>
    <col min="8946" max="8952" width="7.5" style="3" customWidth="1"/>
    <col min="8953" max="9199" width="8.25" style="3"/>
    <col min="9200" max="9200" width="40.125" style="3" customWidth="1"/>
    <col min="9201" max="9201" width="4.25" style="3" customWidth="1"/>
    <col min="9202" max="9208" width="7.5" style="3" customWidth="1"/>
    <col min="9209" max="9455" width="8.25" style="3"/>
    <col min="9456" max="9456" width="40.125" style="3" customWidth="1"/>
    <col min="9457" max="9457" width="4.25" style="3" customWidth="1"/>
    <col min="9458" max="9464" width="7.5" style="3" customWidth="1"/>
    <col min="9465" max="9711" width="8.25" style="3"/>
    <col min="9712" max="9712" width="40.125" style="3" customWidth="1"/>
    <col min="9713" max="9713" width="4.25" style="3" customWidth="1"/>
    <col min="9714" max="9720" width="7.5" style="3" customWidth="1"/>
    <col min="9721" max="9967" width="8.25" style="3"/>
    <col min="9968" max="9968" width="40.125" style="3" customWidth="1"/>
    <col min="9969" max="9969" width="4.25" style="3" customWidth="1"/>
    <col min="9970" max="9976" width="7.5" style="3" customWidth="1"/>
    <col min="9977" max="10223" width="8.25" style="3"/>
    <col min="10224" max="10224" width="40.125" style="3" customWidth="1"/>
    <col min="10225" max="10225" width="4.25" style="3" customWidth="1"/>
    <col min="10226" max="10232" width="7.5" style="3" customWidth="1"/>
    <col min="10233" max="10479" width="8.25" style="3"/>
    <col min="10480" max="10480" width="40.125" style="3" customWidth="1"/>
    <col min="10481" max="10481" width="4.25" style="3" customWidth="1"/>
    <col min="10482" max="10488" width="7.5" style="3" customWidth="1"/>
    <col min="10489" max="10735" width="8.25" style="3"/>
    <col min="10736" max="10736" width="40.125" style="3" customWidth="1"/>
    <col min="10737" max="10737" width="4.25" style="3" customWidth="1"/>
    <col min="10738" max="10744" width="7.5" style="3" customWidth="1"/>
    <col min="10745" max="10991" width="8.25" style="3"/>
    <col min="10992" max="10992" width="40.125" style="3" customWidth="1"/>
    <col min="10993" max="10993" width="4.25" style="3" customWidth="1"/>
    <col min="10994" max="11000" width="7.5" style="3" customWidth="1"/>
    <col min="11001" max="11247" width="8.25" style="3"/>
    <col min="11248" max="11248" width="40.125" style="3" customWidth="1"/>
    <col min="11249" max="11249" width="4.25" style="3" customWidth="1"/>
    <col min="11250" max="11256" width="7.5" style="3" customWidth="1"/>
    <col min="11257" max="11503" width="8.25" style="3"/>
    <col min="11504" max="11504" width="40.125" style="3" customWidth="1"/>
    <col min="11505" max="11505" width="4.25" style="3" customWidth="1"/>
    <col min="11506" max="11512" width="7.5" style="3" customWidth="1"/>
    <col min="11513" max="11759" width="8.25" style="3"/>
    <col min="11760" max="11760" width="40.125" style="3" customWidth="1"/>
    <col min="11761" max="11761" width="4.25" style="3" customWidth="1"/>
    <col min="11762" max="11768" width="7.5" style="3" customWidth="1"/>
    <col min="11769" max="12015" width="8.25" style="3"/>
    <col min="12016" max="12016" width="40.125" style="3" customWidth="1"/>
    <col min="12017" max="12017" width="4.25" style="3" customWidth="1"/>
    <col min="12018" max="12024" width="7.5" style="3" customWidth="1"/>
    <col min="12025" max="12271" width="8.25" style="3"/>
    <col min="12272" max="12272" width="40.125" style="3" customWidth="1"/>
    <col min="12273" max="12273" width="4.25" style="3" customWidth="1"/>
    <col min="12274" max="12280" width="7.5" style="3" customWidth="1"/>
    <col min="12281" max="12527" width="8.25" style="3"/>
    <col min="12528" max="12528" width="40.125" style="3" customWidth="1"/>
    <col min="12529" max="12529" width="4.25" style="3" customWidth="1"/>
    <col min="12530" max="12536" width="7.5" style="3" customWidth="1"/>
    <col min="12537" max="12783" width="8.25" style="3"/>
    <col min="12784" max="12784" width="40.125" style="3" customWidth="1"/>
    <col min="12785" max="12785" width="4.25" style="3" customWidth="1"/>
    <col min="12786" max="12792" width="7.5" style="3" customWidth="1"/>
    <col min="12793" max="13039" width="8.25" style="3"/>
    <col min="13040" max="13040" width="40.125" style="3" customWidth="1"/>
    <col min="13041" max="13041" width="4.25" style="3" customWidth="1"/>
    <col min="13042" max="13048" width="7.5" style="3" customWidth="1"/>
    <col min="13049" max="13295" width="8.25" style="3"/>
    <col min="13296" max="13296" width="40.125" style="3" customWidth="1"/>
    <col min="13297" max="13297" width="4.25" style="3" customWidth="1"/>
    <col min="13298" max="13304" width="7.5" style="3" customWidth="1"/>
    <col min="13305" max="13551" width="8.25" style="3"/>
    <col min="13552" max="13552" width="40.125" style="3" customWidth="1"/>
    <col min="13553" max="13553" width="4.25" style="3" customWidth="1"/>
    <col min="13554" max="13560" width="7.5" style="3" customWidth="1"/>
    <col min="13561" max="13807" width="8.25" style="3"/>
    <col min="13808" max="13808" width="40.125" style="3" customWidth="1"/>
    <col min="13809" max="13809" width="4.25" style="3" customWidth="1"/>
    <col min="13810" max="13816" width="7.5" style="3" customWidth="1"/>
    <col min="13817" max="14063" width="8.25" style="3"/>
    <col min="14064" max="14064" width="40.125" style="3" customWidth="1"/>
    <col min="14065" max="14065" width="4.25" style="3" customWidth="1"/>
    <col min="14066" max="14072" width="7.5" style="3" customWidth="1"/>
    <col min="14073" max="14319" width="8.25" style="3"/>
    <col min="14320" max="14320" width="40.125" style="3" customWidth="1"/>
    <col min="14321" max="14321" width="4.25" style="3" customWidth="1"/>
    <col min="14322" max="14328" width="7.5" style="3" customWidth="1"/>
    <col min="14329" max="14575" width="8.25" style="3"/>
    <col min="14576" max="14576" width="40.125" style="3" customWidth="1"/>
    <col min="14577" max="14577" width="4.25" style="3" customWidth="1"/>
    <col min="14578" max="14584" width="7.5" style="3" customWidth="1"/>
    <col min="14585" max="14831" width="8.25" style="3"/>
    <col min="14832" max="14832" width="40.125" style="3" customWidth="1"/>
    <col min="14833" max="14833" width="4.25" style="3" customWidth="1"/>
    <col min="14834" max="14840" width="7.5" style="3" customWidth="1"/>
    <col min="14841" max="15087" width="8.25" style="3"/>
    <col min="15088" max="15088" width="40.125" style="3" customWidth="1"/>
    <col min="15089" max="15089" width="4.25" style="3" customWidth="1"/>
    <col min="15090" max="15096" width="7.5" style="3" customWidth="1"/>
    <col min="15097" max="15343" width="8.25" style="3"/>
    <col min="15344" max="15344" width="40.125" style="3" customWidth="1"/>
    <col min="15345" max="15345" width="4.25" style="3" customWidth="1"/>
    <col min="15346" max="15352" width="7.5" style="3" customWidth="1"/>
    <col min="15353" max="15599" width="8.25" style="3"/>
    <col min="15600" max="15600" width="40.125" style="3" customWidth="1"/>
    <col min="15601" max="15601" width="4.25" style="3" customWidth="1"/>
    <col min="15602" max="15608" width="7.5" style="3" customWidth="1"/>
    <col min="15609" max="15855" width="8.25" style="3"/>
    <col min="15856" max="15856" width="40.125" style="3" customWidth="1"/>
    <col min="15857" max="15857" width="4.25" style="3" customWidth="1"/>
    <col min="15858" max="15864" width="7.5" style="3" customWidth="1"/>
    <col min="15865" max="16111" width="8.25" style="3"/>
    <col min="16112" max="16112" width="40.125" style="3" customWidth="1"/>
    <col min="16113" max="16113" width="4.25" style="3" customWidth="1"/>
    <col min="16114" max="16120" width="7.5" style="3" customWidth="1"/>
    <col min="16121" max="16384" width="8.25" style="3"/>
  </cols>
  <sheetData>
    <row r="1" spans="1:14" ht="42" customHeight="1">
      <c r="A1" s="73" t="s">
        <v>46</v>
      </c>
      <c r="B1" s="73"/>
      <c r="C1" s="73"/>
      <c r="D1" s="73"/>
      <c r="E1" s="73"/>
    </row>
    <row r="2" spans="1:14" ht="42" customHeight="1">
      <c r="A2" s="71" t="s">
        <v>45</v>
      </c>
      <c r="B2" s="71"/>
      <c r="C2" s="71"/>
      <c r="D2" s="5" t="s">
        <v>54</v>
      </c>
      <c r="E2" s="4" t="s">
        <v>55</v>
      </c>
    </row>
    <row r="3" spans="1:14" ht="42" customHeight="1">
      <c r="A3" s="74" t="s">
        <v>48</v>
      </c>
      <c r="B3" s="74"/>
      <c r="C3" s="74"/>
      <c r="D3" s="6">
        <v>1.2</v>
      </c>
      <c r="E3" s="22"/>
    </row>
    <row r="4" spans="1:14" ht="42" customHeight="1">
      <c r="A4" s="74" t="s">
        <v>49</v>
      </c>
      <c r="B4" s="74"/>
      <c r="C4" s="74"/>
      <c r="D4" s="6">
        <v>1.35</v>
      </c>
      <c r="E4" s="22"/>
    </row>
    <row r="5" spans="1:14" ht="42" customHeight="1">
      <c r="A5" s="72" t="s">
        <v>51</v>
      </c>
      <c r="B5" s="72"/>
      <c r="C5" s="72"/>
      <c r="D5" s="6">
        <v>1.36</v>
      </c>
      <c r="E5" s="22"/>
    </row>
    <row r="6" spans="1:14" ht="42" customHeight="1">
      <c r="A6" s="75" t="s">
        <v>52</v>
      </c>
      <c r="B6" s="75"/>
      <c r="C6" s="75"/>
      <c r="D6" s="6">
        <v>1.36</v>
      </c>
      <c r="E6" s="23" t="s">
        <v>96</v>
      </c>
    </row>
    <row r="7" spans="1:14" ht="42" customHeight="1">
      <c r="A7" s="75" t="s">
        <v>50</v>
      </c>
      <c r="B7" s="75"/>
      <c r="C7" s="75"/>
      <c r="D7" s="6">
        <v>1.35</v>
      </c>
      <c r="E7" s="22"/>
    </row>
    <row r="8" spans="1:14" ht="42" customHeight="1">
      <c r="A8" s="75" t="s">
        <v>53</v>
      </c>
      <c r="B8" s="75"/>
      <c r="C8" s="75"/>
      <c r="D8" s="6">
        <v>1.36</v>
      </c>
      <c r="E8" s="22"/>
    </row>
    <row r="9" spans="1:14" ht="42" customHeight="1">
      <c r="A9" s="60" t="s">
        <v>59</v>
      </c>
      <c r="B9" s="61"/>
      <c r="C9" s="62"/>
      <c r="D9" s="14">
        <v>1.3</v>
      </c>
      <c r="E9" s="22" t="s">
        <v>60</v>
      </c>
    </row>
    <row r="10" spans="1:14" ht="42" customHeight="1">
      <c r="A10" s="60" t="s">
        <v>97</v>
      </c>
      <c r="B10" s="61"/>
      <c r="C10" s="62"/>
      <c r="D10" s="14">
        <f>'홍성 (원본)'!N37</f>
        <v>9.0988589260327473</v>
      </c>
      <c r="E10" s="24"/>
    </row>
    <row r="11" spans="1:14" ht="42" customHeight="1">
      <c r="A11" s="60" t="s">
        <v>98</v>
      </c>
      <c r="B11" s="61"/>
      <c r="C11" s="62"/>
      <c r="D11" s="14">
        <f>'홍성 (원본)'!N75</f>
        <v>94602742.874441281</v>
      </c>
      <c r="E11" s="24"/>
    </row>
    <row r="12" spans="1:14" ht="42" customHeight="1">
      <c r="A12" s="68" t="s">
        <v>100</v>
      </c>
      <c r="B12" s="69"/>
      <c r="C12" s="70"/>
      <c r="D12" s="14">
        <f>'홍성 (원본)'!N113</f>
        <v>35117.140109380794</v>
      </c>
      <c r="E12" s="24"/>
    </row>
    <row r="13" spans="1:14" ht="42" customHeight="1">
      <c r="A13" s="60" t="s">
        <v>99</v>
      </c>
      <c r="B13" s="61"/>
      <c r="C13" s="62"/>
      <c r="D13" s="14">
        <f>'홍성 (원본)'!N151</f>
        <v>2481736860.5747204</v>
      </c>
      <c r="E13" s="24"/>
    </row>
    <row r="14" spans="1:14" ht="42" customHeight="1">
      <c r="A14" s="60" t="s">
        <v>101</v>
      </c>
      <c r="B14" s="61"/>
      <c r="C14" s="62"/>
      <c r="D14" s="14">
        <f>'홍성 (원본)'!N189</f>
        <v>10263</v>
      </c>
      <c r="E14" s="24"/>
    </row>
    <row r="15" spans="1:14" ht="42" customHeight="1">
      <c r="A15" s="59" t="s">
        <v>57</v>
      </c>
      <c r="B15" s="59"/>
      <c r="C15" s="59"/>
      <c r="D15" s="15">
        <f>D7</f>
        <v>1.35</v>
      </c>
      <c r="E15" s="11"/>
      <c r="F15" s="12"/>
      <c r="G15" s="12"/>
      <c r="H15" s="12"/>
      <c r="I15" s="12"/>
      <c r="J15" s="13"/>
    </row>
    <row r="16" spans="1:14" ht="42" customHeight="1">
      <c r="A16" s="59" t="s">
        <v>58</v>
      </c>
      <c r="B16" s="59"/>
      <c r="C16" s="59"/>
      <c r="D16" s="15">
        <f>D9</f>
        <v>1.3</v>
      </c>
      <c r="E16" s="11"/>
      <c r="F16" s="12"/>
      <c r="G16" s="16"/>
      <c r="H16" s="16"/>
      <c r="I16" s="16"/>
      <c r="J16" s="17"/>
      <c r="K16" s="18"/>
      <c r="L16" s="18"/>
      <c r="M16" s="18"/>
      <c r="N16" s="18"/>
    </row>
    <row r="17" spans="1:14" ht="42" customHeight="1">
      <c r="A17" s="73" t="s">
        <v>56</v>
      </c>
      <c r="B17" s="73"/>
      <c r="C17" s="73"/>
      <c r="D17" s="73"/>
      <c r="E17" s="73"/>
      <c r="G17" s="18"/>
      <c r="H17" s="18"/>
      <c r="I17" s="18"/>
      <c r="J17" s="18"/>
      <c r="K17" s="18"/>
      <c r="L17" s="18"/>
      <c r="M17" s="18"/>
      <c r="N17" s="18"/>
    </row>
    <row r="18" spans="1:14" ht="42" customHeight="1">
      <c r="A18" s="63" t="s">
        <v>47</v>
      </c>
      <c r="B18" s="64"/>
      <c r="C18" s="8" t="s">
        <v>65</v>
      </c>
      <c r="D18" s="7" t="s">
        <v>66</v>
      </c>
      <c r="E18" s="7" t="s">
        <v>67</v>
      </c>
      <c r="G18" s="58"/>
      <c r="H18" s="58"/>
      <c r="I18" s="19"/>
      <c r="J18" s="19"/>
      <c r="K18" s="19"/>
      <c r="L18" s="19"/>
      <c r="M18" s="18"/>
      <c r="N18" s="18"/>
    </row>
    <row r="19" spans="1:14" ht="42" customHeight="1">
      <c r="A19" s="65" t="s">
        <v>61</v>
      </c>
      <c r="B19" s="9" t="s">
        <v>62</v>
      </c>
      <c r="C19" s="9">
        <v>1</v>
      </c>
      <c r="D19" s="14">
        <f>D15</f>
        <v>1.35</v>
      </c>
      <c r="E19" s="9">
        <v>1.5</v>
      </c>
      <c r="G19" s="58"/>
      <c r="H19" s="19"/>
      <c r="I19" s="20"/>
      <c r="J19" s="20"/>
      <c r="K19" s="20"/>
      <c r="L19" s="19"/>
      <c r="M19" s="18"/>
      <c r="N19" s="18"/>
    </row>
    <row r="20" spans="1:14" ht="42" customHeight="1">
      <c r="A20" s="66"/>
      <c r="B20" s="9" t="s">
        <v>63</v>
      </c>
      <c r="C20" s="9">
        <v>1</v>
      </c>
      <c r="D20" s="9">
        <v>1</v>
      </c>
      <c r="E20" s="9">
        <v>1</v>
      </c>
      <c r="G20" s="58"/>
      <c r="H20" s="19"/>
      <c r="I20" s="20"/>
      <c r="J20" s="20"/>
      <c r="K20" s="20"/>
      <c r="L20" s="19"/>
      <c r="M20" s="18"/>
      <c r="N20" s="18"/>
    </row>
    <row r="21" spans="1:14" ht="42" customHeight="1">
      <c r="A21" s="67"/>
      <c r="B21" s="10" t="s">
        <v>64</v>
      </c>
      <c r="C21" s="9">
        <v>1</v>
      </c>
      <c r="D21" s="9">
        <v>1.35</v>
      </c>
      <c r="E21" s="9">
        <v>1.5</v>
      </c>
      <c r="G21" s="58"/>
      <c r="H21" s="19"/>
      <c r="I21" s="20"/>
      <c r="J21" s="20"/>
      <c r="K21" s="20"/>
      <c r="L21" s="19"/>
      <c r="M21" s="18"/>
      <c r="N21" s="18"/>
    </row>
    <row r="22" spans="1:14" ht="42" customHeight="1">
      <c r="A22" s="56" t="s">
        <v>68</v>
      </c>
      <c r="B22" s="21" t="s">
        <v>62</v>
      </c>
      <c r="C22" s="21">
        <v>1</v>
      </c>
      <c r="D22" s="14">
        <f>D16</f>
        <v>1.3</v>
      </c>
      <c r="E22" s="21">
        <v>1.5</v>
      </c>
      <c r="G22" s="19"/>
      <c r="H22" s="19"/>
      <c r="I22" s="19"/>
      <c r="J22" s="19"/>
      <c r="K22" s="19"/>
      <c r="L22" s="19"/>
      <c r="M22" s="18"/>
      <c r="N22" s="18"/>
    </row>
    <row r="23" spans="1:14" ht="42.75" customHeight="1">
      <c r="A23" s="57"/>
      <c r="B23" s="21" t="s">
        <v>63</v>
      </c>
      <c r="C23" s="21">
        <v>1</v>
      </c>
      <c r="D23" s="21">
        <v>1</v>
      </c>
      <c r="E23" s="21">
        <v>1</v>
      </c>
    </row>
    <row r="34" spans="1:5">
      <c r="A34" s="22" t="s">
        <v>69</v>
      </c>
      <c r="B34" s="22"/>
      <c r="C34" s="22"/>
      <c r="D34" s="22"/>
      <c r="E34" s="22"/>
    </row>
    <row r="35" spans="1:5">
      <c r="A35" s="22" t="s">
        <v>44</v>
      </c>
      <c r="B35" s="22"/>
      <c r="C35" s="22"/>
      <c r="D35" s="22" t="s">
        <v>70</v>
      </c>
      <c r="E35" s="22" t="s">
        <v>71</v>
      </c>
    </row>
    <row r="36" spans="1:5">
      <c r="A36" s="22" t="s">
        <v>72</v>
      </c>
      <c r="B36" s="22"/>
      <c r="C36" s="22"/>
      <c r="D36" s="22">
        <v>1.2</v>
      </c>
      <c r="E36" s="22"/>
    </row>
    <row r="37" spans="1:5">
      <c r="A37" s="22" t="s">
        <v>73</v>
      </c>
      <c r="B37" s="22"/>
      <c r="C37" s="22"/>
      <c r="D37" s="22">
        <v>1.35</v>
      </c>
      <c r="E37" s="22"/>
    </row>
    <row r="38" spans="1:5" ht="12" customHeight="1">
      <c r="A38" s="22" t="s">
        <v>74</v>
      </c>
      <c r="B38" s="22"/>
      <c r="C38" s="22"/>
      <c r="D38" s="22">
        <v>1.35</v>
      </c>
      <c r="E38" s="22"/>
    </row>
    <row r="39" spans="1:5" ht="12" customHeight="1">
      <c r="A39" s="22" t="s">
        <v>75</v>
      </c>
      <c r="B39" s="22"/>
      <c r="C39" s="22"/>
      <c r="D39" s="22">
        <v>1.35</v>
      </c>
      <c r="E39" s="22"/>
    </row>
    <row r="40" spans="1:5" ht="12" customHeight="1">
      <c r="A40" s="22" t="s">
        <v>76</v>
      </c>
      <c r="B40" s="22"/>
      <c r="C40" s="22"/>
      <c r="D40" s="22">
        <v>1.36</v>
      </c>
      <c r="E40" s="22"/>
    </row>
    <row r="41" spans="1:5" ht="12" customHeight="1">
      <c r="A41" s="22" t="s">
        <v>77</v>
      </c>
      <c r="B41" s="22"/>
      <c r="C41" s="22"/>
      <c r="D41" s="22">
        <v>1.36</v>
      </c>
      <c r="E41" s="22">
        <v>1.5</v>
      </c>
    </row>
    <row r="42" spans="1:5" ht="12" customHeight="1">
      <c r="A42" s="22" t="s">
        <v>78</v>
      </c>
      <c r="B42" s="22"/>
      <c r="C42" s="22"/>
      <c r="D42" s="22">
        <v>1.35</v>
      </c>
      <c r="E42" s="22"/>
    </row>
    <row r="43" spans="1:5" ht="12" customHeight="1">
      <c r="A43" s="22" t="s">
        <v>79</v>
      </c>
      <c r="B43" s="22"/>
      <c r="C43" s="22"/>
      <c r="D43" s="22">
        <v>1.35</v>
      </c>
      <c r="E43" s="22"/>
    </row>
    <row r="44" spans="1:5">
      <c r="A44" s="22" t="s">
        <v>80</v>
      </c>
      <c r="B44" s="22"/>
      <c r="C44" s="22"/>
      <c r="D44" s="22"/>
      <c r="E44" s="22"/>
    </row>
    <row r="45" spans="1:5">
      <c r="A45" s="22" t="s">
        <v>81</v>
      </c>
      <c r="B45" s="22"/>
      <c r="C45" s="22"/>
      <c r="D45" s="22"/>
      <c r="E45" s="22"/>
    </row>
    <row r="46" spans="1:5">
      <c r="A46" s="22" t="s">
        <v>82</v>
      </c>
      <c r="B46" s="22"/>
      <c r="C46" s="22"/>
      <c r="D46" s="22"/>
      <c r="E46" s="22"/>
    </row>
    <row r="47" spans="1:5">
      <c r="A47" s="22" t="s">
        <v>83</v>
      </c>
      <c r="B47" s="22"/>
      <c r="C47" s="22"/>
      <c r="D47" s="22"/>
      <c r="E47" s="22"/>
    </row>
    <row r="48" spans="1:5" ht="12" customHeight="1">
      <c r="A48" s="22" t="s">
        <v>84</v>
      </c>
      <c r="B48" s="22"/>
      <c r="C48" s="22"/>
      <c r="D48" s="22">
        <v>1.3</v>
      </c>
      <c r="E48" s="22" t="s">
        <v>85</v>
      </c>
    </row>
    <row r="49" spans="1:5">
      <c r="A49" s="22" t="s">
        <v>86</v>
      </c>
      <c r="B49" s="22"/>
      <c r="C49" s="22"/>
      <c r="D49" s="22">
        <v>1.35</v>
      </c>
      <c r="E49" s="22"/>
    </row>
    <row r="50" spans="1:5">
      <c r="A50" s="22" t="s">
        <v>87</v>
      </c>
      <c r="B50" s="22"/>
      <c r="C50" s="22"/>
      <c r="D50" s="22">
        <v>1.3</v>
      </c>
      <c r="E50" s="22"/>
    </row>
    <row r="51" spans="1:5">
      <c r="A51" s="22" t="s">
        <v>88</v>
      </c>
      <c r="B51" s="22"/>
      <c r="C51" s="22"/>
      <c r="D51" s="22"/>
      <c r="E51" s="22"/>
    </row>
    <row r="52" spans="1:5">
      <c r="A52" s="22" t="s">
        <v>47</v>
      </c>
      <c r="B52" s="22"/>
      <c r="C52" s="22" t="s">
        <v>89</v>
      </c>
      <c r="D52" s="22" t="s">
        <v>90</v>
      </c>
      <c r="E52" s="22" t="s">
        <v>91</v>
      </c>
    </row>
    <row r="53" spans="1:5">
      <c r="A53" s="22" t="s">
        <v>92</v>
      </c>
      <c r="B53" s="22" t="s">
        <v>93</v>
      </c>
      <c r="C53" s="22">
        <v>1</v>
      </c>
      <c r="D53" s="22">
        <v>1.35</v>
      </c>
      <c r="E53" s="22">
        <v>1.5</v>
      </c>
    </row>
    <row r="54" spans="1:5">
      <c r="A54" s="22"/>
      <c r="B54" s="22" t="s">
        <v>94</v>
      </c>
      <c r="C54" s="22">
        <v>1</v>
      </c>
      <c r="D54" s="22">
        <v>1</v>
      </c>
      <c r="E54" s="22">
        <v>1</v>
      </c>
    </row>
    <row r="55" spans="1:5">
      <c r="A55" s="22"/>
      <c r="B55" s="22" t="s">
        <v>95</v>
      </c>
      <c r="C55" s="22">
        <v>1</v>
      </c>
      <c r="D55" s="22">
        <v>1.35</v>
      </c>
      <c r="E55" s="22">
        <v>1.5</v>
      </c>
    </row>
    <row r="56" spans="1:5">
      <c r="A56" s="22" t="s">
        <v>85</v>
      </c>
      <c r="B56" s="22"/>
      <c r="C56" s="22"/>
      <c r="D56" s="22">
        <v>1.3</v>
      </c>
      <c r="E56" s="22">
        <v>1.5</v>
      </c>
    </row>
  </sheetData>
  <mergeCells count="22">
    <mergeCell ref="A6:C6"/>
    <mergeCell ref="A7:C7"/>
    <mergeCell ref="A8:C8"/>
    <mergeCell ref="A15:C15"/>
    <mergeCell ref="A17:E17"/>
    <mergeCell ref="A2:C2"/>
    <mergeCell ref="A5:C5"/>
    <mergeCell ref="A1:E1"/>
    <mergeCell ref="A3:C3"/>
    <mergeCell ref="A4:C4"/>
    <mergeCell ref="A22:A23"/>
    <mergeCell ref="G18:H18"/>
    <mergeCell ref="G19:G21"/>
    <mergeCell ref="A16:C16"/>
    <mergeCell ref="A9:C9"/>
    <mergeCell ref="A18:B18"/>
    <mergeCell ref="A19:A21"/>
    <mergeCell ref="A10:C10"/>
    <mergeCell ref="A11:C11"/>
    <mergeCell ref="A13:C13"/>
    <mergeCell ref="A14:C14"/>
    <mergeCell ref="A12:C12"/>
  </mergeCells>
  <phoneticPr fontId="2" type="noConversion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89"/>
  <sheetViews>
    <sheetView view="pageBreakPreview" topLeftCell="A267" zoomScale="85" zoomScaleSheetLayoutView="85" workbookViewId="0">
      <selection activeCell="R303" sqref="R303"/>
    </sheetView>
  </sheetViews>
  <sheetFormatPr defaultRowHeight="11.25"/>
  <cols>
    <col min="1" max="14" width="9.625" style="34" customWidth="1"/>
    <col min="15" max="28" width="9" style="1" customWidth="1"/>
    <col min="29" max="16384" width="9" style="1"/>
  </cols>
  <sheetData>
    <row r="1" spans="1:30" ht="16.5" customHeight="1">
      <c r="A1" s="37" t="s">
        <v>113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AC1" s="28"/>
      <c r="AD1" s="28"/>
    </row>
    <row r="2" spans="1:30" s="2" customFormat="1" ht="16.5" customHeight="1">
      <c r="A2" s="55" t="s">
        <v>44</v>
      </c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12</v>
      </c>
      <c r="AC2" s="25"/>
      <c r="AD2" s="25"/>
    </row>
    <row r="3" spans="1:30" ht="16.5" customHeight="1">
      <c r="A3" s="48" t="s">
        <v>13</v>
      </c>
      <c r="B3" s="33">
        <f>'홍성 (원본)'!P3</f>
        <v>0</v>
      </c>
      <c r="C3" s="33">
        <f>'홍성 (원본)'!Q3</f>
        <v>0</v>
      </c>
      <c r="D3" s="33">
        <f>'홍성 (원본)'!R3</f>
        <v>0</v>
      </c>
      <c r="E3" s="33">
        <f>'홍성 (원본)'!S3</f>
        <v>0</v>
      </c>
      <c r="F3" s="33">
        <f>'홍성 (원본)'!T3</f>
        <v>1464</v>
      </c>
      <c r="G3" s="33">
        <f>'홍성 (원본)'!U3</f>
        <v>1184</v>
      </c>
      <c r="H3" s="33">
        <v>0</v>
      </c>
      <c r="I3" s="33">
        <f>'홍성 (원본)'!W3</f>
        <v>1385</v>
      </c>
      <c r="J3" s="33">
        <v>0</v>
      </c>
      <c r="K3" s="33">
        <f>'홍성 (원본)'!Y3</f>
        <v>1761</v>
      </c>
      <c r="L3" s="33">
        <f>'홍성 (원본)'!Z3</f>
        <v>1167</v>
      </c>
      <c r="M3" s="33">
        <f>'홍성 (원본)'!AA3</f>
        <v>0</v>
      </c>
      <c r="N3" s="51">
        <f>SUM(B3:M3)</f>
        <v>6961</v>
      </c>
      <c r="AC3" s="25"/>
      <c r="AD3" s="25"/>
    </row>
    <row r="4" spans="1:30" ht="16.5" customHeight="1">
      <c r="A4" s="48" t="s">
        <v>14</v>
      </c>
      <c r="B4" s="33">
        <f>'홍성 (원본)'!P4</f>
        <v>0</v>
      </c>
      <c r="C4" s="33">
        <f>'홍성 (원본)'!Q4</f>
        <v>0</v>
      </c>
      <c r="D4" s="33">
        <f>'홍성 (원본)'!R4</f>
        <v>0</v>
      </c>
      <c r="E4" s="33">
        <f>'홍성 (원본)'!S4</f>
        <v>0</v>
      </c>
      <c r="F4" s="33">
        <f>'홍성 (원본)'!T4</f>
        <v>1387</v>
      </c>
      <c r="G4" s="33">
        <f>'홍성 (원본)'!U4</f>
        <v>1231</v>
      </c>
      <c r="H4" s="33">
        <v>0</v>
      </c>
      <c r="I4" s="33">
        <f>'홍성 (원본)'!W4</f>
        <v>1324</v>
      </c>
      <c r="J4" s="33">
        <f>'홍성 (원본)'!X4</f>
        <v>1316</v>
      </c>
      <c r="K4" s="33">
        <v>0</v>
      </c>
      <c r="L4" s="33">
        <f>'홍성 (원본)'!Z4</f>
        <v>1122</v>
      </c>
      <c r="M4" s="33">
        <f>'홍성 (원본)'!AA4</f>
        <v>0</v>
      </c>
      <c r="N4" s="51">
        <f t="shared" ref="N4:N33" si="0">SUM(B4:M4)</f>
        <v>6380</v>
      </c>
      <c r="AC4" s="25"/>
      <c r="AD4" s="25"/>
    </row>
    <row r="5" spans="1:30" ht="16.5" customHeight="1">
      <c r="A5" s="48" t="s">
        <v>15</v>
      </c>
      <c r="B5" s="33">
        <f>'홍성 (원본)'!P5</f>
        <v>0</v>
      </c>
      <c r="C5" s="33">
        <f>'홍성 (원본)'!Q5</f>
        <v>0</v>
      </c>
      <c r="D5" s="33">
        <f>'홍성 (원본)'!R5</f>
        <v>0</v>
      </c>
      <c r="E5" s="33">
        <f>'홍성 (원본)'!S5</f>
        <v>0</v>
      </c>
      <c r="F5" s="33">
        <f>'홍성 (원본)'!T5</f>
        <v>1247</v>
      </c>
      <c r="G5" s="33">
        <f>'홍성 (원본)'!U5</f>
        <v>1266</v>
      </c>
      <c r="H5" s="33">
        <f>'홍성 (원본)'!V5</f>
        <v>1210</v>
      </c>
      <c r="I5" s="33">
        <f>'홍성 (원본)'!W5</f>
        <v>1293</v>
      </c>
      <c r="J5" s="33">
        <f>'홍성 (원본)'!X5</f>
        <v>1548</v>
      </c>
      <c r="K5" s="33">
        <f>'홍성 (원본)'!Y5</f>
        <v>1678</v>
      </c>
      <c r="L5" s="33">
        <f>'홍성 (원본)'!Z5</f>
        <v>1114</v>
      </c>
      <c r="M5" s="33">
        <f>'홍성 (원본)'!AA5</f>
        <v>0</v>
      </c>
      <c r="N5" s="51">
        <f t="shared" si="0"/>
        <v>9356</v>
      </c>
      <c r="AC5" s="25"/>
      <c r="AD5" s="25"/>
    </row>
    <row r="6" spans="1:30" ht="16.5" customHeight="1">
      <c r="A6" s="48" t="s">
        <v>16</v>
      </c>
      <c r="B6" s="33">
        <f>'홍성 (원본)'!P6</f>
        <v>0</v>
      </c>
      <c r="C6" s="33">
        <f>'홍성 (원본)'!Q6</f>
        <v>0</v>
      </c>
      <c r="D6" s="33">
        <f>'홍성 (원본)'!R6</f>
        <v>0</v>
      </c>
      <c r="E6" s="33">
        <f>'홍성 (원본)'!S6</f>
        <v>0</v>
      </c>
      <c r="F6" s="33">
        <f>'홍성 (원본)'!T6</f>
        <v>1279</v>
      </c>
      <c r="G6" s="33">
        <f>'홍성 (원본)'!U6</f>
        <v>1344</v>
      </c>
      <c r="H6" s="33">
        <v>0</v>
      </c>
      <c r="I6" s="33">
        <f>'홍성 (원본)'!W6</f>
        <v>1383</v>
      </c>
      <c r="J6" s="33">
        <f>'홍성 (원본)'!X6</f>
        <v>1533</v>
      </c>
      <c r="K6" s="33">
        <f>'홍성 (원본)'!Y6</f>
        <v>1311</v>
      </c>
      <c r="L6" s="33">
        <f>'홍성 (원본)'!Z6</f>
        <v>1167</v>
      </c>
      <c r="M6" s="33">
        <f>'홍성 (원본)'!AA6</f>
        <v>0</v>
      </c>
      <c r="N6" s="51">
        <f t="shared" si="0"/>
        <v>8017</v>
      </c>
      <c r="AC6" s="25"/>
      <c r="AD6" s="25"/>
    </row>
    <row r="7" spans="1:30" ht="16.5" customHeight="1">
      <c r="A7" s="48" t="s">
        <v>17</v>
      </c>
      <c r="B7" s="33">
        <f>'홍성 (원본)'!P7</f>
        <v>0</v>
      </c>
      <c r="C7" s="33">
        <f>'홍성 (원본)'!Q7</f>
        <v>0</v>
      </c>
      <c r="D7" s="33">
        <f>'홍성 (원본)'!R7</f>
        <v>0</v>
      </c>
      <c r="E7" s="33">
        <f>'홍성 (원본)'!S7</f>
        <v>0</v>
      </c>
      <c r="F7" s="33">
        <f>'홍성 (원본)'!T7</f>
        <v>1573</v>
      </c>
      <c r="G7" s="33">
        <f>'홍성 (원본)'!U7</f>
        <v>1603</v>
      </c>
      <c r="H7" s="33">
        <f>'홍성 (원본)'!V7</f>
        <v>1089</v>
      </c>
      <c r="I7" s="33">
        <f>'홍성 (원본)'!W7</f>
        <v>1377</v>
      </c>
      <c r="J7" s="33">
        <f>'홍성 (원본)'!X7</f>
        <v>1332</v>
      </c>
      <c r="K7" s="33">
        <f>'홍성 (원본)'!Y7</f>
        <v>1266</v>
      </c>
      <c r="L7" s="33">
        <f>'홍성 (원본)'!Z7</f>
        <v>1294</v>
      </c>
      <c r="M7" s="33">
        <f>'홍성 (원본)'!AA7</f>
        <v>0</v>
      </c>
      <c r="N7" s="51">
        <f t="shared" si="0"/>
        <v>9534</v>
      </c>
      <c r="AC7" s="25"/>
      <c r="AD7" s="25"/>
    </row>
    <row r="8" spans="1:30" ht="16.5" customHeight="1">
      <c r="A8" s="48" t="s">
        <v>18</v>
      </c>
      <c r="B8" s="33">
        <f>'홍성 (원본)'!P8</f>
        <v>0</v>
      </c>
      <c r="C8" s="33">
        <f>'홍성 (원본)'!Q8</f>
        <v>0</v>
      </c>
      <c r="D8" s="33">
        <f>'홍성 (원본)'!R8</f>
        <v>0</v>
      </c>
      <c r="E8" s="33">
        <f>'홍성 (원본)'!S8</f>
        <v>0</v>
      </c>
      <c r="F8" s="33">
        <f>'홍성 (원본)'!T8</f>
        <v>1558</v>
      </c>
      <c r="G8" s="33">
        <f>'홍성 (원본)'!U8</f>
        <v>1339</v>
      </c>
      <c r="H8" s="33">
        <f>'홍성 (원본)'!V8</f>
        <v>1119</v>
      </c>
      <c r="I8" s="33">
        <f>'홍성 (원본)'!W8</f>
        <v>1442</v>
      </c>
      <c r="J8" s="33">
        <f>'홍성 (원본)'!X8</f>
        <v>1288</v>
      </c>
      <c r="K8" s="33">
        <f>'홍성 (원본)'!Y8</f>
        <v>1302</v>
      </c>
      <c r="L8" s="33">
        <f>'홍성 (원본)'!Z8</f>
        <v>1252</v>
      </c>
      <c r="M8" s="33">
        <f>'홍성 (원본)'!AA8</f>
        <v>0</v>
      </c>
      <c r="N8" s="51">
        <f t="shared" si="0"/>
        <v>9300</v>
      </c>
      <c r="AC8" s="25"/>
      <c r="AD8" s="25"/>
    </row>
    <row r="9" spans="1:30" ht="16.5" customHeight="1">
      <c r="A9" s="48" t="s">
        <v>19</v>
      </c>
      <c r="B9" s="33">
        <f>'홍성 (원본)'!P9</f>
        <v>0</v>
      </c>
      <c r="C9" s="33">
        <f>'홍성 (원본)'!Q9</f>
        <v>0</v>
      </c>
      <c r="D9" s="33">
        <f>'홍성 (원본)'!R9</f>
        <v>0</v>
      </c>
      <c r="E9" s="33">
        <f>'홍성 (원본)'!S9</f>
        <v>672</v>
      </c>
      <c r="F9" s="33">
        <f>'홍성 (원본)'!T9</f>
        <v>1586</v>
      </c>
      <c r="G9" s="33">
        <f>'홍성 (원본)'!U9</f>
        <v>1217</v>
      </c>
      <c r="H9" s="33">
        <f>'홍성 (원본)'!V9</f>
        <v>1138</v>
      </c>
      <c r="I9" s="33">
        <f>'홍성 (원본)'!W9</f>
        <v>1428</v>
      </c>
      <c r="J9" s="33">
        <f>'홍성 (원본)'!X9</f>
        <v>1290</v>
      </c>
      <c r="K9" s="33">
        <v>0</v>
      </c>
      <c r="L9" s="33">
        <f>'홍성 (원본)'!Z9</f>
        <v>1025</v>
      </c>
      <c r="M9" s="33">
        <f>'홍성 (원본)'!AA9</f>
        <v>0</v>
      </c>
      <c r="N9" s="51">
        <f t="shared" si="0"/>
        <v>8356</v>
      </c>
      <c r="AC9" s="25"/>
      <c r="AD9" s="25"/>
    </row>
    <row r="10" spans="1:30" ht="16.5" customHeight="1">
      <c r="A10" s="48" t="s">
        <v>20</v>
      </c>
      <c r="B10" s="33">
        <f>'홍성 (원본)'!P10</f>
        <v>0</v>
      </c>
      <c r="C10" s="33">
        <f>'홍성 (원본)'!Q10</f>
        <v>0</v>
      </c>
      <c r="D10" s="33">
        <f>'홍성 (원본)'!R10</f>
        <v>0</v>
      </c>
      <c r="E10" s="33">
        <f>'홍성 (원본)'!S10</f>
        <v>1217</v>
      </c>
      <c r="F10" s="33">
        <f>'홍성 (원본)'!T10</f>
        <v>1411</v>
      </c>
      <c r="G10" s="33">
        <f>'홍성 (원본)'!U10</f>
        <v>1216</v>
      </c>
      <c r="H10" s="33">
        <f>'홍성 (원본)'!V10</f>
        <v>1221</v>
      </c>
      <c r="I10" s="33">
        <f>'홍성 (원본)'!W10</f>
        <v>1439</v>
      </c>
      <c r="J10" s="33">
        <f>'홍성 (원본)'!X10</f>
        <v>1405</v>
      </c>
      <c r="K10" s="33">
        <f>'홍성 (원본)'!Y10</f>
        <v>1640</v>
      </c>
      <c r="L10" s="33">
        <f>'홍성 (원본)'!Z10</f>
        <v>975</v>
      </c>
      <c r="M10" s="33">
        <f>'홍성 (원본)'!AA10</f>
        <v>0</v>
      </c>
      <c r="N10" s="51">
        <f t="shared" si="0"/>
        <v>10524</v>
      </c>
      <c r="AC10" s="25"/>
      <c r="AD10" s="25"/>
    </row>
    <row r="11" spans="1:30" ht="16.5" customHeight="1">
      <c r="A11" s="48" t="s">
        <v>21</v>
      </c>
      <c r="B11" s="33">
        <f>'홍성 (원본)'!P11</f>
        <v>0</v>
      </c>
      <c r="C11" s="33">
        <f>'홍성 (원본)'!Q11</f>
        <v>0</v>
      </c>
      <c r="D11" s="33">
        <f>'홍성 (원본)'!R11</f>
        <v>0</v>
      </c>
      <c r="E11" s="33">
        <f>'홍성 (원본)'!S11</f>
        <v>1373</v>
      </c>
      <c r="F11" s="33">
        <f>'홍성 (원본)'!T11</f>
        <v>1245</v>
      </c>
      <c r="G11" s="33">
        <f>'홍성 (원본)'!U11</f>
        <v>1250</v>
      </c>
      <c r="H11" s="33">
        <f>'홍성 (원본)'!V11</f>
        <v>1350</v>
      </c>
      <c r="I11" s="33">
        <f>'홍성 (원본)'!W11</f>
        <v>1300</v>
      </c>
      <c r="J11" s="33">
        <f>'홍성 (원본)'!X11</f>
        <v>1440</v>
      </c>
      <c r="K11" s="33">
        <f>'홍성 (원본)'!Y11</f>
        <v>1645</v>
      </c>
      <c r="L11" s="33">
        <f>'홍성 (원본)'!Z11</f>
        <v>1017</v>
      </c>
      <c r="M11" s="33">
        <f>'홍성 (원본)'!AA11</f>
        <v>0</v>
      </c>
      <c r="N11" s="51">
        <f t="shared" si="0"/>
        <v>10620</v>
      </c>
      <c r="AC11" s="25"/>
      <c r="AD11" s="25"/>
    </row>
    <row r="12" spans="1:30" ht="16.5" customHeight="1">
      <c r="A12" s="48" t="s">
        <v>22</v>
      </c>
      <c r="B12" s="33">
        <f>'홍성 (원본)'!P12</f>
        <v>0</v>
      </c>
      <c r="C12" s="33">
        <f>'홍성 (원본)'!Q12</f>
        <v>0</v>
      </c>
      <c r="D12" s="33">
        <f>'홍성 (원본)'!R12</f>
        <v>0</v>
      </c>
      <c r="E12" s="33">
        <f>'홍성 (원본)'!S12</f>
        <v>1403</v>
      </c>
      <c r="F12" s="33">
        <f>'홍성 (원본)'!T12</f>
        <v>1127</v>
      </c>
      <c r="G12" s="33">
        <f>'홍성 (원본)'!U12</f>
        <v>1320</v>
      </c>
      <c r="H12" s="33">
        <f>'홍성 (원본)'!V12</f>
        <v>1288</v>
      </c>
      <c r="I12" s="33">
        <f>'홍성 (원본)'!W12</f>
        <v>1415</v>
      </c>
      <c r="J12" s="33">
        <f>'홍성 (원본)'!X12</f>
        <v>1666</v>
      </c>
      <c r="K12" s="33">
        <f>'홍성 (원본)'!Y12</f>
        <v>1281</v>
      </c>
      <c r="L12" s="33">
        <f>'홍성 (원본)'!Z12</f>
        <v>1049</v>
      </c>
      <c r="M12" s="33">
        <f>'홍성 (원본)'!AA12</f>
        <v>0</v>
      </c>
      <c r="N12" s="51">
        <f t="shared" si="0"/>
        <v>10549</v>
      </c>
      <c r="AC12" s="25"/>
      <c r="AD12" s="25"/>
    </row>
    <row r="13" spans="1:30" ht="16.5" customHeight="1">
      <c r="A13" s="48" t="s">
        <v>23</v>
      </c>
      <c r="B13" s="33">
        <f>'홍성 (원본)'!P13</f>
        <v>0</v>
      </c>
      <c r="C13" s="33">
        <f>'홍성 (원본)'!Q13</f>
        <v>0</v>
      </c>
      <c r="D13" s="33">
        <f>'홍성 (원본)'!R13</f>
        <v>0</v>
      </c>
      <c r="E13" s="33">
        <f>'홍성 (원본)'!S13</f>
        <v>1187</v>
      </c>
      <c r="F13" s="33">
        <f>'홍성 (원본)'!T13</f>
        <v>1227</v>
      </c>
      <c r="G13" s="33">
        <f>'홍성 (원본)'!U13</f>
        <v>1453</v>
      </c>
      <c r="H13" s="33">
        <f>'홍성 (원본)'!V13</f>
        <v>1149</v>
      </c>
      <c r="I13" s="33">
        <f>'홍성 (원본)'!W13</f>
        <v>1416</v>
      </c>
      <c r="J13" s="33">
        <f>'홍성 (원본)'!X13</f>
        <v>1680</v>
      </c>
      <c r="K13" s="33">
        <f>'홍성 (원본)'!Y13</f>
        <v>1235</v>
      </c>
      <c r="L13" s="33">
        <f>'홍성 (원본)'!Z13</f>
        <v>1138</v>
      </c>
      <c r="M13" s="33">
        <f>'홍성 (원본)'!AA13</f>
        <v>0</v>
      </c>
      <c r="N13" s="51">
        <f t="shared" si="0"/>
        <v>10485</v>
      </c>
      <c r="AC13" s="25"/>
      <c r="AD13" s="25"/>
    </row>
    <row r="14" spans="1:30" ht="16.5" customHeight="1">
      <c r="A14" s="48" t="s">
        <v>24</v>
      </c>
      <c r="B14" s="33">
        <f>'홍성 (원본)'!P14</f>
        <v>0</v>
      </c>
      <c r="C14" s="33">
        <f>'홍성 (원본)'!Q14</f>
        <v>0</v>
      </c>
      <c r="D14" s="33">
        <f>'홍성 (원본)'!R14</f>
        <v>0</v>
      </c>
      <c r="E14" s="33">
        <f>'홍성 (원본)'!S14</f>
        <v>1030</v>
      </c>
      <c r="F14" s="33">
        <f>'홍성 (원본)'!T14</f>
        <v>1175</v>
      </c>
      <c r="G14" s="33">
        <f>'홍성 (원본)'!U14</f>
        <v>1370</v>
      </c>
      <c r="H14" s="33">
        <f>'홍성 (원본)'!V14</f>
        <v>1159</v>
      </c>
      <c r="I14" s="33">
        <f>'홍성 (원본)'!W14</f>
        <v>1477</v>
      </c>
      <c r="J14" s="33">
        <f>'홍성 (원본)'!X14</f>
        <v>1433</v>
      </c>
      <c r="K14" s="33">
        <f>'홍성 (원본)'!Y14</f>
        <v>1294</v>
      </c>
      <c r="L14" s="33">
        <f>'홍성 (원본)'!Z14</f>
        <v>1311</v>
      </c>
      <c r="M14" s="33">
        <f>'홍성 (원본)'!AA14</f>
        <v>0</v>
      </c>
      <c r="N14" s="51">
        <f t="shared" si="0"/>
        <v>10249</v>
      </c>
      <c r="AC14" s="25"/>
      <c r="AD14" s="25"/>
    </row>
    <row r="15" spans="1:30" ht="16.5" customHeight="1">
      <c r="A15" s="48" t="s">
        <v>25</v>
      </c>
      <c r="B15" s="33">
        <f>'홍성 (원본)'!P15</f>
        <v>0</v>
      </c>
      <c r="C15" s="33">
        <f>'홍성 (원본)'!Q15</f>
        <v>0</v>
      </c>
      <c r="D15" s="33">
        <f>'홍성 (원본)'!R15</f>
        <v>0</v>
      </c>
      <c r="E15" s="33">
        <f>'홍성 (원본)'!S15</f>
        <v>1259</v>
      </c>
      <c r="F15" s="33">
        <f>'홍성 (원본)'!T15</f>
        <v>1177</v>
      </c>
      <c r="G15" s="33">
        <f>'홍성 (원본)'!U15</f>
        <v>1215</v>
      </c>
      <c r="H15" s="33">
        <f>'홍성 (원본)'!V15</f>
        <v>1177</v>
      </c>
      <c r="I15" s="33">
        <f>'홍성 (원본)'!W15</f>
        <v>1631</v>
      </c>
      <c r="J15" s="33">
        <f>'홍성 (원본)'!X15</f>
        <v>1486</v>
      </c>
      <c r="K15" s="33">
        <f>'홍성 (원본)'!Y15</f>
        <v>1260</v>
      </c>
      <c r="L15" s="33">
        <f>'홍성 (원본)'!Z15</f>
        <v>1312</v>
      </c>
      <c r="M15" s="33">
        <f>'홍성 (원본)'!AA15</f>
        <v>0</v>
      </c>
      <c r="N15" s="51">
        <f t="shared" si="0"/>
        <v>10517</v>
      </c>
      <c r="AC15" s="25"/>
      <c r="AD15" s="25"/>
    </row>
    <row r="16" spans="1:30" ht="16.5" customHeight="1">
      <c r="A16" s="48" t="s">
        <v>26</v>
      </c>
      <c r="B16" s="33">
        <f>'홍성 (원본)'!P16</f>
        <v>0</v>
      </c>
      <c r="C16" s="33">
        <f>'홍성 (원본)'!Q16</f>
        <v>0</v>
      </c>
      <c r="D16" s="33">
        <f>'홍성 (원본)'!R16</f>
        <v>0</v>
      </c>
      <c r="E16" s="33">
        <f>'홍성 (원본)'!S16</f>
        <v>1176</v>
      </c>
      <c r="F16" s="33">
        <f>'홍성 (원본)'!T16</f>
        <v>1418</v>
      </c>
      <c r="G16" s="33">
        <f>'홍성 (원본)'!U16</f>
        <v>1177</v>
      </c>
      <c r="H16" s="33">
        <f>'홍성 (원본)'!V16</f>
        <v>1189</v>
      </c>
      <c r="I16" s="33">
        <f>'홍성 (원본)'!W16</f>
        <v>1733</v>
      </c>
      <c r="J16" s="33">
        <f>'홍성 (원본)'!X16</f>
        <v>1915</v>
      </c>
      <c r="K16" s="33">
        <f>'홍성 (원본)'!Y16</f>
        <v>1351</v>
      </c>
      <c r="L16" s="33">
        <f>'홍성 (원본)'!Z16</f>
        <v>1088</v>
      </c>
      <c r="M16" s="33">
        <f>'홍성 (원본)'!AA16</f>
        <v>0</v>
      </c>
      <c r="N16" s="51">
        <f t="shared" si="0"/>
        <v>11047</v>
      </c>
      <c r="AC16" s="25"/>
      <c r="AD16" s="25"/>
    </row>
    <row r="17" spans="1:30" ht="16.5" customHeight="1">
      <c r="A17" s="48" t="s">
        <v>27</v>
      </c>
      <c r="B17" s="33">
        <f>'홍성 (원본)'!P17</f>
        <v>0</v>
      </c>
      <c r="C17" s="33">
        <f>'홍성 (원본)'!Q17</f>
        <v>0</v>
      </c>
      <c r="D17" s="33">
        <f>'홍성 (원본)'!R17</f>
        <v>0</v>
      </c>
      <c r="E17" s="33">
        <f>'홍성 (원본)'!S17</f>
        <v>1237</v>
      </c>
      <c r="F17" s="33">
        <f>'홍성 (원본)'!T17</f>
        <v>1289</v>
      </c>
      <c r="G17" s="33">
        <f>'홍성 (원본)'!U17</f>
        <v>1088</v>
      </c>
      <c r="H17" s="33">
        <f>'홍성 (원본)'!V17</f>
        <v>1190</v>
      </c>
      <c r="I17" s="33">
        <f>'홍성 (원본)'!W17</f>
        <v>1659</v>
      </c>
      <c r="J17" s="33">
        <f>'홍성 (원본)'!X17</f>
        <v>2119</v>
      </c>
      <c r="K17" s="33">
        <f>'홍성 (원본)'!Y17</f>
        <v>1640</v>
      </c>
      <c r="L17" s="33">
        <f>'홍성 (원본)'!Z17</f>
        <v>1077</v>
      </c>
      <c r="M17" s="33">
        <f>'홍성 (원본)'!AA17</f>
        <v>0</v>
      </c>
      <c r="N17" s="51">
        <f t="shared" si="0"/>
        <v>11299</v>
      </c>
      <c r="AC17" s="25"/>
      <c r="AD17" s="25"/>
    </row>
    <row r="18" spans="1:30" ht="16.5" customHeight="1">
      <c r="A18" s="48" t="s">
        <v>28</v>
      </c>
      <c r="B18" s="33">
        <f>'홍성 (원본)'!P18</f>
        <v>0</v>
      </c>
      <c r="C18" s="33">
        <f>'홍성 (원본)'!Q18</f>
        <v>0</v>
      </c>
      <c r="D18" s="33">
        <f>'홍성 (원본)'!R18</f>
        <v>0</v>
      </c>
      <c r="E18" s="33">
        <f>'홍성 (원본)'!S18</f>
        <v>1334</v>
      </c>
      <c r="F18" s="33">
        <f>'홍성 (원본)'!T18</f>
        <v>1120</v>
      </c>
      <c r="G18" s="33">
        <f>'홍성 (원본)'!U18</f>
        <v>1149</v>
      </c>
      <c r="H18" s="33">
        <f>'홍성 (원본)'!V18</f>
        <v>1203</v>
      </c>
      <c r="I18" s="33">
        <f>'홍성 (원본)'!W18</f>
        <v>1454</v>
      </c>
      <c r="J18" s="33">
        <f>'홍성 (원본)'!X18</f>
        <v>2056</v>
      </c>
      <c r="K18" s="33">
        <f>'홍성 (원본)'!Y18</f>
        <v>1557</v>
      </c>
      <c r="L18" s="33">
        <f>'홍성 (원본)'!Z18</f>
        <v>1085</v>
      </c>
      <c r="M18" s="33">
        <f>'홍성 (원본)'!AA18</f>
        <v>0</v>
      </c>
      <c r="N18" s="51">
        <f t="shared" si="0"/>
        <v>10958</v>
      </c>
      <c r="AC18" s="25"/>
      <c r="AD18" s="25"/>
    </row>
    <row r="19" spans="1:30" ht="16.5" customHeight="1">
      <c r="A19" s="48" t="s">
        <v>29</v>
      </c>
      <c r="B19" s="33">
        <f>'홍성 (원본)'!P19</f>
        <v>0</v>
      </c>
      <c r="C19" s="33">
        <f>'홍성 (원본)'!Q19</f>
        <v>0</v>
      </c>
      <c r="D19" s="33">
        <f>'홍성 (원본)'!R19</f>
        <v>0</v>
      </c>
      <c r="E19" s="33">
        <f>'홍성 (원본)'!S19</f>
        <v>1397</v>
      </c>
      <c r="F19" s="33">
        <f>'홍성 (원본)'!T19</f>
        <v>1118</v>
      </c>
      <c r="G19" s="33">
        <f>'홍성 (원본)'!U19</f>
        <v>1204</v>
      </c>
      <c r="H19" s="33">
        <f>'홍성 (원본)'!V19</f>
        <v>1256</v>
      </c>
      <c r="I19" s="33">
        <f>'홍성 (원본)'!W19</f>
        <v>1341</v>
      </c>
      <c r="J19" s="33">
        <v>0</v>
      </c>
      <c r="K19" s="33">
        <f>'홍성 (원본)'!Y19</f>
        <v>1307</v>
      </c>
      <c r="L19" s="33">
        <f>'홍성 (원본)'!Z19</f>
        <v>1104</v>
      </c>
      <c r="M19" s="33">
        <f>'홍성 (원본)'!AA19</f>
        <v>0</v>
      </c>
      <c r="N19" s="51">
        <f t="shared" si="0"/>
        <v>8727</v>
      </c>
      <c r="AC19" s="25"/>
      <c r="AD19" s="25"/>
    </row>
    <row r="20" spans="1:30" ht="16.5" customHeight="1">
      <c r="A20" s="48" t="s">
        <v>30</v>
      </c>
      <c r="B20" s="33">
        <f>'홍성 (원본)'!P20</f>
        <v>0</v>
      </c>
      <c r="C20" s="33">
        <f>'홍성 (원본)'!Q20</f>
        <v>0</v>
      </c>
      <c r="D20" s="33">
        <f>'홍성 (원본)'!R20</f>
        <v>0</v>
      </c>
      <c r="E20" s="33">
        <f>'홍성 (원본)'!S20</f>
        <v>1233</v>
      </c>
      <c r="F20" s="33">
        <f>'홍성 (원본)'!T20</f>
        <v>1223</v>
      </c>
      <c r="G20" s="33">
        <f>'홍성 (원본)'!U20</f>
        <v>1499</v>
      </c>
      <c r="H20" s="33">
        <f>'홍성 (원본)'!V20</f>
        <v>1171</v>
      </c>
      <c r="I20" s="33">
        <f>'홍성 (원본)'!W20</f>
        <v>1378</v>
      </c>
      <c r="J20" s="33">
        <f>'홍성 (원본)'!X20</f>
        <v>1511</v>
      </c>
      <c r="K20" s="33">
        <f>'홍성 (원본)'!Y20</f>
        <v>1230</v>
      </c>
      <c r="L20" s="33">
        <f>'홍성 (원본)'!Z20</f>
        <v>1020</v>
      </c>
      <c r="M20" s="33">
        <f>'홍성 (원본)'!AA20</f>
        <v>0</v>
      </c>
      <c r="N20" s="51">
        <f t="shared" si="0"/>
        <v>10265</v>
      </c>
      <c r="AC20" s="25"/>
      <c r="AD20" s="25"/>
    </row>
    <row r="21" spans="1:30" ht="16.5" customHeight="1">
      <c r="A21" s="48" t="s">
        <v>31</v>
      </c>
      <c r="B21" s="33">
        <f>'홍성 (원본)'!P21</f>
        <v>0</v>
      </c>
      <c r="C21" s="33">
        <f>'홍성 (원본)'!Q21</f>
        <v>0</v>
      </c>
      <c r="D21" s="33">
        <f>'홍성 (원본)'!R21</f>
        <v>0</v>
      </c>
      <c r="E21" s="33">
        <f>'홍성 (원본)'!S21</f>
        <v>1211</v>
      </c>
      <c r="F21" s="33">
        <f>'홍성 (원본)'!T21</f>
        <v>1234</v>
      </c>
      <c r="G21" s="33">
        <f>'홍성 (원본)'!U21</f>
        <v>1386</v>
      </c>
      <c r="H21" s="33">
        <f>'홍성 (원본)'!V21</f>
        <v>1191</v>
      </c>
      <c r="I21" s="33">
        <f>'홍성 (원본)'!W21</f>
        <v>1414</v>
      </c>
      <c r="J21" s="33">
        <f>'홍성 (원본)'!X21</f>
        <v>1301</v>
      </c>
      <c r="K21" s="33">
        <f>'홍성 (원본)'!Y21</f>
        <v>1280</v>
      </c>
      <c r="L21" s="33">
        <v>0</v>
      </c>
      <c r="M21" s="33">
        <f>'홍성 (원본)'!AA21</f>
        <v>0</v>
      </c>
      <c r="N21" s="51">
        <f t="shared" si="0"/>
        <v>9017</v>
      </c>
      <c r="AC21" s="25"/>
      <c r="AD21" s="25"/>
    </row>
    <row r="22" spans="1:30" ht="16.5" customHeight="1">
      <c r="A22" s="48" t="s">
        <v>32</v>
      </c>
      <c r="B22" s="33">
        <f>'홍성 (원본)'!P22</f>
        <v>0</v>
      </c>
      <c r="C22" s="33">
        <f>'홍성 (원본)'!Q22</f>
        <v>0</v>
      </c>
      <c r="D22" s="33">
        <f>'홍성 (원본)'!R22</f>
        <v>0</v>
      </c>
      <c r="E22" s="33">
        <f>'홍성 (원본)'!S22</f>
        <v>1174</v>
      </c>
      <c r="F22" s="33">
        <f>'홍성 (원본)'!T22</f>
        <v>1257</v>
      </c>
      <c r="G22" s="33">
        <f>'홍성 (원본)'!U22</f>
        <v>1189</v>
      </c>
      <c r="H22" s="33">
        <f>'홍성 (원본)'!V22</f>
        <v>1224</v>
      </c>
      <c r="I22" s="33">
        <f>'홍성 (원본)'!W22</f>
        <v>1526</v>
      </c>
      <c r="J22" s="33">
        <f>'홍성 (원본)'!X22</f>
        <v>1297</v>
      </c>
      <c r="K22" s="33">
        <f>'홍성 (원본)'!Y22</f>
        <v>1265</v>
      </c>
      <c r="L22" s="33">
        <f>'홍성 (원본)'!Z22</f>
        <v>1374</v>
      </c>
      <c r="M22" s="33">
        <f>'홍성 (원본)'!AA22</f>
        <v>0</v>
      </c>
      <c r="N22" s="51">
        <f t="shared" si="0"/>
        <v>10306</v>
      </c>
      <c r="AC22" s="25"/>
      <c r="AD22" s="25"/>
    </row>
    <row r="23" spans="1:30" ht="16.5" customHeight="1">
      <c r="A23" s="48" t="s">
        <v>33</v>
      </c>
      <c r="B23" s="33">
        <f>'홍성 (원본)'!P23</f>
        <v>0</v>
      </c>
      <c r="C23" s="33">
        <f>'홍성 (원본)'!Q23</f>
        <v>0</v>
      </c>
      <c r="D23" s="33">
        <f>'홍성 (원본)'!R23</f>
        <v>0</v>
      </c>
      <c r="E23" s="33">
        <f>'홍성 (원본)'!S23</f>
        <v>1187</v>
      </c>
      <c r="F23" s="33">
        <f>'홍성 (원본)'!T23</f>
        <v>1373</v>
      </c>
      <c r="G23" s="33">
        <f>'홍성 (원본)'!U23</f>
        <v>1197</v>
      </c>
      <c r="H23" s="33">
        <f>'홍성 (원본)'!V23</f>
        <v>1206</v>
      </c>
      <c r="I23" s="33">
        <f>'홍성 (원본)'!W23</f>
        <v>1419</v>
      </c>
      <c r="J23" s="33">
        <f>'홍성 (원본)'!X23</f>
        <v>1314</v>
      </c>
      <c r="K23" s="33">
        <f>'홍성 (원본)'!Y23</f>
        <v>1260</v>
      </c>
      <c r="L23" s="33">
        <f>'홍성 (원본)'!Z23</f>
        <v>1199</v>
      </c>
      <c r="M23" s="33">
        <f>'홍성 (원본)'!AA23</f>
        <v>0</v>
      </c>
      <c r="N23" s="51">
        <f t="shared" si="0"/>
        <v>10155</v>
      </c>
      <c r="AC23" s="25"/>
      <c r="AD23" s="25"/>
    </row>
    <row r="24" spans="1:30" ht="16.5" customHeight="1">
      <c r="A24" s="48" t="s">
        <v>34</v>
      </c>
      <c r="B24" s="33">
        <f>'홍성 (원본)'!P24</f>
        <v>0</v>
      </c>
      <c r="C24" s="33">
        <f>'홍성 (원본)'!Q24</f>
        <v>0</v>
      </c>
      <c r="D24" s="33">
        <f>'홍성 (원본)'!R24</f>
        <v>0</v>
      </c>
      <c r="E24" s="33">
        <f>'홍성 (원본)'!S24</f>
        <v>1256</v>
      </c>
      <c r="F24" s="33">
        <f>'홍성 (원본)'!T24</f>
        <v>1335</v>
      </c>
      <c r="G24" s="33">
        <f>'홍성 (원본)'!U24</f>
        <v>1210</v>
      </c>
      <c r="H24" s="33">
        <f>'홍성 (원본)'!V24</f>
        <v>1248</v>
      </c>
      <c r="I24" s="33">
        <f>'홍성 (원본)'!W24</f>
        <v>1380</v>
      </c>
      <c r="J24" s="33">
        <f>'홍성 (원본)'!X24</f>
        <v>1345</v>
      </c>
      <c r="K24" s="33">
        <f>'홍성 (원본)'!Y24</f>
        <v>1603</v>
      </c>
      <c r="L24" s="33">
        <f>'홍성 (원본)'!Z24</f>
        <v>1093</v>
      </c>
      <c r="M24" s="33">
        <f>'홍성 (원본)'!AA24</f>
        <v>0</v>
      </c>
      <c r="N24" s="51">
        <f t="shared" si="0"/>
        <v>10470</v>
      </c>
      <c r="AC24" s="25"/>
      <c r="AD24" s="25"/>
    </row>
    <row r="25" spans="1:30" ht="16.5" customHeight="1">
      <c r="A25" s="48" t="s">
        <v>35</v>
      </c>
      <c r="B25" s="33">
        <f>'홍성 (원본)'!P25</f>
        <v>0</v>
      </c>
      <c r="C25" s="33">
        <f>'홍성 (원본)'!Q25</f>
        <v>0</v>
      </c>
      <c r="D25" s="33">
        <f>'홍성 (원본)'!R25</f>
        <v>0</v>
      </c>
      <c r="E25" s="33">
        <f>'홍성 (원본)'!S25</f>
        <v>1415</v>
      </c>
      <c r="F25" s="33">
        <f>'홍성 (원본)'!T25</f>
        <v>1195</v>
      </c>
      <c r="G25" s="33">
        <f>'홍성 (원본)'!U25</f>
        <v>1267</v>
      </c>
      <c r="H25" s="33">
        <f>'홍성 (원본)'!V25</f>
        <v>1410</v>
      </c>
      <c r="I25" s="33">
        <f>'홍성 (원본)'!W25</f>
        <v>1350</v>
      </c>
      <c r="J25" s="33">
        <f>'홍성 (원본)'!X25</f>
        <v>1411</v>
      </c>
      <c r="K25" s="33">
        <f>'홍성 (원본)'!Y25</f>
        <v>1542</v>
      </c>
      <c r="L25" s="33">
        <f>'홍성 (원본)'!Z25</f>
        <v>1076</v>
      </c>
      <c r="M25" s="33">
        <f>'홍성 (원본)'!AA25</f>
        <v>0</v>
      </c>
      <c r="N25" s="51">
        <f t="shared" si="0"/>
        <v>10666</v>
      </c>
      <c r="AC25" s="25"/>
      <c r="AD25" s="25"/>
    </row>
    <row r="26" spans="1:30" ht="16.5" customHeight="1">
      <c r="A26" s="48" t="s">
        <v>36</v>
      </c>
      <c r="B26" s="33">
        <f>'홍성 (원본)'!P26</f>
        <v>0</v>
      </c>
      <c r="C26" s="33">
        <f>'홍성 (원본)'!Q26</f>
        <v>0</v>
      </c>
      <c r="D26" s="33">
        <f>'홍성 (원본)'!R26</f>
        <v>0</v>
      </c>
      <c r="E26" s="33">
        <f>'홍성 (원본)'!S26</f>
        <v>1471</v>
      </c>
      <c r="F26" s="33">
        <f>'홍성 (원본)'!T26</f>
        <v>1069</v>
      </c>
      <c r="G26" s="33">
        <v>0</v>
      </c>
      <c r="H26" s="33">
        <f>'홍성 (원본)'!V26</f>
        <v>1405</v>
      </c>
      <c r="I26" s="33">
        <f>'홍성 (원본)'!W26</f>
        <v>1335</v>
      </c>
      <c r="J26" s="33">
        <f>'홍성 (원본)'!X26</f>
        <v>1729</v>
      </c>
      <c r="K26" s="33">
        <f>'홍성 (원본)'!Y26</f>
        <v>1248</v>
      </c>
      <c r="L26" s="33">
        <f>'홍성 (원본)'!Z26</f>
        <v>1092</v>
      </c>
      <c r="M26" s="33">
        <f>'홍성 (원본)'!AA26</f>
        <v>0</v>
      </c>
      <c r="N26" s="51">
        <f t="shared" si="0"/>
        <v>9349</v>
      </c>
      <c r="AC26" s="25"/>
      <c r="AD26" s="25"/>
    </row>
    <row r="27" spans="1:30" ht="16.5" customHeight="1">
      <c r="A27" s="48" t="s">
        <v>37</v>
      </c>
      <c r="B27" s="33">
        <f>'홍성 (원본)'!P27</f>
        <v>0</v>
      </c>
      <c r="C27" s="33">
        <f>'홍성 (원본)'!Q27</f>
        <v>0</v>
      </c>
      <c r="D27" s="33">
        <f>'홍성 (원본)'!R27</f>
        <v>0</v>
      </c>
      <c r="E27" s="33">
        <f>'홍성 (원본)'!S27</f>
        <v>1249</v>
      </c>
      <c r="F27" s="33">
        <f>'홍성 (원본)'!T27</f>
        <v>1161</v>
      </c>
      <c r="G27" s="33">
        <f>'홍성 (원본)'!U27</f>
        <v>1310</v>
      </c>
      <c r="H27" s="33">
        <f>'홍성 (원본)'!V27</f>
        <v>1337</v>
      </c>
      <c r="I27" s="33">
        <f>'홍성 (원본)'!W27</f>
        <v>1353</v>
      </c>
      <c r="J27" s="33">
        <f>'홍성 (원본)'!X27</f>
        <v>1747</v>
      </c>
      <c r="K27" s="33">
        <v>0</v>
      </c>
      <c r="L27" s="33">
        <f>'홍성 (원본)'!Z27</f>
        <v>1139</v>
      </c>
      <c r="M27" s="33">
        <f>'홍성 (원본)'!AA27</f>
        <v>0</v>
      </c>
      <c r="N27" s="51">
        <f t="shared" si="0"/>
        <v>9296</v>
      </c>
      <c r="AC27" s="25"/>
      <c r="AD27" s="25"/>
    </row>
    <row r="28" spans="1:30" ht="16.5" customHeight="1">
      <c r="A28" s="48" t="s">
        <v>38</v>
      </c>
      <c r="B28" s="33">
        <f>'홍성 (원본)'!P28</f>
        <v>0</v>
      </c>
      <c r="C28" s="33">
        <f>'홍성 (원본)'!Q28</f>
        <v>0</v>
      </c>
      <c r="D28" s="33">
        <f>'홍성 (원본)'!R28</f>
        <v>0</v>
      </c>
      <c r="E28" s="33">
        <f>'홍성 (원본)'!S28</f>
        <v>1253</v>
      </c>
      <c r="F28" s="33">
        <f>'홍성 (원본)'!T28</f>
        <v>1147</v>
      </c>
      <c r="G28" s="33">
        <f>'홍성 (원본)'!U28</f>
        <v>1305</v>
      </c>
      <c r="H28" s="33">
        <f>'홍성 (원본)'!V28</f>
        <v>1313</v>
      </c>
      <c r="I28" s="33">
        <f>'홍성 (원본)'!W28</f>
        <v>1285</v>
      </c>
      <c r="J28" s="33">
        <f>'홍성 (원본)'!X28</f>
        <v>1340</v>
      </c>
      <c r="K28" s="33">
        <f>'홍성 (원본)'!Y28</f>
        <v>1204</v>
      </c>
      <c r="L28" s="33">
        <f>'홍성 (원본)'!Z28</f>
        <v>1342</v>
      </c>
      <c r="M28" s="33">
        <f>'홍성 (원본)'!AA28</f>
        <v>0</v>
      </c>
      <c r="N28" s="51">
        <f t="shared" si="0"/>
        <v>10189</v>
      </c>
      <c r="AC28" s="25"/>
      <c r="AD28" s="25"/>
    </row>
    <row r="29" spans="1:30" ht="16.5" customHeight="1">
      <c r="A29" s="48" t="s">
        <v>39</v>
      </c>
      <c r="B29" s="33">
        <f>'홍성 (원본)'!P29</f>
        <v>0</v>
      </c>
      <c r="C29" s="33">
        <f>'홍성 (원본)'!Q29</f>
        <v>0</v>
      </c>
      <c r="D29" s="33">
        <f>'홍성 (원본)'!R29</f>
        <v>0</v>
      </c>
      <c r="E29" s="33">
        <f>'홍성 (원본)'!S29</f>
        <v>1187</v>
      </c>
      <c r="F29" s="33">
        <f>'홍성 (원본)'!T29</f>
        <v>921</v>
      </c>
      <c r="G29" s="33">
        <f>'홍성 (원본)'!U29</f>
        <v>1136</v>
      </c>
      <c r="H29" s="33">
        <f>'홍성 (원본)'!V29</f>
        <v>1274</v>
      </c>
      <c r="I29" s="33">
        <f>'홍성 (원본)'!W29</f>
        <v>1436</v>
      </c>
      <c r="J29" s="33">
        <v>0</v>
      </c>
      <c r="K29" s="33">
        <f>'홍성 (원본)'!Y29</f>
        <v>1164</v>
      </c>
      <c r="L29" s="33">
        <f>'홍성 (원본)'!Z29</f>
        <v>1328</v>
      </c>
      <c r="M29" s="33">
        <f>'홍성 (원본)'!AA29</f>
        <v>0</v>
      </c>
      <c r="N29" s="51">
        <f t="shared" si="0"/>
        <v>8446</v>
      </c>
      <c r="AC29" s="25"/>
      <c r="AD29" s="25"/>
    </row>
    <row r="30" spans="1:30" ht="16.5" customHeight="1">
      <c r="A30" s="48" t="s">
        <v>40</v>
      </c>
      <c r="B30" s="33">
        <f>'홍성 (원본)'!P30</f>
        <v>0</v>
      </c>
      <c r="C30" s="33">
        <f>'홍성 (원본)'!Q30</f>
        <v>0</v>
      </c>
      <c r="D30" s="33">
        <f>'홍성 (원본)'!R30</f>
        <v>0</v>
      </c>
      <c r="E30" s="33">
        <f>'홍성 (원본)'!S30</f>
        <v>1230</v>
      </c>
      <c r="F30" s="33">
        <f>'홍성 (원본)'!T30</f>
        <v>1324</v>
      </c>
      <c r="G30" s="33">
        <f>'홍성 (원본)'!U30</f>
        <v>1143</v>
      </c>
      <c r="H30" s="33">
        <f>'홍성 (원본)'!V30</f>
        <v>1275</v>
      </c>
      <c r="I30" s="33">
        <f>'홍성 (원본)'!W30</f>
        <v>1379</v>
      </c>
      <c r="J30" s="33">
        <f>'홍성 (원본)'!X30</f>
        <v>1343</v>
      </c>
      <c r="K30" s="33">
        <f>'홍성 (원본)'!Y30</f>
        <v>1201</v>
      </c>
      <c r="L30" s="33">
        <f>'홍성 (원본)'!Z30</f>
        <v>1088</v>
      </c>
      <c r="M30" s="33">
        <f>'홍성 (원본)'!AA30</f>
        <v>0</v>
      </c>
      <c r="N30" s="51">
        <f t="shared" si="0"/>
        <v>9983</v>
      </c>
      <c r="AC30" s="25"/>
      <c r="AD30" s="25"/>
    </row>
    <row r="31" spans="1:30" ht="16.5" customHeight="1">
      <c r="A31" s="48" t="s">
        <v>41</v>
      </c>
      <c r="B31" s="33">
        <f>'홍성 (원본)'!P31</f>
        <v>0</v>
      </c>
      <c r="C31" s="33">
        <f>'홍성 (원본)'!Q31</f>
        <v>0</v>
      </c>
      <c r="D31" s="33">
        <f>'홍성 (원본)'!R31</f>
        <v>0</v>
      </c>
      <c r="E31" s="33">
        <f>'홍성 (원본)'!S31</f>
        <v>1272</v>
      </c>
      <c r="F31" s="33">
        <f>'홍성 (원본)'!T31</f>
        <v>1319</v>
      </c>
      <c r="G31" s="33">
        <f>'홍성 (원본)'!U31</f>
        <v>1138</v>
      </c>
      <c r="H31" s="33">
        <f>'홍성 (원본)'!V31</f>
        <v>999</v>
      </c>
      <c r="I31" s="33">
        <f>'홍성 (원본)'!W31</f>
        <v>1291</v>
      </c>
      <c r="J31" s="33">
        <f>'홍성 (원본)'!X31</f>
        <v>1320</v>
      </c>
      <c r="K31" s="33">
        <f>'홍성 (원본)'!Y31</f>
        <v>1428</v>
      </c>
      <c r="L31" s="33">
        <f>'홍성 (원본)'!Z31</f>
        <v>1098</v>
      </c>
      <c r="M31" s="33">
        <f>'홍성 (원본)'!AA31</f>
        <v>0</v>
      </c>
      <c r="N31" s="51">
        <f t="shared" si="0"/>
        <v>9865</v>
      </c>
      <c r="AC31" s="25"/>
      <c r="AD31" s="25"/>
    </row>
    <row r="32" spans="1:30" ht="16.5" customHeight="1">
      <c r="A32" s="48" t="s">
        <v>42</v>
      </c>
      <c r="B32" s="33">
        <f>'홍성 (원본)'!P32</f>
        <v>0</v>
      </c>
      <c r="C32" s="33">
        <v>0</v>
      </c>
      <c r="D32" s="33">
        <f>'홍성 (원본)'!R32</f>
        <v>0</v>
      </c>
      <c r="E32" s="33">
        <f>'홍성 (원본)'!S32</f>
        <v>796</v>
      </c>
      <c r="F32" s="33">
        <f>'홍성 (원본)'!T32</f>
        <v>1179</v>
      </c>
      <c r="G32" s="33">
        <f>'홍성 (원본)'!U32</f>
        <v>1110</v>
      </c>
      <c r="H32" s="33">
        <f>'홍성 (원본)'!V32</f>
        <v>1459</v>
      </c>
      <c r="I32" s="33">
        <f>'홍성 (원본)'!W32</f>
        <v>1228</v>
      </c>
      <c r="J32" s="33">
        <f>'홍성 (원본)'!X32</f>
        <v>1364</v>
      </c>
      <c r="K32" s="33">
        <f>'홍성 (원본)'!Y32</f>
        <v>1469</v>
      </c>
      <c r="L32" s="33">
        <f>'홍성 (원본)'!Z32</f>
        <v>1064</v>
      </c>
      <c r="M32" s="33">
        <f>'홍성 (원본)'!AA32</f>
        <v>0</v>
      </c>
      <c r="N32" s="51">
        <f t="shared" si="0"/>
        <v>9669</v>
      </c>
      <c r="AC32" s="25"/>
      <c r="AD32" s="25"/>
    </row>
    <row r="33" spans="1:30" ht="16.5" customHeight="1">
      <c r="A33" s="48" t="s">
        <v>43</v>
      </c>
      <c r="B33" s="33">
        <f>'홍성 (원본)'!P33</f>
        <v>0</v>
      </c>
      <c r="C33" s="33">
        <f>'홍성 (원본)'!Q33</f>
        <v>0</v>
      </c>
      <c r="D33" s="33">
        <f>'홍성 (원본)'!R33</f>
        <v>0</v>
      </c>
      <c r="E33" s="33">
        <f>'홍성 (원본)'!S33</f>
        <v>0</v>
      </c>
      <c r="F33" s="33">
        <f>'홍성 (원본)'!T33</f>
        <v>1195</v>
      </c>
      <c r="G33" s="33">
        <f>'홍성 (원본)'!U33</f>
        <v>0</v>
      </c>
      <c r="H33" s="33">
        <f>'홍성 (원본)'!V33</f>
        <v>1515</v>
      </c>
      <c r="I33" s="33">
        <f>'홍성 (원본)'!W33</f>
        <v>1075</v>
      </c>
      <c r="J33" s="33">
        <f>'홍성 (원본)'!X33</f>
        <v>0</v>
      </c>
      <c r="K33" s="33">
        <f>'홍성 (원본)'!Y33</f>
        <v>1123</v>
      </c>
      <c r="L33" s="33">
        <f>'홍성 (원본)'!Z33</f>
        <v>0</v>
      </c>
      <c r="M33" s="33">
        <f>'홍성 (원본)'!AA33</f>
        <v>0</v>
      </c>
      <c r="N33" s="51">
        <f t="shared" si="0"/>
        <v>4908</v>
      </c>
      <c r="AC33" s="25"/>
      <c r="AD33" s="25"/>
    </row>
    <row r="34" spans="1:30" ht="16.5" customHeight="1">
      <c r="A34" s="48" t="s">
        <v>12</v>
      </c>
      <c r="B34" s="32">
        <f>SUM(B3:B33)</f>
        <v>0</v>
      </c>
      <c r="C34" s="32">
        <f t="shared" ref="C34:N34" si="1">SUM(C3:C33)</f>
        <v>0</v>
      </c>
      <c r="D34" s="32">
        <f t="shared" si="1"/>
        <v>0</v>
      </c>
      <c r="E34" s="51">
        <f t="shared" si="1"/>
        <v>29219</v>
      </c>
      <c r="F34" s="51">
        <f t="shared" si="1"/>
        <v>39333</v>
      </c>
      <c r="G34" s="51">
        <f t="shared" si="1"/>
        <v>36516</v>
      </c>
      <c r="H34" s="51">
        <f t="shared" si="1"/>
        <v>34765</v>
      </c>
      <c r="I34" s="51">
        <f t="shared" si="1"/>
        <v>43346</v>
      </c>
      <c r="J34" s="51">
        <f t="shared" si="1"/>
        <v>40529</v>
      </c>
      <c r="K34" s="51">
        <f t="shared" si="1"/>
        <v>38545</v>
      </c>
      <c r="L34" s="51">
        <f t="shared" si="1"/>
        <v>33210</v>
      </c>
      <c r="M34" s="32">
        <f t="shared" si="1"/>
        <v>0</v>
      </c>
      <c r="N34" s="51">
        <f t="shared" si="1"/>
        <v>295463</v>
      </c>
      <c r="AC34" s="27" t="e">
        <f>[1]최종!X53</f>
        <v>#DIV/0!</v>
      </c>
      <c r="AD34" s="27" t="e">
        <f>N34=AC34</f>
        <v>#DIV/0!</v>
      </c>
    </row>
    <row r="35" spans="1:30" ht="16.5" customHeight="1">
      <c r="A35" s="52" t="s">
        <v>89</v>
      </c>
      <c r="B35" s="31">
        <f>AVERAGE(B3:B33)</f>
        <v>0</v>
      </c>
      <c r="C35" s="31">
        <f t="shared" ref="C35:N35" si="2">AVERAGE(C3:C33)</f>
        <v>0</v>
      </c>
      <c r="D35" s="31">
        <f t="shared" si="2"/>
        <v>0</v>
      </c>
      <c r="E35" s="53">
        <f t="shared" si="2"/>
        <v>942.54838709677415</v>
      </c>
      <c r="F35" s="53">
        <f t="shared" si="2"/>
        <v>1268.8064516129032</v>
      </c>
      <c r="G35" s="53">
        <f t="shared" si="2"/>
        <v>1177.9354838709678</v>
      </c>
      <c r="H35" s="53">
        <f t="shared" si="2"/>
        <v>1121.4516129032259</v>
      </c>
      <c r="I35" s="53">
        <f t="shared" si="2"/>
        <v>1398.258064516129</v>
      </c>
      <c r="J35" s="53">
        <f t="shared" si="2"/>
        <v>1307.3870967741937</v>
      </c>
      <c r="K35" s="53">
        <f t="shared" si="2"/>
        <v>1243.3870967741937</v>
      </c>
      <c r="L35" s="53">
        <f t="shared" si="2"/>
        <v>1071.2903225806451</v>
      </c>
      <c r="M35" s="53"/>
      <c r="N35" s="53">
        <f t="shared" si="2"/>
        <v>9531.0645161290322</v>
      </c>
      <c r="AC35" s="25"/>
      <c r="AD35" s="25"/>
    </row>
    <row r="36" spans="1:30" ht="16.5" customHeight="1">
      <c r="A36" s="52" t="s">
        <v>90</v>
      </c>
      <c r="B36" s="31">
        <f>MAX(B3:B33)</f>
        <v>0</v>
      </c>
      <c r="C36" s="31">
        <f t="shared" ref="C36:N36" si="3">MAX(C3:C33)</f>
        <v>0</v>
      </c>
      <c r="D36" s="31">
        <f t="shared" si="3"/>
        <v>0</v>
      </c>
      <c r="E36" s="53">
        <f t="shared" si="3"/>
        <v>1471</v>
      </c>
      <c r="F36" s="53">
        <f t="shared" si="3"/>
        <v>1586</v>
      </c>
      <c r="G36" s="53">
        <f t="shared" si="3"/>
        <v>1603</v>
      </c>
      <c r="H36" s="53">
        <f t="shared" si="3"/>
        <v>1515</v>
      </c>
      <c r="I36" s="53">
        <f t="shared" si="3"/>
        <v>1733</v>
      </c>
      <c r="J36" s="53">
        <f t="shared" si="3"/>
        <v>2119</v>
      </c>
      <c r="K36" s="53">
        <f t="shared" si="3"/>
        <v>1761</v>
      </c>
      <c r="L36" s="53">
        <f t="shared" si="3"/>
        <v>1374</v>
      </c>
      <c r="M36" s="31">
        <f t="shared" si="3"/>
        <v>0</v>
      </c>
      <c r="N36" s="53">
        <f t="shared" si="3"/>
        <v>11299</v>
      </c>
      <c r="AC36" s="25"/>
      <c r="AD36" s="25"/>
    </row>
    <row r="37" spans="1:30" ht="16.5" customHeight="1">
      <c r="A37" s="52" t="s">
        <v>70</v>
      </c>
      <c r="B37" s="54"/>
      <c r="C37" s="54"/>
      <c r="D37" s="54"/>
      <c r="E37" s="54">
        <f t="shared" ref="E37:N37" si="4">E36/E35</f>
        <v>1.5606625825661384</v>
      </c>
      <c r="F37" s="54">
        <f t="shared" si="4"/>
        <v>1.2499936440139323</v>
      </c>
      <c r="G37" s="54">
        <f t="shared" si="4"/>
        <v>1.3608555153905137</v>
      </c>
      <c r="H37" s="54">
        <f t="shared" si="4"/>
        <v>1.3509276571264202</v>
      </c>
      <c r="I37" s="54">
        <f t="shared" si="4"/>
        <v>1.2393992525261848</v>
      </c>
      <c r="J37" s="54">
        <f t="shared" si="4"/>
        <v>1.6207900515680129</v>
      </c>
      <c r="K37" s="54">
        <f t="shared" si="4"/>
        <v>1.4162926449604358</v>
      </c>
      <c r="L37" s="54">
        <f t="shared" si="4"/>
        <v>1.2825654923215899</v>
      </c>
      <c r="M37" s="54"/>
      <c r="N37" s="54">
        <f t="shared" si="4"/>
        <v>1.1854919228465155</v>
      </c>
      <c r="AC37" s="25"/>
      <c r="AD37" s="25"/>
    </row>
    <row r="38" spans="1:30" ht="16.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</row>
    <row r="39" spans="1:30" ht="16.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0" ht="16.5" customHeight="1">
      <c r="A40" s="37" t="s">
        <v>114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AC40" s="28"/>
      <c r="AD40" s="28"/>
    </row>
    <row r="41" spans="1:30" ht="16.5" customHeight="1">
      <c r="A41" s="55" t="s">
        <v>44</v>
      </c>
      <c r="B41" s="55" t="s">
        <v>0</v>
      </c>
      <c r="C41" s="55" t="s">
        <v>1</v>
      </c>
      <c r="D41" s="55" t="s">
        <v>2</v>
      </c>
      <c r="E41" s="55" t="s">
        <v>3</v>
      </c>
      <c r="F41" s="55" t="s">
        <v>4</v>
      </c>
      <c r="G41" s="55" t="s">
        <v>5</v>
      </c>
      <c r="H41" s="55" t="s">
        <v>6</v>
      </c>
      <c r="I41" s="55" t="s">
        <v>7</v>
      </c>
      <c r="J41" s="55" t="s">
        <v>8</v>
      </c>
      <c r="K41" s="55" t="s">
        <v>9</v>
      </c>
      <c r="L41" s="55" t="s">
        <v>10</v>
      </c>
      <c r="M41" s="55" t="s">
        <v>11</v>
      </c>
      <c r="N41" s="55" t="s">
        <v>12</v>
      </c>
      <c r="AC41" s="25"/>
      <c r="AD41" s="25"/>
    </row>
    <row r="42" spans="1:30" ht="16.5" customHeight="1">
      <c r="A42" s="48" t="s">
        <v>13</v>
      </c>
      <c r="B42" s="33">
        <f>'홍성 (원본)'!B42</f>
        <v>4613</v>
      </c>
      <c r="C42" s="33">
        <f>'홍성 (원본)'!C42</f>
        <v>13333</v>
      </c>
      <c r="D42" s="33">
        <f>'홍성 (원본)'!D42</f>
        <v>11459</v>
      </c>
      <c r="E42" s="33">
        <f>'홍성 (원본)'!E42</f>
        <v>9703.2221499159932</v>
      </c>
      <c r="F42" s="33">
        <f>'홍성 (원본)'!F42</f>
        <v>9832</v>
      </c>
      <c r="G42" s="33">
        <f>'홍성 (원본)'!G42</f>
        <v>10644</v>
      </c>
      <c r="H42" s="33">
        <f>'홍성 (원본)'!H42</f>
        <v>10134</v>
      </c>
      <c r="I42" s="33">
        <f>'홍성 (원본)'!I42</f>
        <v>11149</v>
      </c>
      <c r="J42" s="33">
        <f>'홍성 (원본)'!J42</f>
        <v>11447</v>
      </c>
      <c r="K42" s="33">
        <f>'홍성 (원본)'!K42</f>
        <v>10601</v>
      </c>
      <c r="L42" s="33">
        <f>'홍성 (원본)'!L42</f>
        <v>11073</v>
      </c>
      <c r="M42" s="33">
        <f>'홍성 (원본)'!M42</f>
        <v>0</v>
      </c>
      <c r="N42" s="51">
        <f>SUM(B42:M42)</f>
        <v>113988.22214991599</v>
      </c>
      <c r="AC42" s="25"/>
      <c r="AD42" s="25"/>
    </row>
    <row r="43" spans="1:30" ht="16.5" customHeight="1">
      <c r="A43" s="48" t="s">
        <v>14</v>
      </c>
      <c r="B43" s="33">
        <f>'홍성 (원본)'!B43</f>
        <v>11268</v>
      </c>
      <c r="C43" s="33">
        <f>'홍성 (원본)'!C43</f>
        <v>12753</v>
      </c>
      <c r="D43" s="33">
        <v>0</v>
      </c>
      <c r="E43" s="33">
        <f>'홍성 (원본)'!E43</f>
        <v>10071.648248881102</v>
      </c>
      <c r="F43" s="33">
        <f>'홍성 (원본)'!F43</f>
        <v>9971</v>
      </c>
      <c r="G43" s="33">
        <f>'홍성 (원본)'!G43</f>
        <v>10382</v>
      </c>
      <c r="H43" s="33">
        <f>'홍성 (원본)'!H43</f>
        <v>10727</v>
      </c>
      <c r="I43" s="33">
        <f>'홍성 (원본)'!I43</f>
        <v>10766</v>
      </c>
      <c r="J43" s="33">
        <f>'홍성 (원본)'!J43</f>
        <v>11333</v>
      </c>
      <c r="K43" s="33">
        <f>'홍성 (원본)'!K43</f>
        <v>9699</v>
      </c>
      <c r="L43" s="33">
        <f>'홍성 (원본)'!L43</f>
        <v>10647</v>
      </c>
      <c r="M43" s="33">
        <f>'홍성 (원본)'!M43</f>
        <v>0</v>
      </c>
      <c r="N43" s="51">
        <f t="shared" ref="N43:N72" si="5">SUM(B43:M43)</f>
        <v>107617.6482488811</v>
      </c>
      <c r="AC43" s="25"/>
      <c r="AD43" s="25"/>
    </row>
    <row r="44" spans="1:30" ht="16.5" customHeight="1">
      <c r="A44" s="48" t="s">
        <v>15</v>
      </c>
      <c r="B44" s="33">
        <f>'홍성 (원본)'!B44</f>
        <v>10352</v>
      </c>
      <c r="C44" s="33">
        <f>'홍성 (원본)'!C44</f>
        <v>13288</v>
      </c>
      <c r="D44" s="33">
        <f>'홍성 (원본)'!D44</f>
        <v>10884.58844551049</v>
      </c>
      <c r="E44" s="33">
        <f>'홍성 (원본)'!E44</f>
        <v>9412.8863654062152</v>
      </c>
      <c r="F44" s="33">
        <f>'홍성 (원본)'!F44</f>
        <v>9057</v>
      </c>
      <c r="G44" s="33">
        <f>'홍성 (원본)'!G44</f>
        <v>10493</v>
      </c>
      <c r="H44" s="33">
        <f>'홍성 (원본)'!H44</f>
        <v>9877</v>
      </c>
      <c r="I44" s="33">
        <f>'홍성 (원본)'!I44</f>
        <v>11089</v>
      </c>
      <c r="J44" s="33">
        <f>'홍성 (원본)'!J44</f>
        <v>11533</v>
      </c>
      <c r="K44" s="33">
        <f>'홍성 (원본)'!K44</f>
        <v>11152</v>
      </c>
      <c r="L44" s="33">
        <f>'홍성 (원본)'!L44</f>
        <v>10625</v>
      </c>
      <c r="M44" s="33">
        <f>'홍성 (원본)'!M44</f>
        <v>0</v>
      </c>
      <c r="N44" s="51">
        <f t="shared" si="5"/>
        <v>117763.4748109167</v>
      </c>
      <c r="AC44" s="25"/>
      <c r="AD44" s="25"/>
    </row>
    <row r="45" spans="1:30" ht="16.5" customHeight="1">
      <c r="A45" s="48" t="s">
        <v>16</v>
      </c>
      <c r="B45" s="33">
        <f>'홍성 (원본)'!B45</f>
        <v>10474</v>
      </c>
      <c r="C45" s="33">
        <f>'홍성 (원본)'!C45</f>
        <v>13593</v>
      </c>
      <c r="D45" s="33">
        <f>'홍성 (원본)'!D45</f>
        <v>10868.569919468542</v>
      </c>
      <c r="E45" s="33">
        <f>'홍성 (원본)'!E45</f>
        <v>9895.4444624185562</v>
      </c>
      <c r="F45" s="33">
        <f>'홍성 (원본)'!F45</f>
        <v>9906</v>
      </c>
      <c r="G45" s="33">
        <f>'홍성 (원본)'!G45</f>
        <v>9455</v>
      </c>
      <c r="H45" s="33">
        <f>'홍성 (원본)'!H45</f>
        <v>11010</v>
      </c>
      <c r="I45" s="33">
        <f>'홍성 (원본)'!I45</f>
        <v>11431</v>
      </c>
      <c r="J45" s="33">
        <f>'홍성 (원본)'!J45</f>
        <v>11224</v>
      </c>
      <c r="K45" s="33">
        <f>'홍성 (원본)'!K45</f>
        <v>10796</v>
      </c>
      <c r="L45" s="33">
        <f>'홍성 (원본)'!L45</f>
        <v>10734</v>
      </c>
      <c r="M45" s="33">
        <f>'홍성 (원본)'!M45</f>
        <v>0</v>
      </c>
      <c r="N45" s="51">
        <f t="shared" si="5"/>
        <v>119387.0143818871</v>
      </c>
      <c r="AC45" s="25"/>
      <c r="AD45" s="25"/>
    </row>
    <row r="46" spans="1:30" ht="16.5" customHeight="1">
      <c r="A46" s="48" t="s">
        <v>17</v>
      </c>
      <c r="B46" s="33">
        <f>'홍성 (원본)'!B46</f>
        <v>11158</v>
      </c>
      <c r="C46" s="33">
        <f>'홍성 (원본)'!C46</f>
        <v>14183</v>
      </c>
      <c r="D46" s="33">
        <f>'홍성 (원본)'!D46</f>
        <v>11026.752864132866</v>
      </c>
      <c r="E46" s="33">
        <f>'홍성 (원본)'!E46</f>
        <v>9754.2812016755342</v>
      </c>
      <c r="F46" s="33">
        <f>'홍성 (원본)'!F46</f>
        <v>9894</v>
      </c>
      <c r="G46" s="33">
        <f>'홍성 (원본)'!G46</f>
        <v>10223</v>
      </c>
      <c r="H46" s="33">
        <f>'홍성 (원본)'!H46</f>
        <v>10322</v>
      </c>
      <c r="I46" s="33">
        <f>'홍성 (원본)'!I46</f>
        <v>10938</v>
      </c>
      <c r="J46" s="33">
        <f>'홍성 (원본)'!J46</f>
        <v>11450</v>
      </c>
      <c r="K46" s="33">
        <f>'홍성 (원본)'!K46</f>
        <v>10205</v>
      </c>
      <c r="L46" s="33">
        <f>'홍성 (원본)'!L46</f>
        <v>10636</v>
      </c>
      <c r="M46" s="33">
        <f>'홍성 (원본)'!M46</f>
        <v>0</v>
      </c>
      <c r="N46" s="51">
        <f t="shared" si="5"/>
        <v>119790.0340658084</v>
      </c>
      <c r="AC46" s="25"/>
      <c r="AD46" s="25"/>
    </row>
    <row r="47" spans="1:30" ht="16.5" customHeight="1">
      <c r="A47" s="48" t="s">
        <v>18</v>
      </c>
      <c r="B47" s="33">
        <f>'홍성 (원본)'!B47</f>
        <v>11462</v>
      </c>
      <c r="C47" s="33">
        <f>'홍성 (원본)'!C47</f>
        <v>13979</v>
      </c>
      <c r="D47" s="33">
        <f>'홍성 (원본)'!D47</f>
        <v>11149.895283080419</v>
      </c>
      <c r="E47" s="33">
        <v>0</v>
      </c>
      <c r="F47" s="33">
        <f>'홍성 (원본)'!F47</f>
        <v>9679</v>
      </c>
      <c r="G47" s="33">
        <f>'홍성 (원본)'!G47</f>
        <v>10344</v>
      </c>
      <c r="H47" s="33">
        <f>'홍성 (원본)'!H47</f>
        <v>10524</v>
      </c>
      <c r="I47" s="33">
        <f>'홍성 (원본)'!I47</f>
        <v>10976</v>
      </c>
      <c r="J47" s="33">
        <f>'홍성 (원본)'!J47</f>
        <v>11267</v>
      </c>
      <c r="K47" s="33">
        <f>'홍성 (원본)'!K47</f>
        <v>11196</v>
      </c>
      <c r="L47" s="33">
        <f>'홍성 (원본)'!L47</f>
        <v>10656</v>
      </c>
      <c r="M47" s="33">
        <f>'홍성 (원본)'!M47</f>
        <v>0</v>
      </c>
      <c r="N47" s="51">
        <f t="shared" si="5"/>
        <v>111232.89528308042</v>
      </c>
      <c r="AC47" s="25"/>
      <c r="AD47" s="25"/>
    </row>
    <row r="48" spans="1:30" ht="16.5" customHeight="1">
      <c r="A48" s="48" t="s">
        <v>19</v>
      </c>
      <c r="B48" s="33">
        <f>'홍성 (원본)'!B48</f>
        <v>11339</v>
      </c>
      <c r="C48" s="33">
        <f>'홍성 (원본)'!C48</f>
        <v>13488</v>
      </c>
      <c r="D48" s="33">
        <f>'홍성 (원본)'!D48</f>
        <v>11131.874441283213</v>
      </c>
      <c r="E48" s="33">
        <v>0</v>
      </c>
      <c r="F48" s="33">
        <f>'홍성 (원본)'!F48</f>
        <v>10238</v>
      </c>
      <c r="G48" s="33">
        <f>'홍성 (원본)'!G48</f>
        <v>10814</v>
      </c>
      <c r="H48" s="33">
        <f>'홍성 (원본)'!H48</f>
        <v>10852</v>
      </c>
      <c r="I48" s="33">
        <f>'홍성 (원본)'!I48</f>
        <v>11013</v>
      </c>
      <c r="J48" s="33">
        <f>'홍성 (원본)'!J48</f>
        <v>11196</v>
      </c>
      <c r="K48" s="33">
        <f>'홍성 (원본)'!K48</f>
        <v>10536</v>
      </c>
      <c r="L48" s="33">
        <f>'홍성 (원본)'!L48</f>
        <v>10677</v>
      </c>
      <c r="M48" s="33">
        <f>'홍성 (원본)'!M48</f>
        <v>0</v>
      </c>
      <c r="N48" s="51">
        <f t="shared" si="5"/>
        <v>111284.87444128322</v>
      </c>
      <c r="AC48" s="25"/>
      <c r="AD48" s="25"/>
    </row>
    <row r="49" spans="1:30" ht="16.5" customHeight="1">
      <c r="A49" s="48" t="s">
        <v>20</v>
      </c>
      <c r="B49" s="33">
        <f>'홍성 (원본)'!B49</f>
        <v>11330</v>
      </c>
      <c r="C49" s="33">
        <f>'홍성 (원본)'!C49</f>
        <v>12030</v>
      </c>
      <c r="D49" s="33">
        <f>'홍성 (원본)'!D49</f>
        <v>10755.439079297204</v>
      </c>
      <c r="E49" s="33">
        <f>'홍성 (원본)'!E49</f>
        <v>9842</v>
      </c>
      <c r="F49" s="33">
        <f>'홍성 (원본)'!F49</f>
        <v>10094</v>
      </c>
      <c r="G49" s="33">
        <f>'홍성 (원본)'!G49</f>
        <v>10406</v>
      </c>
      <c r="H49" s="33">
        <f>'홍성 (원본)'!H49</f>
        <v>10921</v>
      </c>
      <c r="I49" s="33">
        <f>'홍성 (원본)'!I49</f>
        <v>11141</v>
      </c>
      <c r="J49" s="33">
        <f>'홍성 (원본)'!J49</f>
        <v>11278</v>
      </c>
      <c r="K49" s="33">
        <f>'홍성 (원본)'!K49</f>
        <v>10291</v>
      </c>
      <c r="L49" s="33">
        <f>'홍성 (원본)'!L49</f>
        <v>10811</v>
      </c>
      <c r="M49" s="33">
        <f>'홍성 (원본)'!M49</f>
        <v>0</v>
      </c>
      <c r="N49" s="51">
        <f t="shared" si="5"/>
        <v>118899.43907929721</v>
      </c>
      <c r="AC49" s="25"/>
      <c r="AD49" s="25"/>
    </row>
    <row r="50" spans="1:30" ht="16.5" customHeight="1">
      <c r="A50" s="48" t="s">
        <v>21</v>
      </c>
      <c r="B50" s="33">
        <f>'홍성 (원본)'!B50</f>
        <v>11442</v>
      </c>
      <c r="C50" s="33">
        <f>'홍성 (원본)'!C50</f>
        <v>13264</v>
      </c>
      <c r="D50" s="33">
        <f>'홍성 (원본)'!D50</f>
        <v>10606.266555531467</v>
      </c>
      <c r="E50" s="33">
        <f>'홍성 (원본)'!E50</f>
        <v>9479</v>
      </c>
      <c r="F50" s="33">
        <f>'홍성 (원본)'!F50</f>
        <v>10176</v>
      </c>
      <c r="G50" s="33">
        <f>'홍성 (원본)'!G50</f>
        <v>10675</v>
      </c>
      <c r="H50" s="33">
        <f>'홍성 (원본)'!H50</f>
        <v>11020</v>
      </c>
      <c r="I50" s="33">
        <f>'홍성 (원본)'!I50</f>
        <v>10915</v>
      </c>
      <c r="J50" s="33">
        <f>'홍성 (원본)'!J50</f>
        <v>11099</v>
      </c>
      <c r="K50" s="33">
        <f>'홍성 (원본)'!K50</f>
        <v>10723</v>
      </c>
      <c r="L50" s="33">
        <f>'홍성 (원본)'!L50</f>
        <v>11027</v>
      </c>
      <c r="M50" s="33">
        <f>'홍성 (원본)'!M50</f>
        <v>0</v>
      </c>
      <c r="N50" s="51">
        <f t="shared" si="5"/>
        <v>120426.26655553147</v>
      </c>
      <c r="AC50" s="25"/>
      <c r="AD50" s="25"/>
    </row>
    <row r="51" spans="1:30" ht="16.5" customHeight="1">
      <c r="A51" s="48" t="s">
        <v>22</v>
      </c>
      <c r="B51" s="33">
        <f>'홍성 (원본)'!B51</f>
        <v>11270</v>
      </c>
      <c r="C51" s="33">
        <f>'홍성 (원본)'!C51</f>
        <v>12908</v>
      </c>
      <c r="D51" s="33">
        <f>'홍성 (원본)'!D51</f>
        <v>10403.031506374127</v>
      </c>
      <c r="E51" s="33">
        <f>'홍성 (원본)'!E51</f>
        <v>9821</v>
      </c>
      <c r="F51" s="33">
        <f>'홍성 (원본)'!F51</f>
        <v>9202</v>
      </c>
      <c r="G51" s="33">
        <f>'홍성 (원본)'!G51</f>
        <v>10553</v>
      </c>
      <c r="H51" s="33">
        <f>'홍성 (원본)'!H51</f>
        <v>10740</v>
      </c>
      <c r="I51" s="33">
        <f>'홍성 (원본)'!I51</f>
        <v>10926</v>
      </c>
      <c r="J51" s="33">
        <f>'홍성 (원본)'!J51</f>
        <v>11010</v>
      </c>
      <c r="K51" s="33">
        <f>'홍성 (원본)'!K51</f>
        <v>10993</v>
      </c>
      <c r="L51" s="33">
        <f>'홍성 (원본)'!L51</f>
        <v>10052</v>
      </c>
      <c r="M51" s="33">
        <f>'홍성 (원본)'!M51</f>
        <v>0</v>
      </c>
      <c r="N51" s="51">
        <f t="shared" si="5"/>
        <v>117878.03150637413</v>
      </c>
      <c r="AC51" s="25"/>
      <c r="AD51" s="25"/>
    </row>
    <row r="52" spans="1:30" ht="16.5" customHeight="1">
      <c r="A52" s="48" t="s">
        <v>23</v>
      </c>
      <c r="B52" s="33">
        <f>'홍성 (원본)'!B52</f>
        <v>9523</v>
      </c>
      <c r="C52" s="33">
        <f>'홍성 (원본)'!C52</f>
        <v>12846</v>
      </c>
      <c r="D52" s="33">
        <f>'홍성 (원본)'!D52</f>
        <v>10298.911087101398</v>
      </c>
      <c r="E52" s="33">
        <f>'홍성 (원본)'!E52</f>
        <v>6811</v>
      </c>
      <c r="F52" s="33">
        <f>'홍성 (원본)'!F52</f>
        <v>10136</v>
      </c>
      <c r="G52" s="33">
        <f>'홍성 (원본)'!G52</f>
        <v>10617</v>
      </c>
      <c r="H52" s="33">
        <f>'홍성 (원본)'!H52</f>
        <v>10821</v>
      </c>
      <c r="I52" s="33">
        <f>'홍성 (원본)'!I52</f>
        <v>11689</v>
      </c>
      <c r="J52" s="33">
        <f>'홍성 (원본)'!J52</f>
        <v>11666</v>
      </c>
      <c r="K52" s="33">
        <f>'홍성 (원본)'!K52</f>
        <v>10561</v>
      </c>
      <c r="L52" s="33">
        <f>'홍성 (원본)'!L52</f>
        <v>10336</v>
      </c>
      <c r="M52" s="33">
        <f>'홍성 (원본)'!M52</f>
        <v>0</v>
      </c>
      <c r="N52" s="51">
        <f t="shared" si="5"/>
        <v>115304.9110871014</v>
      </c>
      <c r="AC52" s="25"/>
      <c r="AD52" s="25"/>
    </row>
    <row r="53" spans="1:30" ht="16.5" customHeight="1">
      <c r="A53" s="48" t="s">
        <v>24</v>
      </c>
      <c r="B53" s="33">
        <f>'홍성 (원본)'!B53</f>
        <v>11564</v>
      </c>
      <c r="C53" s="33">
        <f>'홍성 (원본)'!C53</f>
        <v>12238</v>
      </c>
      <c r="D53" s="33">
        <f>'홍성 (원본)'!D53</f>
        <v>10638.303607615386</v>
      </c>
      <c r="E53" s="33">
        <f>'홍성 (원본)'!E53</f>
        <v>5832</v>
      </c>
      <c r="F53" s="33">
        <f>'홍성 (원본)'!F53</f>
        <v>10399</v>
      </c>
      <c r="G53" s="33">
        <f>'홍성 (원본)'!G53</f>
        <v>10185</v>
      </c>
      <c r="H53" s="33">
        <f>'홍성 (원본)'!H53</f>
        <v>11023</v>
      </c>
      <c r="I53" s="33">
        <f>'홍성 (원본)'!I53</f>
        <v>11231</v>
      </c>
      <c r="J53" s="33">
        <f>'홍성 (원본)'!J53</f>
        <v>11392</v>
      </c>
      <c r="K53" s="33">
        <f>'홍성 (원본)'!K53</f>
        <v>11158</v>
      </c>
      <c r="L53" s="33">
        <f>'홍성 (원본)'!L53</f>
        <v>9974</v>
      </c>
      <c r="M53" s="33">
        <f>'홍성 (원본)'!M53</f>
        <v>0</v>
      </c>
      <c r="N53" s="51">
        <f t="shared" si="5"/>
        <v>115634.30360761538</v>
      </c>
      <c r="AC53" s="25"/>
      <c r="AD53" s="25"/>
    </row>
    <row r="54" spans="1:30" ht="16.5" customHeight="1">
      <c r="A54" s="48" t="s">
        <v>25</v>
      </c>
      <c r="B54" s="33">
        <f>'홍성 (원본)'!B54</f>
        <v>11623</v>
      </c>
      <c r="C54" s="33">
        <f>'홍성 (원본)'!C54</f>
        <v>12816</v>
      </c>
      <c r="D54" s="33">
        <f>'홍성 (원본)'!D54</f>
        <v>10290.901824080418</v>
      </c>
      <c r="E54" s="33">
        <f>'홍성 (원본)'!E54</f>
        <v>9657</v>
      </c>
      <c r="F54" s="33">
        <f>'홍성 (원본)'!F54</f>
        <v>9642</v>
      </c>
      <c r="G54" s="33">
        <f>'홍성 (원본)'!G54</f>
        <v>10736</v>
      </c>
      <c r="H54" s="33">
        <f>'홍성 (원본)'!H54</f>
        <v>10695</v>
      </c>
      <c r="I54" s="33">
        <f>'홍성 (원본)'!I54</f>
        <v>10977</v>
      </c>
      <c r="J54" s="33">
        <f>'홍성 (원본)'!J54</f>
        <v>12120</v>
      </c>
      <c r="K54" s="33">
        <f>'홍성 (원본)'!K54</f>
        <v>10297</v>
      </c>
      <c r="L54" s="33">
        <f>'홍성 (원본)'!L54</f>
        <v>10262</v>
      </c>
      <c r="M54" s="33">
        <f>'홍성 (원본)'!M54</f>
        <v>0</v>
      </c>
      <c r="N54" s="51">
        <f t="shared" si="5"/>
        <v>119115.90182408041</v>
      </c>
      <c r="AC54" s="25"/>
      <c r="AD54" s="25"/>
    </row>
    <row r="55" spans="1:30" ht="16.5" customHeight="1">
      <c r="A55" s="48" t="s">
        <v>26</v>
      </c>
      <c r="B55" s="33">
        <f>'홍성 (원본)'!B55</f>
        <v>11860</v>
      </c>
      <c r="C55" s="33">
        <f>'홍성 (원본)'!C55</f>
        <v>12406</v>
      </c>
      <c r="D55" s="33">
        <f>'홍성 (원본)'!D55</f>
        <v>10547.198240751743</v>
      </c>
      <c r="E55" s="33">
        <f>'홍성 (원본)'!E55</f>
        <v>9613</v>
      </c>
      <c r="F55" s="33">
        <f>'홍성 (원본)'!F55</f>
        <v>9830</v>
      </c>
      <c r="G55" s="33">
        <f>'홍성 (원본)'!G55</f>
        <v>10277</v>
      </c>
      <c r="H55" s="33">
        <f>'홍성 (원본)'!H55</f>
        <v>10596</v>
      </c>
      <c r="I55" s="33">
        <f>'홍성 (원본)'!I55</f>
        <v>10863</v>
      </c>
      <c r="J55" s="33">
        <f>'홍성 (원본)'!J55</f>
        <v>11669</v>
      </c>
      <c r="K55" s="33">
        <f>'홍성 (원본)'!K55</f>
        <v>10824</v>
      </c>
      <c r="L55" s="33">
        <f>'홍성 (원본)'!L55</f>
        <v>10595</v>
      </c>
      <c r="M55" s="33">
        <f>'홍성 (원본)'!M55</f>
        <v>0</v>
      </c>
      <c r="N55" s="51">
        <f t="shared" si="5"/>
        <v>119080.19824075175</v>
      </c>
      <c r="AC55" s="25"/>
      <c r="AD55" s="25"/>
    </row>
    <row r="56" spans="1:30" ht="16.5" customHeight="1">
      <c r="A56" s="48" t="s">
        <v>27</v>
      </c>
      <c r="B56" s="33">
        <f>'홍성 (원본)'!B56</f>
        <v>11786</v>
      </c>
      <c r="C56" s="33">
        <f>'홍성 (원본)'!C56</f>
        <v>12565</v>
      </c>
      <c r="D56" s="33">
        <f>'홍성 (원본)'!D56</f>
        <v>10446.081295111893</v>
      </c>
      <c r="E56" s="33">
        <f>'홍성 (원본)'!E56</f>
        <v>9728</v>
      </c>
      <c r="F56" s="33">
        <f>'홍성 (원본)'!F56</f>
        <v>9433</v>
      </c>
      <c r="G56" s="33">
        <f>'홍성 (원본)'!G56</f>
        <v>10188</v>
      </c>
      <c r="H56" s="33">
        <f>'홍성 (원본)'!H56</f>
        <v>10440</v>
      </c>
      <c r="I56" s="33">
        <f>'홍성 (원본)'!I56</f>
        <v>11127</v>
      </c>
      <c r="J56" s="33">
        <f>'홍성 (원본)'!J56</f>
        <v>10422</v>
      </c>
      <c r="K56" s="33">
        <f>'홍성 (원본)'!K56</f>
        <v>10525</v>
      </c>
      <c r="L56" s="33">
        <f>'홍성 (원본)'!L56</f>
        <v>10391</v>
      </c>
      <c r="M56" s="33">
        <f>'홍성 (원본)'!M56</f>
        <v>0</v>
      </c>
      <c r="N56" s="51">
        <f t="shared" si="5"/>
        <v>117051.08129511189</v>
      </c>
      <c r="AC56" s="25"/>
      <c r="AD56" s="25"/>
    </row>
    <row r="57" spans="1:30" ht="16.5" customHeight="1">
      <c r="A57" s="48" t="s">
        <v>28</v>
      </c>
      <c r="B57" s="33">
        <f>'홍성 (원본)'!B57</f>
        <v>12047</v>
      </c>
      <c r="C57" s="33">
        <f>'홍성 (원본)'!C57</f>
        <v>12667</v>
      </c>
      <c r="D57" s="33">
        <f>'홍성 (원본)'!D57</f>
        <v>10882.586129755251</v>
      </c>
      <c r="E57" s="33">
        <f>'홍성 (원본)'!E57</f>
        <v>9611</v>
      </c>
      <c r="F57" s="33">
        <f>'홍성 (원본)'!F57</f>
        <v>10084</v>
      </c>
      <c r="G57" s="33">
        <f>'홍성 (원본)'!G57</f>
        <v>10542</v>
      </c>
      <c r="H57" s="33">
        <f>'홍성 (원본)'!H57</f>
        <v>9864</v>
      </c>
      <c r="I57" s="33">
        <f>'홍성 (원본)'!I57</f>
        <v>11292</v>
      </c>
      <c r="J57" s="33">
        <f>'홍성 (원본)'!J57</f>
        <v>10843</v>
      </c>
      <c r="K57" s="33">
        <f>'홍성 (원본)'!K57</f>
        <v>10268</v>
      </c>
      <c r="L57" s="33">
        <f>'홍성 (원본)'!L57</f>
        <v>9932</v>
      </c>
      <c r="M57" s="33">
        <f>'홍성 (원본)'!M57</f>
        <v>0</v>
      </c>
      <c r="N57" s="51">
        <f t="shared" si="5"/>
        <v>118032.58612975525</v>
      </c>
      <c r="AC57" s="25"/>
      <c r="AD57" s="25"/>
    </row>
    <row r="58" spans="1:30" ht="16.5" customHeight="1">
      <c r="A58" s="48" t="s">
        <v>29</v>
      </c>
      <c r="B58" s="33">
        <f>'홍성 (원본)'!B58</f>
        <v>11592</v>
      </c>
      <c r="C58" s="33">
        <f>'홍성 (원본)'!C58</f>
        <v>12720</v>
      </c>
      <c r="D58" s="33">
        <f>'홍성 (원본)'!D58</f>
        <v>10804.495815300697</v>
      </c>
      <c r="E58" s="33">
        <f>'홍성 (원본)'!E58</f>
        <v>9362</v>
      </c>
      <c r="F58" s="33">
        <f>'홍성 (원본)'!F58</f>
        <v>6606</v>
      </c>
      <c r="G58" s="33">
        <f>'홍성 (원본)'!G58</f>
        <v>10549</v>
      </c>
      <c r="H58" s="33">
        <f>'홍성 (원본)'!H58</f>
        <v>10502</v>
      </c>
      <c r="I58" s="33">
        <f>'홍성 (원본)'!I58</f>
        <v>11140</v>
      </c>
      <c r="J58" s="33">
        <f>'홍성 (원본)'!J58</f>
        <v>10551</v>
      </c>
      <c r="K58" s="33">
        <f>'홍성 (원본)'!K58</f>
        <v>10902</v>
      </c>
      <c r="L58" s="33">
        <f>'홍성 (원본)'!L58</f>
        <v>10500</v>
      </c>
      <c r="M58" s="33">
        <f>'홍성 (원본)'!M58</f>
        <v>0</v>
      </c>
      <c r="N58" s="51">
        <f t="shared" si="5"/>
        <v>115228.4958153007</v>
      </c>
      <c r="AC58" s="25"/>
      <c r="AD58" s="25"/>
    </row>
    <row r="59" spans="1:30" ht="16.5" customHeight="1">
      <c r="A59" s="48" t="s">
        <v>30</v>
      </c>
      <c r="B59" s="33">
        <f>'홍성 (원본)'!B59</f>
        <v>11895</v>
      </c>
      <c r="C59" s="33">
        <f>'홍성 (원본)'!C59</f>
        <v>12085</v>
      </c>
      <c r="D59" s="33">
        <f>'홍성 (원본)'!D59</f>
        <v>9742.2673071433564</v>
      </c>
      <c r="E59" s="33">
        <f>'홍성 (원본)'!E59</f>
        <v>9687</v>
      </c>
      <c r="F59" s="33">
        <f>'홍성 (원본)'!F59</f>
        <v>13174</v>
      </c>
      <c r="G59" s="33">
        <f>'홍성 (원본)'!G59</f>
        <v>10743</v>
      </c>
      <c r="H59" s="33">
        <f>'홍성 (원본)'!H59</f>
        <v>10842</v>
      </c>
      <c r="I59" s="33">
        <f>'홍성 (원본)'!I59</f>
        <v>11218</v>
      </c>
      <c r="J59" s="33">
        <f>'홍성 (원본)'!J59</f>
        <v>11037</v>
      </c>
      <c r="K59" s="33">
        <f>'홍성 (원본)'!K59</f>
        <v>10904</v>
      </c>
      <c r="L59" s="33">
        <f>'홍성 (원본)'!L59</f>
        <v>10866</v>
      </c>
      <c r="M59" s="33">
        <f>'홍성 (원본)'!M59</f>
        <v>0</v>
      </c>
      <c r="N59" s="51">
        <f t="shared" si="5"/>
        <v>122193.26730714335</v>
      </c>
      <c r="AC59" s="25"/>
      <c r="AD59" s="25"/>
    </row>
    <row r="60" spans="1:30" ht="16.5" customHeight="1">
      <c r="A60" s="48" t="s">
        <v>31</v>
      </c>
      <c r="B60" s="33">
        <f>'홍성 (원본)'!B60</f>
        <v>11799</v>
      </c>
      <c r="C60" s="33">
        <f>'홍성 (원본)'!C60</f>
        <v>11638</v>
      </c>
      <c r="D60" s="33">
        <f>'홍성 (원본)'!D60</f>
        <v>11094.831599811187</v>
      </c>
      <c r="E60" s="33">
        <f>'홍성 (원본)'!E60</f>
        <v>9653</v>
      </c>
      <c r="F60" s="33">
        <f>'홍성 (원본)'!F60</f>
        <v>9702</v>
      </c>
      <c r="G60" s="33">
        <f>'홍성 (원본)'!G60</f>
        <v>10775</v>
      </c>
      <c r="H60" s="33">
        <f>'홍성 (원본)'!H60</f>
        <v>10907</v>
      </c>
      <c r="I60" s="33">
        <f>'홍성 (원본)'!I60</f>
        <v>11285</v>
      </c>
      <c r="J60" s="33">
        <f>'홍성 (원본)'!J60</f>
        <v>11407</v>
      </c>
      <c r="K60" s="33">
        <f>'홍성 (원본)'!K60</f>
        <v>10587</v>
      </c>
      <c r="L60" s="33">
        <f>'홍성 (원본)'!L60</f>
        <v>10316</v>
      </c>
      <c r="M60" s="33">
        <f>'홍성 (원본)'!M60</f>
        <v>0</v>
      </c>
      <c r="N60" s="51">
        <f t="shared" si="5"/>
        <v>119163.83159981118</v>
      </c>
      <c r="AC60" s="25"/>
      <c r="AD60" s="25"/>
    </row>
    <row r="61" spans="1:30" ht="16.5" customHeight="1">
      <c r="A61" s="48" t="s">
        <v>32</v>
      </c>
      <c r="B61" s="33">
        <f>'홍성 (원본)'!B61</f>
        <v>11968</v>
      </c>
      <c r="C61" s="33">
        <f>'홍성 (원본)'!C61</f>
        <v>11661</v>
      </c>
      <c r="D61" s="33">
        <f>'홍성 (원본)'!D61</f>
        <v>10942.655602412589</v>
      </c>
      <c r="E61" s="33">
        <f>'홍성 (원본)'!E61</f>
        <v>9390</v>
      </c>
      <c r="F61" s="33">
        <f>'홍성 (원본)'!F61</f>
        <v>10354</v>
      </c>
      <c r="G61" s="33">
        <f>'홍성 (원본)'!G61</f>
        <v>10348</v>
      </c>
      <c r="H61" s="33">
        <f>'홍성 (원본)'!H61</f>
        <v>11096</v>
      </c>
      <c r="I61" s="33">
        <f>'홍성 (원본)'!I61</f>
        <v>11676</v>
      </c>
      <c r="J61" s="33">
        <f>'홍성 (원본)'!J61</f>
        <v>11046</v>
      </c>
      <c r="K61" s="33">
        <f>'홍성 (원본)'!K61</f>
        <v>10852</v>
      </c>
      <c r="L61" s="33">
        <f>'홍성 (원본)'!L61</f>
        <v>10996</v>
      </c>
      <c r="M61" s="33">
        <f>'홍성 (원본)'!M61</f>
        <v>0</v>
      </c>
      <c r="N61" s="51">
        <f t="shared" si="5"/>
        <v>120329.65560241259</v>
      </c>
      <c r="AC61" s="25"/>
      <c r="AD61" s="25"/>
    </row>
    <row r="62" spans="1:30" ht="16.5" customHeight="1">
      <c r="A62" s="48" t="s">
        <v>33</v>
      </c>
      <c r="B62" s="33">
        <f>'홍성 (원본)'!B62</f>
        <v>12555</v>
      </c>
      <c r="C62" s="33">
        <f>'홍성 (원본)'!C62</f>
        <v>11561</v>
      </c>
      <c r="D62" s="33">
        <f>'홍성 (원본)'!D62</f>
        <v>10972.690338741253</v>
      </c>
      <c r="E62" s="33">
        <f>'홍성 (원본)'!E62</f>
        <v>9792</v>
      </c>
      <c r="F62" s="33">
        <f>'홍성 (원본)'!F62</f>
        <v>10180</v>
      </c>
      <c r="G62" s="33">
        <f>'홍성 (원본)'!G62</f>
        <v>10624</v>
      </c>
      <c r="H62" s="33">
        <f>'홍성 (원본)'!H62</f>
        <v>11177</v>
      </c>
      <c r="I62" s="33">
        <f>'홍성 (원본)'!I62</f>
        <v>10837</v>
      </c>
      <c r="J62" s="33">
        <f>'홍성 (원본)'!J62</f>
        <v>11082</v>
      </c>
      <c r="K62" s="33">
        <f>'홍성 (원본)'!K62</f>
        <v>10615</v>
      </c>
      <c r="L62" s="33">
        <f>'홍성 (원본)'!L62</f>
        <v>10464</v>
      </c>
      <c r="M62" s="33">
        <f>'홍성 (원본)'!M62</f>
        <v>0</v>
      </c>
      <c r="N62" s="51">
        <f t="shared" si="5"/>
        <v>119859.69033874126</v>
      </c>
      <c r="AC62" s="25"/>
      <c r="AD62" s="25"/>
    </row>
    <row r="63" spans="1:30" ht="16.5" customHeight="1">
      <c r="A63" s="48" t="s">
        <v>34</v>
      </c>
      <c r="B63" s="33">
        <f>'홍성 (원본)'!B63</f>
        <v>12401</v>
      </c>
      <c r="C63" s="33">
        <f>'홍성 (원본)'!C63</f>
        <v>11106</v>
      </c>
      <c r="D63" s="33">
        <f>'홍성 (원본)'!D63</f>
        <v>10620.282765818189</v>
      </c>
      <c r="E63" s="33">
        <f>'홍성 (원본)'!E63</f>
        <v>9920</v>
      </c>
      <c r="F63" s="33">
        <f>'홍성 (원본)'!F63</f>
        <v>10166</v>
      </c>
      <c r="G63" s="33">
        <f>'홍성 (원본)'!G63</f>
        <v>10772</v>
      </c>
      <c r="H63" s="33">
        <f>'홍성 (원본)'!H63</f>
        <v>11033</v>
      </c>
      <c r="I63" s="33">
        <f>'홍성 (원본)'!I63</f>
        <v>11620</v>
      </c>
      <c r="J63" s="33">
        <f>'홍성 (원본)'!J63</f>
        <v>10836</v>
      </c>
      <c r="K63" s="33">
        <f>'홍성 (원본)'!K63</f>
        <v>10596</v>
      </c>
      <c r="L63" s="33">
        <f>'홍성 (원본)'!L63</f>
        <v>10409</v>
      </c>
      <c r="M63" s="33">
        <f>'홍성 (원본)'!M63</f>
        <v>0</v>
      </c>
      <c r="N63" s="51">
        <f t="shared" si="5"/>
        <v>119479.28276581819</v>
      </c>
      <c r="AC63" s="25"/>
      <c r="AD63" s="25"/>
    </row>
    <row r="64" spans="1:30" ht="16.5" customHeight="1">
      <c r="A64" s="48" t="s">
        <v>35</v>
      </c>
      <c r="B64" s="33">
        <f>'홍성 (원본)'!B64</f>
        <v>12278</v>
      </c>
      <c r="C64" s="33">
        <f>'홍성 (원본)'!C64</f>
        <v>11300</v>
      </c>
      <c r="D64" s="33">
        <f>'홍성 (원본)'!D64</f>
        <v>10769.455289583915</v>
      </c>
      <c r="E64" s="33">
        <f>'홍성 (원본)'!E64</f>
        <v>9526</v>
      </c>
      <c r="F64" s="33">
        <f>'홍성 (원본)'!F64</f>
        <v>10180</v>
      </c>
      <c r="G64" s="33">
        <f>'홍성 (원본)'!G64</f>
        <v>10542</v>
      </c>
      <c r="H64" s="33">
        <f>'홍성 (원본)'!H64</f>
        <v>10852</v>
      </c>
      <c r="I64" s="33">
        <f>'홍성 (원본)'!I64</f>
        <v>11813</v>
      </c>
      <c r="J64" s="33">
        <f>'홍성 (원본)'!J64</f>
        <v>11104</v>
      </c>
      <c r="K64" s="33">
        <f>'홍성 (원본)'!K64</f>
        <v>10038</v>
      </c>
      <c r="L64" s="33">
        <f>'홍성 (원본)'!L64</f>
        <v>10294</v>
      </c>
      <c r="M64" s="33">
        <f>'홍성 (원본)'!M64</f>
        <v>0</v>
      </c>
      <c r="N64" s="51">
        <f t="shared" si="5"/>
        <v>118696.45528958392</v>
      </c>
      <c r="AC64" s="25"/>
      <c r="AD64" s="25"/>
    </row>
    <row r="65" spans="1:30" ht="16.5" customHeight="1">
      <c r="A65" s="48" t="s">
        <v>36</v>
      </c>
      <c r="B65" s="33">
        <f>'홍성 (원본)'!B65</f>
        <v>12088</v>
      </c>
      <c r="C65" s="33">
        <f>'홍성 (원본)'!C65</f>
        <v>11279</v>
      </c>
      <c r="D65" s="33">
        <v>0</v>
      </c>
      <c r="E65" s="33">
        <f>'홍성 (원본)'!E65</f>
        <v>9813</v>
      </c>
      <c r="F65" s="33">
        <f>'홍성 (원본)'!F65</f>
        <v>9660</v>
      </c>
      <c r="G65" s="33">
        <f>'홍성 (원본)'!G65</f>
        <v>9784</v>
      </c>
      <c r="H65" s="33">
        <f>'홍성 (원본)'!H65</f>
        <v>10990</v>
      </c>
      <c r="I65" s="33">
        <f>'홍성 (원본)'!I65</f>
        <v>11565</v>
      </c>
      <c r="J65" s="33">
        <f>'홍성 (원본)'!J65</f>
        <v>10806</v>
      </c>
      <c r="K65" s="33">
        <f>'홍성 (원본)'!K65</f>
        <v>10922</v>
      </c>
      <c r="L65" s="33">
        <f>'홍성 (원본)'!L65</f>
        <v>10281</v>
      </c>
      <c r="M65" s="33">
        <f>'홍성 (원본)'!M65</f>
        <v>0</v>
      </c>
      <c r="N65" s="51">
        <f t="shared" si="5"/>
        <v>107188</v>
      </c>
      <c r="AC65" s="25"/>
      <c r="AD65" s="25"/>
    </row>
    <row r="66" spans="1:30" ht="16.5" customHeight="1">
      <c r="A66" s="48" t="s">
        <v>37</v>
      </c>
      <c r="B66" s="33">
        <f>'홍성 (원본)'!B66</f>
        <v>12566</v>
      </c>
      <c r="C66" s="33">
        <f>'홍성 (원본)'!C66</f>
        <v>11155</v>
      </c>
      <c r="D66" s="33">
        <f>'홍성 (원본)'!D66</f>
        <v>10037.608881041408</v>
      </c>
      <c r="E66" s="33">
        <f>'홍성 (원본)'!E66</f>
        <v>10473</v>
      </c>
      <c r="F66" s="33">
        <f>'홍성 (원본)'!F66</f>
        <v>9665</v>
      </c>
      <c r="G66" s="33">
        <f>'홍성 (원본)'!G66</f>
        <v>10417</v>
      </c>
      <c r="H66" s="33">
        <f>'홍성 (원본)'!H66</f>
        <v>11033</v>
      </c>
      <c r="I66" s="33">
        <f>'홍성 (원본)'!I66</f>
        <v>12087</v>
      </c>
      <c r="J66" s="33">
        <f>'홍성 (원본)'!J66</f>
        <v>10964</v>
      </c>
      <c r="K66" s="33">
        <f>'홍성 (원본)'!K66</f>
        <v>10340</v>
      </c>
      <c r="L66" s="33">
        <f>'홍성 (원본)'!L66</f>
        <v>10157</v>
      </c>
      <c r="M66" s="33">
        <f>'홍성 (원본)'!M66</f>
        <v>0</v>
      </c>
      <c r="N66" s="51">
        <f t="shared" si="5"/>
        <v>118894.60888104141</v>
      </c>
      <c r="AC66" s="25"/>
      <c r="AD66" s="25"/>
    </row>
    <row r="67" spans="1:30" ht="16.5" customHeight="1">
      <c r="A67" s="48" t="s">
        <v>38</v>
      </c>
      <c r="B67" s="33">
        <f>'홍성 (원본)'!B67</f>
        <v>12979</v>
      </c>
      <c r="C67" s="33">
        <f>'홍성 (원본)'!C67</f>
        <v>10087</v>
      </c>
      <c r="D67" s="33">
        <f>'홍성 (원본)'!D67</f>
        <v>9829.368042498827</v>
      </c>
      <c r="E67" s="33">
        <f>'홍성 (원본)'!E67</f>
        <v>9902</v>
      </c>
      <c r="F67" s="33">
        <f>'홍성 (원본)'!F67</f>
        <v>9999</v>
      </c>
      <c r="G67" s="33">
        <f>'홍성 (원본)'!G67</f>
        <v>10586</v>
      </c>
      <c r="H67" s="33">
        <f>'홍성 (원본)'!H67</f>
        <v>10884</v>
      </c>
      <c r="I67" s="33">
        <f>'홍성 (원본)'!I67</f>
        <v>11572</v>
      </c>
      <c r="J67" s="33">
        <f>'홍성 (원본)'!J67</f>
        <v>11220</v>
      </c>
      <c r="K67" s="33">
        <f>'홍성 (원본)'!K67</f>
        <v>10676</v>
      </c>
      <c r="L67" s="33">
        <f>'홍성 (원본)'!L67</f>
        <v>10075</v>
      </c>
      <c r="M67" s="33">
        <f>'홍성 (원본)'!M67</f>
        <v>0</v>
      </c>
      <c r="N67" s="51">
        <f t="shared" si="5"/>
        <v>117809.36804249883</v>
      </c>
      <c r="AC67" s="25"/>
      <c r="AD67" s="25"/>
    </row>
    <row r="68" spans="1:30" ht="16.5" customHeight="1">
      <c r="A68" s="48" t="s">
        <v>39</v>
      </c>
      <c r="B68" s="33">
        <f>'홍성 (원본)'!B68</f>
        <v>7791</v>
      </c>
      <c r="C68" s="33">
        <f>'홍성 (원본)'!C68</f>
        <v>11260</v>
      </c>
      <c r="D68" s="33">
        <f>'홍성 (원본)'!D68</f>
        <v>9673.1874135844409</v>
      </c>
      <c r="E68" s="33">
        <f>'홍성 (원본)'!E68</f>
        <v>9588</v>
      </c>
      <c r="F68" s="33">
        <f>'홍성 (원본)'!F68</f>
        <v>7302</v>
      </c>
      <c r="G68" s="33">
        <f>'홍성 (원본)'!G68</f>
        <v>10679</v>
      </c>
      <c r="H68" s="33">
        <f>'홍성 (원본)'!H68</f>
        <v>10875</v>
      </c>
      <c r="I68" s="33">
        <f>'홍성 (원본)'!I68</f>
        <v>10909</v>
      </c>
      <c r="J68" s="33">
        <f>'홍성 (원본)'!J68</f>
        <v>10051</v>
      </c>
      <c r="K68" s="33">
        <f>'홍성 (원본)'!K68</f>
        <v>10789</v>
      </c>
      <c r="L68" s="33">
        <f>'홍성 (원본)'!L68</f>
        <v>10518</v>
      </c>
      <c r="M68" s="33">
        <f>'홍성 (원본)'!M68</f>
        <v>0</v>
      </c>
      <c r="N68" s="51">
        <f t="shared" si="5"/>
        <v>109435.18741358444</v>
      </c>
      <c r="AC68" s="25"/>
      <c r="AD68" s="25"/>
    </row>
    <row r="69" spans="1:30" ht="16.5" customHeight="1">
      <c r="A69" s="48" t="s">
        <v>40</v>
      </c>
      <c r="B69" s="33">
        <f>'홍성 (원본)'!B69</f>
        <v>6414</v>
      </c>
      <c r="C69" s="33">
        <f>'홍성 (원본)'!C69</f>
        <v>10978</v>
      </c>
      <c r="D69" s="33">
        <f>'홍성 (원본)'!D69</f>
        <v>10016.584565613419</v>
      </c>
      <c r="E69" s="33">
        <f>'홍성 (원본)'!E69</f>
        <v>9695</v>
      </c>
      <c r="F69" s="33">
        <f>'홍성 (원본)'!F69</f>
        <v>9957</v>
      </c>
      <c r="G69" s="33">
        <f>'홍성 (원본)'!G69</f>
        <v>10287</v>
      </c>
      <c r="H69" s="33">
        <f>'홍성 (원본)'!H69</f>
        <v>11067</v>
      </c>
      <c r="I69" s="33">
        <f>'홍성 (원본)'!I69</f>
        <v>10659</v>
      </c>
      <c r="J69" s="33">
        <f>'홍성 (원본)'!J69</f>
        <v>11259</v>
      </c>
      <c r="K69" s="33">
        <f>'홍성 (원본)'!K69</f>
        <v>10446</v>
      </c>
      <c r="L69" s="33">
        <f>'홍성 (원본)'!L69</f>
        <v>10415</v>
      </c>
      <c r="M69" s="33">
        <f>'홍성 (원본)'!M69</f>
        <v>0</v>
      </c>
      <c r="N69" s="51">
        <f t="shared" si="5"/>
        <v>111193.58456561342</v>
      </c>
      <c r="AC69" s="25"/>
      <c r="AD69" s="25"/>
    </row>
    <row r="70" spans="1:30" ht="16.5" customHeight="1">
      <c r="A70" s="48" t="s">
        <v>41</v>
      </c>
      <c r="B70" s="33">
        <f>'홍성 (원본)'!B70</f>
        <v>0</v>
      </c>
      <c r="C70" s="33">
        <f>'홍성 (원본)'!C70</f>
        <v>10953</v>
      </c>
      <c r="D70" s="33">
        <f>'홍성 (원본)'!D70</f>
        <v>9476.9604695737362</v>
      </c>
      <c r="E70" s="33">
        <f>'홍성 (원본)'!E70</f>
        <v>9963</v>
      </c>
      <c r="F70" s="33">
        <f>'홍성 (원본)'!F70</f>
        <v>10091</v>
      </c>
      <c r="G70" s="33">
        <f>'홍성 (원본)'!G70</f>
        <v>10470</v>
      </c>
      <c r="H70" s="33">
        <f>'홍성 (원본)'!H70</f>
        <v>8421</v>
      </c>
      <c r="I70" s="33">
        <f>'홍성 (원본)'!I70</f>
        <v>11357</v>
      </c>
      <c r="J70" s="33">
        <f>'홍성 (원본)'!J70</f>
        <v>10782</v>
      </c>
      <c r="K70" s="33">
        <f>'홍성 (원본)'!K70</f>
        <v>10494</v>
      </c>
      <c r="L70" s="33">
        <f>'홍성 (원본)'!L70</f>
        <v>10277</v>
      </c>
      <c r="M70" s="33">
        <f>'홍성 (원본)'!M70</f>
        <v>0</v>
      </c>
      <c r="N70" s="51">
        <f t="shared" si="5"/>
        <v>102284.96046957374</v>
      </c>
      <c r="AC70" s="25"/>
      <c r="AD70" s="25"/>
    </row>
    <row r="71" spans="1:30" ht="16.5" customHeight="1">
      <c r="A71" s="48" t="s">
        <v>42</v>
      </c>
      <c r="B71" s="33">
        <f>'홍성 (원본)'!B71</f>
        <v>5861</v>
      </c>
      <c r="C71" s="33">
        <f>'홍성 (원본)'!C71</f>
        <v>511.69540229885058</v>
      </c>
      <c r="D71" s="33">
        <f>'홍성 (원본)'!D71</f>
        <v>9747.2730965316296</v>
      </c>
      <c r="E71" s="33">
        <f>'홍성 (원본)'!E71</f>
        <v>5527</v>
      </c>
      <c r="F71" s="33">
        <f>'홍성 (원본)'!F71</f>
        <v>9923</v>
      </c>
      <c r="G71" s="33">
        <f>'홍성 (원본)'!G71</f>
        <v>10348</v>
      </c>
      <c r="H71" s="33">
        <f>'홍성 (원본)'!H71</f>
        <v>11157</v>
      </c>
      <c r="I71" s="33">
        <f>'홍성 (원본)'!I71</f>
        <v>10980</v>
      </c>
      <c r="J71" s="33">
        <f>'홍성 (원본)'!J71</f>
        <v>10755</v>
      </c>
      <c r="K71" s="33">
        <f>'홍성 (원본)'!K71</f>
        <v>10781</v>
      </c>
      <c r="L71" s="33">
        <f>'홍성 (원본)'!L71</f>
        <v>10191</v>
      </c>
      <c r="M71" s="33">
        <f>'홍성 (원본)'!M71</f>
        <v>0</v>
      </c>
      <c r="N71" s="51">
        <f t="shared" si="5"/>
        <v>95781.96849883048</v>
      </c>
      <c r="AC71" s="25"/>
      <c r="AD71" s="25"/>
    </row>
    <row r="72" spans="1:30" ht="16.5" customHeight="1">
      <c r="A72" s="48" t="s">
        <v>43</v>
      </c>
      <c r="B72" s="33">
        <f>'홍성 (원본)'!B72</f>
        <v>13475</v>
      </c>
      <c r="C72" s="33">
        <f>'홍성 (원본)'!C72</f>
        <v>0</v>
      </c>
      <c r="D72" s="33">
        <f>'홍성 (원본)'!D72</f>
        <v>9517.0067846775055</v>
      </c>
      <c r="E72" s="33">
        <f>'홍성 (원본)'!E72</f>
        <v>0</v>
      </c>
      <c r="F72" s="33">
        <f>'홍성 (원본)'!F72</f>
        <v>10320</v>
      </c>
      <c r="G72" s="33">
        <f>'홍성 (원본)'!G72</f>
        <v>0</v>
      </c>
      <c r="H72" s="33">
        <f>'홍성 (원본)'!H72</f>
        <v>10885</v>
      </c>
      <c r="I72" s="33">
        <f>'홍성 (원본)'!I72</f>
        <v>10751</v>
      </c>
      <c r="J72" s="33">
        <f>'홍성 (원본)'!J72</f>
        <v>0</v>
      </c>
      <c r="K72" s="33">
        <f>'홍성 (원본)'!K72</f>
        <v>10609</v>
      </c>
      <c r="L72" s="33">
        <f>'홍성 (원본)'!L72</f>
        <v>0</v>
      </c>
      <c r="M72" s="33">
        <f>'홍성 (원본)'!M72</f>
        <v>0</v>
      </c>
      <c r="N72" s="51">
        <f t="shared" si="5"/>
        <v>65557.006784677505</v>
      </c>
      <c r="AC72" s="25"/>
      <c r="AD72" s="25"/>
    </row>
    <row r="73" spans="1:30" ht="16.5" customHeight="1">
      <c r="A73" s="48" t="s">
        <v>12</v>
      </c>
      <c r="B73" s="51">
        <f>SUM(B42:B72)</f>
        <v>328773</v>
      </c>
      <c r="C73" s="51">
        <f t="shared" ref="C73:N73" si="6">SUM(C42:C72)</f>
        <v>356651.69540229888</v>
      </c>
      <c r="D73" s="51">
        <f t="shared" si="6"/>
        <v>304634.06825142656</v>
      </c>
      <c r="E73" s="51">
        <f t="shared" si="6"/>
        <v>261522.4824282974</v>
      </c>
      <c r="F73" s="51">
        <f t="shared" si="6"/>
        <v>304852</v>
      </c>
      <c r="G73" s="51">
        <f t="shared" si="6"/>
        <v>313458</v>
      </c>
      <c r="H73" s="51">
        <f t="shared" si="6"/>
        <v>331287</v>
      </c>
      <c r="I73" s="51">
        <f t="shared" si="6"/>
        <v>346992</v>
      </c>
      <c r="J73" s="51">
        <f t="shared" si="6"/>
        <v>333849</v>
      </c>
      <c r="K73" s="51">
        <f t="shared" si="6"/>
        <v>329376</v>
      </c>
      <c r="L73" s="51">
        <f t="shared" si="6"/>
        <v>314187</v>
      </c>
      <c r="M73" s="32">
        <f t="shared" si="6"/>
        <v>0</v>
      </c>
      <c r="N73" s="51">
        <f t="shared" si="6"/>
        <v>3525582.2460820228</v>
      </c>
      <c r="AC73" s="27">
        <f>[1]최종!AD53</f>
        <v>136307.3606321839</v>
      </c>
      <c r="AD73" s="27" t="b">
        <f>N268=AC73</f>
        <v>0</v>
      </c>
    </row>
    <row r="74" spans="1:30" ht="16.5" customHeight="1">
      <c r="A74" s="52" t="s">
        <v>89</v>
      </c>
      <c r="B74" s="53">
        <f>AVERAGE(B42:B72)</f>
        <v>10605.58064516129</v>
      </c>
      <c r="C74" s="53">
        <f t="shared" ref="C74:N74" si="7">AVERAGE(C42:C72)</f>
        <v>11504.893400074157</v>
      </c>
      <c r="D74" s="53">
        <f t="shared" si="7"/>
        <v>9826.9054274653736</v>
      </c>
      <c r="E74" s="53">
        <f t="shared" si="7"/>
        <v>8436.2091105902382</v>
      </c>
      <c r="F74" s="53">
        <f t="shared" si="7"/>
        <v>9833.9354838709678</v>
      </c>
      <c r="G74" s="53">
        <f t="shared" si="7"/>
        <v>10111.548387096775</v>
      </c>
      <c r="H74" s="53">
        <f t="shared" si="7"/>
        <v>10686.677419354839</v>
      </c>
      <c r="I74" s="53">
        <f t="shared" si="7"/>
        <v>11193.290322580646</v>
      </c>
      <c r="J74" s="53">
        <f t="shared" si="7"/>
        <v>10769.322580645161</v>
      </c>
      <c r="K74" s="53">
        <f t="shared" si="7"/>
        <v>10625.032258064517</v>
      </c>
      <c r="L74" s="53">
        <f t="shared" si="7"/>
        <v>10135.064516129032</v>
      </c>
      <c r="M74" s="53"/>
      <c r="N74" s="53">
        <f t="shared" si="7"/>
        <v>113728.459551033</v>
      </c>
      <c r="AC74" s="25"/>
      <c r="AD74" s="25"/>
    </row>
    <row r="75" spans="1:30" ht="16.5" customHeight="1">
      <c r="A75" s="52" t="s">
        <v>90</v>
      </c>
      <c r="B75" s="53">
        <f>MAX(B42:B72)</f>
        <v>13475</v>
      </c>
      <c r="C75" s="53">
        <f t="shared" ref="C75:N75" si="8">MAX(C42:C72)</f>
        <v>14183</v>
      </c>
      <c r="D75" s="53">
        <f t="shared" si="8"/>
        <v>11459</v>
      </c>
      <c r="E75" s="53">
        <f t="shared" si="8"/>
        <v>10473</v>
      </c>
      <c r="F75" s="53">
        <f t="shared" si="8"/>
        <v>13174</v>
      </c>
      <c r="G75" s="53">
        <f t="shared" si="8"/>
        <v>10814</v>
      </c>
      <c r="H75" s="53">
        <f t="shared" si="8"/>
        <v>11177</v>
      </c>
      <c r="I75" s="53">
        <f t="shared" si="8"/>
        <v>12087</v>
      </c>
      <c r="J75" s="53">
        <f t="shared" si="8"/>
        <v>12120</v>
      </c>
      <c r="K75" s="53">
        <f t="shared" si="8"/>
        <v>11196</v>
      </c>
      <c r="L75" s="53">
        <f t="shared" si="8"/>
        <v>11073</v>
      </c>
      <c r="M75" s="31">
        <f t="shared" si="8"/>
        <v>0</v>
      </c>
      <c r="N75" s="53">
        <f t="shared" si="8"/>
        <v>122193.26730714335</v>
      </c>
      <c r="AC75" s="25"/>
      <c r="AD75" s="25"/>
    </row>
    <row r="76" spans="1:30" ht="16.5" customHeight="1">
      <c r="A76" s="52" t="s">
        <v>70</v>
      </c>
      <c r="B76" s="54">
        <f>B75/B74</f>
        <v>1.2705574971180724</v>
      </c>
      <c r="C76" s="54">
        <f t="shared" ref="C76:N76" si="9">C75/C74</f>
        <v>1.2327797839403345</v>
      </c>
      <c r="D76" s="54">
        <f t="shared" si="9"/>
        <v>1.1660842861042562</v>
      </c>
      <c r="E76" s="54">
        <f t="shared" si="9"/>
        <v>1.2414343768284399</v>
      </c>
      <c r="F76" s="54">
        <f t="shared" si="9"/>
        <v>1.3396467794208338</v>
      </c>
      <c r="G76" s="54">
        <f t="shared" si="9"/>
        <v>1.0694702320566072</v>
      </c>
      <c r="H76" s="54">
        <f t="shared" si="9"/>
        <v>1.0458816675571332</v>
      </c>
      <c r="I76" s="54">
        <f t="shared" si="9"/>
        <v>1.0798433393277078</v>
      </c>
      <c r="J76" s="54">
        <f t="shared" si="9"/>
        <v>1.1254189768428242</v>
      </c>
      <c r="K76" s="54">
        <f t="shared" si="9"/>
        <v>1.0537379772661031</v>
      </c>
      <c r="L76" s="54">
        <f t="shared" si="9"/>
        <v>1.0925436125619457</v>
      </c>
      <c r="M76" s="54"/>
      <c r="N76" s="54">
        <f t="shared" si="9"/>
        <v>1.074429986913803</v>
      </c>
      <c r="AC76" s="25"/>
      <c r="AD76" s="25"/>
    </row>
    <row r="77" spans="1:30" ht="16.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AC77" s="25"/>
      <c r="AD77" s="25"/>
    </row>
    <row r="78" spans="1:30" ht="16.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AC78" s="25"/>
      <c r="AD78" s="25"/>
    </row>
    <row r="79" spans="1:30" ht="16.5" customHeight="1">
      <c r="A79" s="37" t="s">
        <v>115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AC79" s="25"/>
      <c r="AD79" s="25"/>
    </row>
    <row r="80" spans="1:30" ht="16.5" customHeight="1">
      <c r="A80" s="55" t="s">
        <v>44</v>
      </c>
      <c r="B80" s="55" t="s">
        <v>0</v>
      </c>
      <c r="C80" s="55" t="s">
        <v>1</v>
      </c>
      <c r="D80" s="55" t="s">
        <v>2</v>
      </c>
      <c r="E80" s="55" t="s">
        <v>3</v>
      </c>
      <c r="F80" s="55" t="s">
        <v>4</v>
      </c>
      <c r="G80" s="55" t="s">
        <v>5</v>
      </c>
      <c r="H80" s="55" t="s">
        <v>6</v>
      </c>
      <c r="I80" s="55" t="s">
        <v>7</v>
      </c>
      <c r="J80" s="55" t="s">
        <v>8</v>
      </c>
      <c r="K80" s="55" t="s">
        <v>9</v>
      </c>
      <c r="L80" s="55" t="s">
        <v>10</v>
      </c>
      <c r="M80" s="55" t="s">
        <v>11</v>
      </c>
      <c r="N80" s="55" t="s">
        <v>12</v>
      </c>
      <c r="AC80" s="25"/>
      <c r="AD80" s="25"/>
    </row>
    <row r="81" spans="1:30" ht="16.5" customHeight="1">
      <c r="A81" s="48" t="s">
        <v>13</v>
      </c>
      <c r="B81" s="33">
        <f>'홍성 (원본)'!B81</f>
        <v>0</v>
      </c>
      <c r="C81" s="33">
        <f>'홍성 (원본)'!C81</f>
        <v>3996</v>
      </c>
      <c r="D81" s="33">
        <f>'홍성 (원본)'!D81</f>
        <v>2681</v>
      </c>
      <c r="E81" s="33">
        <f>'홍성 (원본)'!E81</f>
        <v>2395</v>
      </c>
      <c r="F81" s="33">
        <f>'홍성 (원본)'!F81</f>
        <v>0</v>
      </c>
      <c r="G81" s="33">
        <f>'홍성 (원본)'!G81</f>
        <v>0</v>
      </c>
      <c r="H81" s="33">
        <f>'홍성 (원본)'!H81</f>
        <v>2595</v>
      </c>
      <c r="I81" s="33">
        <f>'홍성 (원본)'!I81</f>
        <v>2782</v>
      </c>
      <c r="J81" s="33">
        <f>'홍성 (원본)'!J81</f>
        <v>2699</v>
      </c>
      <c r="K81" s="33">
        <f>'홍성 (원본)'!K81</f>
        <v>2467</v>
      </c>
      <c r="L81" s="33">
        <f>'홍성 (원본)'!L81</f>
        <v>2286</v>
      </c>
      <c r="M81" s="33">
        <f>'홍성 (원본)'!M81</f>
        <v>0</v>
      </c>
      <c r="N81" s="51">
        <f>SUM(B81:M81)</f>
        <v>21901</v>
      </c>
      <c r="AC81" s="25"/>
      <c r="AD81" s="25"/>
    </row>
    <row r="82" spans="1:30" ht="16.5" customHeight="1">
      <c r="A82" s="48" t="s">
        <v>14</v>
      </c>
      <c r="B82" s="33">
        <f>'홍성 (원본)'!B82</f>
        <v>0</v>
      </c>
      <c r="C82" s="33">
        <f>'홍성 (원본)'!C82</f>
        <v>3926</v>
      </c>
      <c r="D82" s="33">
        <f>'홍성 (원본)'!D82</f>
        <v>2740</v>
      </c>
      <c r="E82" s="33">
        <f>'홍성 (원본)'!E82</f>
        <v>2517</v>
      </c>
      <c r="F82" s="33">
        <f>'홍성 (원본)'!F82</f>
        <v>0</v>
      </c>
      <c r="G82" s="33">
        <f>'홍성 (원본)'!G82</f>
        <v>0</v>
      </c>
      <c r="H82" s="33">
        <f>'홍성 (원본)'!H82</f>
        <v>2682</v>
      </c>
      <c r="I82" s="33">
        <f>'홍성 (원본)'!I82</f>
        <v>2696</v>
      </c>
      <c r="J82" s="33">
        <f>'홍성 (원본)'!J82</f>
        <v>2678</v>
      </c>
      <c r="K82" s="33">
        <f>'홍성 (원본)'!K82</f>
        <v>2458</v>
      </c>
      <c r="L82" s="33">
        <f>'홍성 (원본)'!L82</f>
        <v>2323</v>
      </c>
      <c r="M82" s="33">
        <f>'홍성 (원본)'!M82</f>
        <v>0</v>
      </c>
      <c r="N82" s="51">
        <f t="shared" ref="N82:N111" si="10">SUM(B82:M82)</f>
        <v>22020</v>
      </c>
      <c r="AC82" s="25"/>
      <c r="AD82" s="25"/>
    </row>
    <row r="83" spans="1:30" ht="16.5" customHeight="1">
      <c r="A83" s="48" t="s">
        <v>15</v>
      </c>
      <c r="B83" s="33">
        <f>'홍성 (원본)'!B83</f>
        <v>0</v>
      </c>
      <c r="C83" s="33">
        <f>'홍성 (원본)'!C83</f>
        <v>3541</v>
      </c>
      <c r="D83" s="33">
        <f>'홍성 (원본)'!D83</f>
        <v>2680</v>
      </c>
      <c r="E83" s="33">
        <f>'홍성 (원본)'!E83</f>
        <v>2367</v>
      </c>
      <c r="F83" s="33">
        <f>'홍성 (원본)'!F83</f>
        <v>0</v>
      </c>
      <c r="G83" s="33">
        <f>'홍성 (원본)'!G83</f>
        <v>0</v>
      </c>
      <c r="H83" s="33">
        <f>'홍성 (원본)'!H83</f>
        <v>2619</v>
      </c>
      <c r="I83" s="33">
        <f>'홍성 (원본)'!I83</f>
        <v>2744</v>
      </c>
      <c r="J83" s="33">
        <f>'홍성 (원본)'!J83</f>
        <v>2692</v>
      </c>
      <c r="K83" s="33">
        <f>'홍성 (원본)'!K83</f>
        <v>2609</v>
      </c>
      <c r="L83" s="33">
        <f>'홍성 (원본)'!L83</f>
        <v>2341</v>
      </c>
      <c r="M83" s="33">
        <f>'홍성 (원본)'!M83</f>
        <v>0</v>
      </c>
      <c r="N83" s="51">
        <f t="shared" si="10"/>
        <v>21593</v>
      </c>
      <c r="AC83" s="25"/>
      <c r="AD83" s="25"/>
    </row>
    <row r="84" spans="1:30" ht="16.5" customHeight="1">
      <c r="A84" s="48" t="s">
        <v>16</v>
      </c>
      <c r="B84" s="33">
        <f>'홍성 (원본)'!B84</f>
        <v>0</v>
      </c>
      <c r="C84" s="33">
        <f>'홍성 (원본)'!C84</f>
        <v>3650</v>
      </c>
      <c r="D84" s="33">
        <f>'홍성 (원본)'!D84</f>
        <v>2647</v>
      </c>
      <c r="E84" s="33">
        <f>'홍성 (원본)'!E84</f>
        <v>2425</v>
      </c>
      <c r="F84" s="33">
        <f>'홍성 (원본)'!F84</f>
        <v>0</v>
      </c>
      <c r="G84" s="33">
        <f>'홍성 (원본)'!G84</f>
        <v>0</v>
      </c>
      <c r="H84" s="33">
        <f>'홍성 (원본)'!H84</f>
        <v>2601</v>
      </c>
      <c r="I84" s="33">
        <f>'홍성 (원본)'!I84</f>
        <v>2773</v>
      </c>
      <c r="J84" s="33">
        <f>'홍성 (원본)'!J84</f>
        <v>2708</v>
      </c>
      <c r="K84" s="33">
        <f>'홍성 (원본)'!K84</f>
        <v>2446</v>
      </c>
      <c r="L84" s="33">
        <f>'홍성 (원본)'!L84</f>
        <v>2390</v>
      </c>
      <c r="M84" s="33">
        <f>'홍성 (원본)'!M84</f>
        <v>0</v>
      </c>
      <c r="N84" s="51">
        <f t="shared" si="10"/>
        <v>21640</v>
      </c>
      <c r="AC84" s="25"/>
      <c r="AD84" s="25"/>
    </row>
    <row r="85" spans="1:30" ht="16.5" customHeight="1">
      <c r="A85" s="48" t="s">
        <v>17</v>
      </c>
      <c r="B85" s="33">
        <f>'홍성 (원본)'!B85</f>
        <v>0</v>
      </c>
      <c r="C85" s="33">
        <f>'홍성 (원본)'!C85</f>
        <v>3610</v>
      </c>
      <c r="D85" s="33">
        <f>'홍성 (원본)'!D85</f>
        <v>2702</v>
      </c>
      <c r="E85" s="33">
        <f>'홍성 (원본)'!E85</f>
        <v>2504</v>
      </c>
      <c r="F85" s="33">
        <f>'홍성 (원본)'!F85</f>
        <v>0</v>
      </c>
      <c r="G85" s="33">
        <f>'홍성 (원본)'!G85</f>
        <v>0</v>
      </c>
      <c r="H85" s="33">
        <f>'홍성 (원본)'!H85</f>
        <v>2607</v>
      </c>
      <c r="I85" s="33">
        <f>'홍성 (원본)'!I85</f>
        <v>2797</v>
      </c>
      <c r="J85" s="33">
        <f>'홍성 (원본)'!J85</f>
        <v>2747</v>
      </c>
      <c r="K85" s="33">
        <f>'홍성 (원본)'!K85</f>
        <v>2411</v>
      </c>
      <c r="L85" s="33">
        <f>'홍성 (원본)'!L85</f>
        <v>2436</v>
      </c>
      <c r="M85" s="33">
        <f>'홍성 (원본)'!M85</f>
        <v>0</v>
      </c>
      <c r="N85" s="51">
        <f t="shared" si="10"/>
        <v>21814</v>
      </c>
      <c r="AC85" s="25"/>
      <c r="AD85" s="25"/>
    </row>
    <row r="86" spans="1:30" ht="16.5" customHeight="1">
      <c r="A86" s="48" t="s">
        <v>18</v>
      </c>
      <c r="B86" s="33">
        <f>'홍성 (원본)'!B86</f>
        <v>0</v>
      </c>
      <c r="C86" s="33">
        <f>'홍성 (원본)'!C86</f>
        <v>3798</v>
      </c>
      <c r="D86" s="33">
        <f>'홍성 (원본)'!D86</f>
        <v>2669</v>
      </c>
      <c r="E86" s="33">
        <f>'홍성 (원본)'!E86</f>
        <v>2351</v>
      </c>
      <c r="F86" s="33">
        <f>'홍성 (원본)'!F86</f>
        <v>0</v>
      </c>
      <c r="G86" s="33">
        <f>'홍성 (원본)'!G86</f>
        <v>0</v>
      </c>
      <c r="H86" s="33">
        <f>'홍성 (원본)'!H86</f>
        <v>2609</v>
      </c>
      <c r="I86" s="33">
        <f>'홍성 (원본)'!I86</f>
        <v>2782</v>
      </c>
      <c r="J86" s="33">
        <f>'홍성 (원본)'!J86</f>
        <v>2619</v>
      </c>
      <c r="K86" s="33">
        <f>'홍성 (원본)'!K86</f>
        <v>2436</v>
      </c>
      <c r="L86" s="33">
        <f>'홍성 (원본)'!L86</f>
        <v>2427</v>
      </c>
      <c r="M86" s="33">
        <f>'홍성 (원본)'!M86</f>
        <v>0</v>
      </c>
      <c r="N86" s="51">
        <f t="shared" si="10"/>
        <v>21691</v>
      </c>
      <c r="AC86" s="25"/>
      <c r="AD86" s="25"/>
    </row>
    <row r="87" spans="1:30" ht="16.5" customHeight="1">
      <c r="A87" s="48" t="s">
        <v>19</v>
      </c>
      <c r="B87" s="33">
        <f>'홍성 (원본)'!B87</f>
        <v>0</v>
      </c>
      <c r="C87" s="33">
        <f>'홍성 (원본)'!C87</f>
        <v>4027</v>
      </c>
      <c r="D87" s="33">
        <f>'홍성 (원본)'!D87</f>
        <v>2611</v>
      </c>
      <c r="E87" s="33">
        <f>'홍성 (원본)'!E87</f>
        <v>2524</v>
      </c>
      <c r="F87" s="33">
        <f>'홍성 (원본)'!F87</f>
        <v>0</v>
      </c>
      <c r="G87" s="33">
        <f>'홍성 (원본)'!G87</f>
        <v>0</v>
      </c>
      <c r="H87" s="33">
        <f>'홍성 (원본)'!H87</f>
        <v>2694</v>
      </c>
      <c r="I87" s="33">
        <f>'홍성 (원본)'!I87</f>
        <v>2749</v>
      </c>
      <c r="J87" s="33">
        <f>'홍성 (원본)'!J87</f>
        <v>2757</v>
      </c>
      <c r="K87" s="33">
        <f>'홍성 (원본)'!K87</f>
        <v>2325</v>
      </c>
      <c r="L87" s="33">
        <f>'홍성 (원본)'!L87</f>
        <v>2387</v>
      </c>
      <c r="M87" s="33">
        <f>'홍성 (원본)'!M87</f>
        <v>0</v>
      </c>
      <c r="N87" s="51">
        <f t="shared" si="10"/>
        <v>22074</v>
      </c>
      <c r="AC87" s="25"/>
      <c r="AD87" s="25"/>
    </row>
    <row r="88" spans="1:30" ht="16.5" customHeight="1">
      <c r="A88" s="48" t="s">
        <v>20</v>
      </c>
      <c r="B88" s="33">
        <f>'홍성 (원본)'!B88</f>
        <v>0</v>
      </c>
      <c r="C88" s="33">
        <f>'홍성 (원본)'!C88</f>
        <v>3902</v>
      </c>
      <c r="D88" s="33">
        <f>'홍성 (원본)'!D88</f>
        <v>2662</v>
      </c>
      <c r="E88" s="33">
        <f>'홍성 (원본)'!E88</f>
        <v>2424</v>
      </c>
      <c r="F88" s="33">
        <f>'홍성 (원본)'!F88</f>
        <v>0</v>
      </c>
      <c r="G88" s="33">
        <v>0</v>
      </c>
      <c r="H88" s="33">
        <f>'홍성 (원본)'!H88</f>
        <v>2825</v>
      </c>
      <c r="I88" s="33">
        <f>'홍성 (원본)'!I88</f>
        <v>2763</v>
      </c>
      <c r="J88" s="33">
        <f>'홍성 (원본)'!J88</f>
        <v>2602</v>
      </c>
      <c r="K88" s="33">
        <f>'홍성 (원본)'!K88</f>
        <v>2399</v>
      </c>
      <c r="L88" s="33">
        <f>'홍성 (원본)'!L88</f>
        <v>2328</v>
      </c>
      <c r="M88" s="33">
        <f>'홍성 (원본)'!M88</f>
        <v>0</v>
      </c>
      <c r="N88" s="51">
        <f t="shared" si="10"/>
        <v>21905</v>
      </c>
      <c r="AC88" s="25"/>
      <c r="AD88" s="25"/>
    </row>
    <row r="89" spans="1:30" ht="16.5" customHeight="1">
      <c r="A89" s="48" t="s">
        <v>21</v>
      </c>
      <c r="B89" s="33">
        <f>'홍성 (원본)'!B89</f>
        <v>0</v>
      </c>
      <c r="C89" s="33">
        <f>'홍성 (원본)'!C89</f>
        <v>3751</v>
      </c>
      <c r="D89" s="33">
        <f>'홍성 (원본)'!D89</f>
        <v>2522</v>
      </c>
      <c r="E89" s="33">
        <f>'홍성 (원본)'!E89</f>
        <v>2490</v>
      </c>
      <c r="F89" s="33">
        <f>'홍성 (원본)'!F89</f>
        <v>0</v>
      </c>
      <c r="G89" s="33">
        <f>'홍성 (원본)'!G89</f>
        <v>2730</v>
      </c>
      <c r="H89" s="33">
        <f>'홍성 (원본)'!H89</f>
        <v>2820</v>
      </c>
      <c r="I89" s="33">
        <f>'홍성 (원본)'!I89</f>
        <v>379</v>
      </c>
      <c r="J89" s="33">
        <f>'홍성 (원본)'!J89</f>
        <v>2605</v>
      </c>
      <c r="K89" s="33">
        <f>'홍성 (원본)'!K89</f>
        <v>2572</v>
      </c>
      <c r="L89" s="33">
        <f>'홍성 (원본)'!L89</f>
        <v>2391</v>
      </c>
      <c r="M89" s="33">
        <f>'홍성 (원본)'!M89</f>
        <v>0</v>
      </c>
      <c r="N89" s="51">
        <f t="shared" si="10"/>
        <v>22260</v>
      </c>
      <c r="AC89" s="25"/>
      <c r="AD89" s="25"/>
    </row>
    <row r="90" spans="1:30" ht="16.5" customHeight="1">
      <c r="A90" s="48" t="s">
        <v>22</v>
      </c>
      <c r="B90" s="33">
        <f>'홍성 (원본)'!B90</f>
        <v>0</v>
      </c>
      <c r="C90" s="33">
        <f>'홍성 (원본)'!C90</f>
        <v>3564</v>
      </c>
      <c r="D90" s="33">
        <f>'홍성 (원본)'!D90</f>
        <v>2491</v>
      </c>
      <c r="E90" s="33">
        <f>'홍성 (원본)'!E90</f>
        <v>2405</v>
      </c>
      <c r="F90" s="33">
        <f>'홍성 (원본)'!F90</f>
        <v>0</v>
      </c>
      <c r="G90" s="33">
        <f>'홍성 (원본)'!G90</f>
        <v>2770</v>
      </c>
      <c r="H90" s="33">
        <f>'홍성 (원본)'!H90</f>
        <v>2740</v>
      </c>
      <c r="I90" s="33">
        <f>'홍성 (원본)'!I90</f>
        <v>5224</v>
      </c>
      <c r="J90" s="33">
        <f>'홍성 (원본)'!J90</f>
        <v>2635</v>
      </c>
      <c r="K90" s="33">
        <f>'홍성 (원본)'!K90</f>
        <v>2446</v>
      </c>
      <c r="L90" s="33">
        <f>'홍성 (원본)'!L90</f>
        <v>2329</v>
      </c>
      <c r="M90" s="33">
        <f>'홍성 (원본)'!M90</f>
        <v>0</v>
      </c>
      <c r="N90" s="51">
        <f t="shared" si="10"/>
        <v>26604</v>
      </c>
      <c r="AC90" s="25"/>
      <c r="AD90" s="25"/>
    </row>
    <row r="91" spans="1:30" ht="16.5" customHeight="1">
      <c r="A91" s="48" t="s">
        <v>23</v>
      </c>
      <c r="B91" s="33">
        <f>'홍성 (원본)'!B91</f>
        <v>0</v>
      </c>
      <c r="C91" s="33">
        <f>'홍성 (원본)'!C91</f>
        <v>3438</v>
      </c>
      <c r="D91" s="33">
        <f>'홍성 (원본)'!D91</f>
        <v>2436</v>
      </c>
      <c r="E91" s="33">
        <f>'홍성 (원본)'!E91</f>
        <v>2514</v>
      </c>
      <c r="F91" s="33">
        <f>'홍성 (원본)'!F91</f>
        <v>0</v>
      </c>
      <c r="G91" s="33">
        <f>'홍성 (원본)'!G91</f>
        <v>2730</v>
      </c>
      <c r="H91" s="33">
        <f>'홍성 (원본)'!H91</f>
        <v>2697</v>
      </c>
      <c r="I91" s="33">
        <f>'홍성 (원본)'!I91</f>
        <v>1590</v>
      </c>
      <c r="J91" s="33">
        <f>'홍성 (원본)'!J91</f>
        <v>2670</v>
      </c>
      <c r="K91" s="33">
        <f>'홍성 (원본)'!K91</f>
        <v>2328</v>
      </c>
      <c r="L91" s="33">
        <f>'홍성 (원본)'!L91</f>
        <v>2518</v>
      </c>
      <c r="M91" s="33">
        <f>'홍성 (원본)'!M91</f>
        <v>0</v>
      </c>
      <c r="N91" s="51">
        <f t="shared" si="10"/>
        <v>22921</v>
      </c>
      <c r="AC91" s="25"/>
      <c r="AD91" s="25"/>
    </row>
    <row r="92" spans="1:30" ht="16.5" customHeight="1">
      <c r="A92" s="48" t="s">
        <v>24</v>
      </c>
      <c r="B92" s="33">
        <f>'홍성 (원본)'!B92</f>
        <v>0</v>
      </c>
      <c r="C92" s="33">
        <f>'홍성 (원본)'!C92</f>
        <v>3344</v>
      </c>
      <c r="D92" s="33">
        <f>'홍성 (원본)'!D92</f>
        <v>2534</v>
      </c>
      <c r="E92" s="33">
        <f>'홍성 (원본)'!E92</f>
        <v>2463</v>
      </c>
      <c r="F92" s="33">
        <f>'홍성 (원본)'!F92</f>
        <v>0</v>
      </c>
      <c r="G92" s="33">
        <f>'홍성 (원본)'!G92</f>
        <v>2583</v>
      </c>
      <c r="H92" s="33">
        <f>'홍성 (원본)'!H92</f>
        <v>2665</v>
      </c>
      <c r="I92" s="33">
        <f>'홍성 (원본)'!I92</f>
        <v>4136</v>
      </c>
      <c r="J92" s="33">
        <f>'홍성 (원본)'!J92</f>
        <v>2734</v>
      </c>
      <c r="K92" s="33">
        <f>'홍성 (원본)'!K92</f>
        <v>2409</v>
      </c>
      <c r="L92" s="33">
        <f>'홍성 (원본)'!L92</f>
        <v>2494</v>
      </c>
      <c r="M92" s="33">
        <f>'홍성 (원본)'!M92</f>
        <v>0</v>
      </c>
      <c r="N92" s="51">
        <f t="shared" si="10"/>
        <v>25362</v>
      </c>
      <c r="AC92" s="25"/>
      <c r="AD92" s="25"/>
    </row>
    <row r="93" spans="1:30" ht="16.5" customHeight="1">
      <c r="A93" s="48" t="s">
        <v>25</v>
      </c>
      <c r="B93" s="33">
        <f>'홍성 (원본)'!B93</f>
        <v>0</v>
      </c>
      <c r="C93" s="33">
        <f>'홍성 (원본)'!C93</f>
        <v>3475</v>
      </c>
      <c r="D93" s="33">
        <f>'홍성 (원본)'!D93</f>
        <v>2506</v>
      </c>
      <c r="E93" s="33">
        <f>'홍성 (원본)'!E93</f>
        <v>2345</v>
      </c>
      <c r="F93" s="33">
        <f>'홍성 (원본)'!F93</f>
        <v>0</v>
      </c>
      <c r="G93" s="33">
        <f>'홍성 (원본)'!G93</f>
        <v>2669</v>
      </c>
      <c r="H93" s="33">
        <f>'홍성 (원본)'!H93</f>
        <v>2676</v>
      </c>
      <c r="I93" s="33">
        <f>'홍성 (원본)'!I93</f>
        <v>1322</v>
      </c>
      <c r="J93" s="33">
        <f>'홍성 (원본)'!J93</f>
        <v>2883</v>
      </c>
      <c r="K93" s="33">
        <f>'홍성 (원본)'!K93</f>
        <v>2332</v>
      </c>
      <c r="L93" s="33">
        <f>'홍성 (원본)'!L93</f>
        <v>2516</v>
      </c>
      <c r="M93" s="33">
        <f>'홍성 (원본)'!M93</f>
        <v>0</v>
      </c>
      <c r="N93" s="51">
        <f t="shared" si="10"/>
        <v>22724</v>
      </c>
      <c r="AC93" s="25"/>
      <c r="AD93" s="25"/>
    </row>
    <row r="94" spans="1:30" ht="16.5" customHeight="1">
      <c r="A94" s="48" t="s">
        <v>26</v>
      </c>
      <c r="B94" s="33">
        <f>'홍성 (원본)'!B94</f>
        <v>0</v>
      </c>
      <c r="C94" s="33">
        <f>'홍성 (원본)'!C94</f>
        <v>3246</v>
      </c>
      <c r="D94" s="33">
        <f>'홍성 (원본)'!D94</f>
        <v>2485</v>
      </c>
      <c r="E94" s="33">
        <f>'홍성 (원본)'!E94</f>
        <v>2504</v>
      </c>
      <c r="F94" s="33">
        <f>'홍성 (원본)'!F94</f>
        <v>0</v>
      </c>
      <c r="G94" s="33">
        <f>'홍성 (원본)'!G94</f>
        <v>2697</v>
      </c>
      <c r="H94" s="33">
        <f>'홍성 (원본)'!H94</f>
        <v>2737</v>
      </c>
      <c r="I94" s="33">
        <f>'홍성 (원본)'!I94</f>
        <v>0</v>
      </c>
      <c r="J94" s="33">
        <f>'홍성 (원본)'!J94</f>
        <v>3173</v>
      </c>
      <c r="K94" s="33">
        <f>'홍성 (원본)'!K94</f>
        <v>2457</v>
      </c>
      <c r="L94" s="33">
        <f>'홍성 (원본)'!L94</f>
        <v>2427</v>
      </c>
      <c r="M94" s="33">
        <f>'홍성 (원본)'!M94</f>
        <v>0</v>
      </c>
      <c r="N94" s="51">
        <f t="shared" si="10"/>
        <v>21726</v>
      </c>
      <c r="AC94" s="25"/>
      <c r="AD94" s="25"/>
    </row>
    <row r="95" spans="1:30" ht="16.5" customHeight="1">
      <c r="A95" s="48" t="s">
        <v>27</v>
      </c>
      <c r="B95" s="33">
        <f>'홍성 (원본)'!B95</f>
        <v>0</v>
      </c>
      <c r="C95" s="33">
        <f>'홍성 (원본)'!C95</f>
        <v>3318</v>
      </c>
      <c r="D95" s="33">
        <f>'홍성 (원본)'!D95</f>
        <v>2532</v>
      </c>
      <c r="E95" s="33">
        <f>'홍성 (원본)'!E95</f>
        <v>2449</v>
      </c>
      <c r="F95" s="33">
        <f>'홍성 (원본)'!F95</f>
        <v>0</v>
      </c>
      <c r="G95" s="33">
        <f>'홍성 (원본)'!G95</f>
        <v>2541</v>
      </c>
      <c r="H95" s="33">
        <f>'홍성 (원본)'!H95</f>
        <v>2708</v>
      </c>
      <c r="I95" s="33">
        <f>'홍성 (원본)'!I95</f>
        <v>0</v>
      </c>
      <c r="J95" s="33">
        <f>'홍성 (원본)'!J95</f>
        <v>2990</v>
      </c>
      <c r="K95" s="33">
        <f>'홍성 (원본)'!K95</f>
        <v>2416</v>
      </c>
      <c r="L95" s="33">
        <f>'홍성 (원본)'!L95</f>
        <v>2463</v>
      </c>
      <c r="M95" s="33">
        <f>'홍성 (원본)'!M95</f>
        <v>0</v>
      </c>
      <c r="N95" s="51">
        <f t="shared" si="10"/>
        <v>21417</v>
      </c>
      <c r="AC95" s="25"/>
      <c r="AD95" s="25"/>
    </row>
    <row r="96" spans="1:30" ht="16.5" customHeight="1">
      <c r="A96" s="48" t="s">
        <v>28</v>
      </c>
      <c r="B96" s="33">
        <f>'홍성 (원본)'!B96</f>
        <v>0</v>
      </c>
      <c r="C96" s="33">
        <f>'홍성 (원본)'!C96</f>
        <v>2896</v>
      </c>
      <c r="D96" s="33">
        <f>'홍성 (원본)'!D96</f>
        <v>2446</v>
      </c>
      <c r="E96" s="33">
        <f>'홍성 (원본)'!E96</f>
        <v>2378</v>
      </c>
      <c r="F96" s="33">
        <f>'홍성 (원본)'!F96</f>
        <v>0</v>
      </c>
      <c r="G96" s="33">
        <f>'홍성 (원본)'!G96</f>
        <v>2597</v>
      </c>
      <c r="H96" s="33">
        <f>'홍성 (원본)'!H96</f>
        <v>2538</v>
      </c>
      <c r="I96" s="33">
        <v>0</v>
      </c>
      <c r="J96" s="33">
        <f>'홍성 (원본)'!J96</f>
        <v>2750</v>
      </c>
      <c r="K96" s="33">
        <f>'홍성 (원본)'!K96</f>
        <v>2321</v>
      </c>
      <c r="L96" s="33">
        <f>'홍성 (원본)'!L96</f>
        <v>2441</v>
      </c>
      <c r="M96" s="33">
        <f>'홍성 (원본)'!M96</f>
        <v>0</v>
      </c>
      <c r="N96" s="51">
        <f t="shared" si="10"/>
        <v>20367</v>
      </c>
      <c r="AC96" s="25"/>
      <c r="AD96" s="25"/>
    </row>
    <row r="97" spans="1:30" ht="16.5" customHeight="1">
      <c r="A97" s="48" t="s">
        <v>29</v>
      </c>
      <c r="B97" s="33">
        <f>'홍성 (원본)'!B97</f>
        <v>0</v>
      </c>
      <c r="C97" s="33">
        <f>'홍성 (원본)'!C97</f>
        <v>2777</v>
      </c>
      <c r="D97" s="33">
        <f>'홍성 (원본)'!D97</f>
        <v>2557</v>
      </c>
      <c r="E97" s="33">
        <f>'홍성 (원본)'!E97</f>
        <v>2409</v>
      </c>
      <c r="F97" s="33">
        <f>'홍성 (원본)'!F97</f>
        <v>0</v>
      </c>
      <c r="G97" s="33">
        <f>'홍성 (원본)'!G97</f>
        <v>2723</v>
      </c>
      <c r="H97" s="33">
        <f>'홍성 (원본)'!H97</f>
        <v>2661</v>
      </c>
      <c r="I97" s="33">
        <f>'홍성 (원본)'!I97</f>
        <v>2767</v>
      </c>
      <c r="J97" s="33">
        <f>'홍성 (원본)'!J97</f>
        <v>2454</v>
      </c>
      <c r="K97" s="33">
        <f>'홍성 (원본)'!K97</f>
        <v>2435</v>
      </c>
      <c r="L97" s="33">
        <f>'홍성 (원본)'!L97</f>
        <v>2385</v>
      </c>
      <c r="M97" s="33">
        <f>'홍성 (원본)'!M97</f>
        <v>0</v>
      </c>
      <c r="N97" s="51">
        <f t="shared" si="10"/>
        <v>23168</v>
      </c>
      <c r="AC97" s="25"/>
      <c r="AD97" s="25"/>
    </row>
    <row r="98" spans="1:30" ht="16.5" customHeight="1">
      <c r="A98" s="48" t="s">
        <v>30</v>
      </c>
      <c r="B98" s="33">
        <f>'홍성 (원본)'!B98</f>
        <v>0</v>
      </c>
      <c r="C98" s="33">
        <f>'홍성 (원본)'!C98</f>
        <v>2867</v>
      </c>
      <c r="D98" s="33">
        <f>'홍성 (원본)'!D98</f>
        <v>2447</v>
      </c>
      <c r="E98" s="33">
        <f>'홍성 (원본)'!E98</f>
        <v>2374</v>
      </c>
      <c r="F98" s="33">
        <f>'홍성 (원본)'!F98</f>
        <v>0</v>
      </c>
      <c r="G98" s="33">
        <f>'홍성 (원본)'!G98</f>
        <v>2719</v>
      </c>
      <c r="H98" s="33">
        <f>'홍성 (원본)'!H98</f>
        <v>2739</v>
      </c>
      <c r="I98" s="33">
        <f>'홍성 (원본)'!I98</f>
        <v>2847</v>
      </c>
      <c r="J98" s="33">
        <f>'홍성 (원본)'!J98</f>
        <v>2441</v>
      </c>
      <c r="K98" s="33">
        <f>'홍성 (원본)'!K98</f>
        <v>2543</v>
      </c>
      <c r="L98" s="33">
        <f>'홍성 (원본)'!L98</f>
        <v>2535</v>
      </c>
      <c r="M98" s="33">
        <f>'홍성 (원본)'!M98</f>
        <v>0</v>
      </c>
      <c r="N98" s="51">
        <f t="shared" si="10"/>
        <v>23512</v>
      </c>
      <c r="AC98" s="25"/>
      <c r="AD98" s="25"/>
    </row>
    <row r="99" spans="1:30" ht="16.5" customHeight="1">
      <c r="A99" s="48" t="s">
        <v>31</v>
      </c>
      <c r="B99" s="33">
        <f>'홍성 (원본)'!B99</f>
        <v>0</v>
      </c>
      <c r="C99" s="33">
        <f>'홍성 (원본)'!C99</f>
        <v>2759</v>
      </c>
      <c r="D99" s="33">
        <f>'홍성 (원본)'!D99</f>
        <v>2616</v>
      </c>
      <c r="E99" s="33">
        <f>'홍성 (원본)'!E99</f>
        <v>986</v>
      </c>
      <c r="F99" s="33">
        <f>'홍성 (원본)'!F99</f>
        <v>0</v>
      </c>
      <c r="G99" s="33">
        <f>'홍성 (원본)'!G99</f>
        <v>2745</v>
      </c>
      <c r="H99" s="33">
        <f>'홍성 (원본)'!H99</f>
        <v>2795</v>
      </c>
      <c r="I99" s="33">
        <f>'홍성 (원본)'!I99</f>
        <v>2890</v>
      </c>
      <c r="J99" s="33">
        <f>'홍성 (원본)'!J99</f>
        <v>2524</v>
      </c>
      <c r="K99" s="33">
        <f>'홍성 (원본)'!K99</f>
        <v>2593</v>
      </c>
      <c r="L99" s="33">
        <f>'홍성 (원본)'!L99</f>
        <v>2674</v>
      </c>
      <c r="M99" s="33">
        <f>'홍성 (원본)'!M99</f>
        <v>0</v>
      </c>
      <c r="N99" s="51">
        <f t="shared" si="10"/>
        <v>22582</v>
      </c>
      <c r="AC99" s="25"/>
      <c r="AD99" s="25"/>
    </row>
    <row r="100" spans="1:30" ht="16.5" customHeight="1">
      <c r="A100" s="48" t="s">
        <v>32</v>
      </c>
      <c r="B100" s="33">
        <v>0</v>
      </c>
      <c r="C100" s="33">
        <f>'홍성 (원본)'!C100</f>
        <v>2776</v>
      </c>
      <c r="D100" s="33">
        <f>'홍성 (원본)'!D100</f>
        <v>2487</v>
      </c>
      <c r="E100" s="33">
        <f>'홍성 (원본)'!E100</f>
        <v>0</v>
      </c>
      <c r="F100" s="33">
        <f>'홍성 (원본)'!F100</f>
        <v>0</v>
      </c>
      <c r="G100" s="33">
        <f>'홍성 (원본)'!G100</f>
        <v>2732</v>
      </c>
      <c r="H100" s="33">
        <f>'홍성 (원본)'!H100</f>
        <v>2733</v>
      </c>
      <c r="I100" s="33">
        <f>'홍성 (원본)'!I100</f>
        <v>2837</v>
      </c>
      <c r="J100" s="33">
        <f>'홍성 (원본)'!J100</f>
        <v>2456</v>
      </c>
      <c r="K100" s="33">
        <f>'홍성 (원본)'!K100</f>
        <v>2428</v>
      </c>
      <c r="L100" s="33">
        <f>'홍성 (원본)'!L100</f>
        <v>2707</v>
      </c>
      <c r="M100" s="33">
        <f>'홍성 (원본)'!M100</f>
        <v>0</v>
      </c>
      <c r="N100" s="51">
        <f t="shared" si="10"/>
        <v>21156</v>
      </c>
      <c r="AC100" s="25"/>
      <c r="AD100" s="25"/>
    </row>
    <row r="101" spans="1:30" ht="16.5" customHeight="1">
      <c r="A101" s="48" t="s">
        <v>33</v>
      </c>
      <c r="B101" s="33">
        <f>'홍성 (원본)'!B101</f>
        <v>4339</v>
      </c>
      <c r="C101" s="33">
        <f>'홍성 (원본)'!C101</f>
        <v>2643</v>
      </c>
      <c r="D101" s="33">
        <f>'홍성 (원본)'!D101</f>
        <v>2455</v>
      </c>
      <c r="E101" s="33">
        <f>'홍성 (원본)'!E101</f>
        <v>0</v>
      </c>
      <c r="F101" s="33">
        <f>'홍성 (원본)'!F101</f>
        <v>0</v>
      </c>
      <c r="G101" s="33">
        <f>'홍성 (원본)'!G101</f>
        <v>2701</v>
      </c>
      <c r="H101" s="33">
        <f>'홍성 (원본)'!H101</f>
        <v>2692</v>
      </c>
      <c r="I101" s="33">
        <f>'홍성 (원본)'!I101</f>
        <v>2774</v>
      </c>
      <c r="J101" s="33">
        <f>'홍성 (원본)'!J101</f>
        <v>2503</v>
      </c>
      <c r="K101" s="33">
        <f>'홍성 (원본)'!K101</f>
        <v>2330</v>
      </c>
      <c r="L101" s="33">
        <f>'홍성 (원본)'!L101</f>
        <v>2433</v>
      </c>
      <c r="M101" s="33">
        <f>'홍성 (원본)'!M101</f>
        <v>0</v>
      </c>
      <c r="N101" s="51">
        <f t="shared" si="10"/>
        <v>24870</v>
      </c>
      <c r="AC101" s="25"/>
      <c r="AD101" s="25"/>
    </row>
    <row r="102" spans="1:30" ht="16.5" customHeight="1">
      <c r="A102" s="48" t="s">
        <v>34</v>
      </c>
      <c r="B102" s="33">
        <f>'홍성 (원본)'!B102</f>
        <v>4129</v>
      </c>
      <c r="C102" s="33">
        <f>'홍성 (원본)'!C102</f>
        <v>2657</v>
      </c>
      <c r="D102" s="33">
        <f>'홍성 (원본)'!D102</f>
        <v>2441</v>
      </c>
      <c r="E102" s="33">
        <f>'홍성 (원본)'!E102</f>
        <v>0</v>
      </c>
      <c r="F102" s="33">
        <f>'홍성 (원본)'!F102</f>
        <v>0</v>
      </c>
      <c r="G102" s="33">
        <f>'홍성 (원본)'!G102</f>
        <v>2609</v>
      </c>
      <c r="H102" s="33">
        <f>'홍성 (원본)'!H102</f>
        <v>2733</v>
      </c>
      <c r="I102" s="33">
        <f>'홍성 (원본)'!I102</f>
        <v>2801</v>
      </c>
      <c r="J102" s="33">
        <f>'홍성 (원본)'!J102</f>
        <v>165</v>
      </c>
      <c r="K102" s="33">
        <f>'홍성 (원본)'!K102</f>
        <v>2411</v>
      </c>
      <c r="L102" s="33">
        <f>'홍성 (원본)'!L102</f>
        <v>2426</v>
      </c>
      <c r="M102" s="33">
        <f>'홍성 (원본)'!M102</f>
        <v>0</v>
      </c>
      <c r="N102" s="51">
        <f t="shared" si="10"/>
        <v>22372</v>
      </c>
      <c r="AC102" s="25"/>
      <c r="AD102" s="25"/>
    </row>
    <row r="103" spans="1:30" ht="16.5" customHeight="1">
      <c r="A103" s="48" t="s">
        <v>35</v>
      </c>
      <c r="B103" s="33">
        <f>'홍성 (원본)'!B103</f>
        <v>3841</v>
      </c>
      <c r="C103" s="33">
        <f>'홍성 (원본)'!C103</f>
        <v>2601</v>
      </c>
      <c r="D103" s="33">
        <f>'홍성 (원본)'!D103</f>
        <v>963</v>
      </c>
      <c r="E103" s="33">
        <f>'홍성 (원본)'!E103</f>
        <v>0</v>
      </c>
      <c r="F103" s="33">
        <f>'홍성 (원본)'!F103</f>
        <v>0</v>
      </c>
      <c r="G103" s="33">
        <f>'홍성 (원본)'!G103</f>
        <v>2760</v>
      </c>
      <c r="H103" s="33">
        <f>'홍성 (원본)'!H103</f>
        <v>2860</v>
      </c>
      <c r="I103" s="33">
        <f>'홍성 (원본)'!I103</f>
        <v>2826</v>
      </c>
      <c r="J103" s="33">
        <f>'홍성 (원본)'!J103</f>
        <v>0</v>
      </c>
      <c r="K103" s="33">
        <f>'홍성 (원본)'!K103</f>
        <v>2354</v>
      </c>
      <c r="L103" s="33">
        <f>'홍성 (원본)'!L103</f>
        <v>2349</v>
      </c>
      <c r="M103" s="33">
        <f>'홍성 (원본)'!M103</f>
        <v>0</v>
      </c>
      <c r="N103" s="51">
        <f t="shared" si="10"/>
        <v>20554</v>
      </c>
      <c r="AC103" s="25"/>
      <c r="AD103" s="25"/>
    </row>
    <row r="104" spans="1:30" ht="16.5" customHeight="1">
      <c r="A104" s="48" t="s">
        <v>36</v>
      </c>
      <c r="B104" s="33">
        <f>'홍성 (원본)'!B104</f>
        <v>3945</v>
      </c>
      <c r="C104" s="33">
        <f>'홍성 (원본)'!C104</f>
        <v>2653</v>
      </c>
      <c r="D104" s="33">
        <f>'홍성 (원본)'!D104</f>
        <v>3117</v>
      </c>
      <c r="E104" s="33">
        <f>'홍성 (원본)'!E104</f>
        <v>0</v>
      </c>
      <c r="F104" s="33">
        <f>'홍성 (원본)'!F104</f>
        <v>0</v>
      </c>
      <c r="G104" s="33">
        <f>'홍성 (원본)'!G104</f>
        <v>2599</v>
      </c>
      <c r="H104" s="33">
        <f>'홍성 (원본)'!H104</f>
        <v>2808</v>
      </c>
      <c r="I104" s="33">
        <f>'홍성 (원본)'!I104</f>
        <v>2755</v>
      </c>
      <c r="J104" s="33">
        <f>'홍성 (원본)'!J104</f>
        <v>0</v>
      </c>
      <c r="K104" s="33">
        <f>'홍성 (원본)'!K104</f>
        <v>2348</v>
      </c>
      <c r="L104" s="33">
        <f>'홍성 (원본)'!L104</f>
        <v>2377</v>
      </c>
      <c r="M104" s="33">
        <f>'홍성 (원본)'!M104</f>
        <v>0</v>
      </c>
      <c r="N104" s="51">
        <f t="shared" si="10"/>
        <v>22602</v>
      </c>
      <c r="AC104" s="25"/>
      <c r="AD104" s="25"/>
    </row>
    <row r="105" spans="1:30" ht="16.5" customHeight="1">
      <c r="A105" s="48" t="s">
        <v>37</v>
      </c>
      <c r="B105" s="33">
        <f>'홍성 (원본)'!B105</f>
        <v>4119</v>
      </c>
      <c r="C105" s="33">
        <f>'홍성 (원본)'!C105</f>
        <v>2605</v>
      </c>
      <c r="D105" s="33">
        <f>'홍성 (원본)'!D105</f>
        <v>1108</v>
      </c>
      <c r="E105" s="33">
        <f>'홍성 (원본)'!E105</f>
        <v>0</v>
      </c>
      <c r="F105" s="33">
        <f>'홍성 (원본)'!F105</f>
        <v>0</v>
      </c>
      <c r="G105" s="33">
        <f>'홍성 (원본)'!G105</f>
        <v>2686</v>
      </c>
      <c r="H105" s="33">
        <f>'홍성 (원본)'!H105</f>
        <v>2779</v>
      </c>
      <c r="I105" s="33">
        <f>'홍성 (원본)'!I105</f>
        <v>2715</v>
      </c>
      <c r="J105" s="33">
        <f>'홍성 (원본)'!J105</f>
        <v>0</v>
      </c>
      <c r="K105" s="33">
        <f>'홍성 (원본)'!K105</f>
        <v>2347</v>
      </c>
      <c r="L105" s="33">
        <f>'홍성 (원본)'!L105</f>
        <v>2517</v>
      </c>
      <c r="M105" s="33">
        <f>'홍성 (원본)'!M105</f>
        <v>0</v>
      </c>
      <c r="N105" s="51">
        <f t="shared" si="10"/>
        <v>20876</v>
      </c>
      <c r="AC105" s="25"/>
      <c r="AD105" s="25"/>
    </row>
    <row r="106" spans="1:30" ht="16.5" customHeight="1">
      <c r="A106" s="48" t="s">
        <v>38</v>
      </c>
      <c r="B106" s="33">
        <f>'홍성 (원본)'!B106</f>
        <v>4122</v>
      </c>
      <c r="C106" s="33">
        <f>'홍성 (원본)'!C106</f>
        <v>2437</v>
      </c>
      <c r="D106" s="33">
        <f>'홍성 (원본)'!D106</f>
        <v>2383</v>
      </c>
      <c r="E106" s="33">
        <f>'홍성 (원본)'!E106</f>
        <v>0</v>
      </c>
      <c r="F106" s="33">
        <f>'홍성 (원본)'!F106</f>
        <v>0</v>
      </c>
      <c r="G106" s="33">
        <f>'홍성 (원본)'!G106</f>
        <v>2668</v>
      </c>
      <c r="H106" s="33">
        <f>'홍성 (원본)'!H106</f>
        <v>2855</v>
      </c>
      <c r="I106" s="33">
        <f>'홍성 (원본)'!I106</f>
        <v>2573</v>
      </c>
      <c r="J106" s="33">
        <v>0</v>
      </c>
      <c r="K106" s="33">
        <f>'홍성 (원본)'!K106</f>
        <v>2435</v>
      </c>
      <c r="L106" s="33">
        <f>'홍성 (원본)'!L106</f>
        <v>2518</v>
      </c>
      <c r="M106" s="33">
        <f>'홍성 (원본)'!M106</f>
        <v>0</v>
      </c>
      <c r="N106" s="51">
        <f t="shared" si="10"/>
        <v>21991</v>
      </c>
      <c r="AC106" s="25"/>
      <c r="AD106" s="25"/>
    </row>
    <row r="107" spans="1:30" ht="16.5" customHeight="1">
      <c r="A107" s="48" t="s">
        <v>39</v>
      </c>
      <c r="B107" s="33">
        <f>'홍성 (원본)'!B107</f>
        <v>4298</v>
      </c>
      <c r="C107" s="33">
        <f>'홍성 (원본)'!C107</f>
        <v>2677</v>
      </c>
      <c r="D107" s="33">
        <f>'홍성 (원본)'!D107</f>
        <v>2407</v>
      </c>
      <c r="E107" s="33">
        <f>'홍성 (원본)'!E107</f>
        <v>0</v>
      </c>
      <c r="F107" s="33">
        <f>'홍성 (원본)'!F107</f>
        <v>0</v>
      </c>
      <c r="G107" s="33">
        <f>'홍성 (원본)'!G107</f>
        <v>2584</v>
      </c>
      <c r="H107" s="33">
        <f>'홍성 (원본)'!H107</f>
        <v>2729</v>
      </c>
      <c r="I107" s="33">
        <f>'홍성 (원본)'!I107</f>
        <v>2673</v>
      </c>
      <c r="J107" s="33">
        <f>'홍성 (원본)'!J107</f>
        <v>49</v>
      </c>
      <c r="K107" s="33">
        <f>'홍성 (원본)'!K107</f>
        <v>2369</v>
      </c>
      <c r="L107" s="33">
        <f>'홍성 (원본)'!L107</f>
        <v>2553</v>
      </c>
      <c r="M107" s="33">
        <f>'홍성 (원본)'!M107</f>
        <v>0</v>
      </c>
      <c r="N107" s="51">
        <f t="shared" si="10"/>
        <v>22339</v>
      </c>
      <c r="AC107" s="25"/>
      <c r="AD107" s="25"/>
    </row>
    <row r="108" spans="1:30" ht="16.5" customHeight="1">
      <c r="A108" s="48" t="s">
        <v>40</v>
      </c>
      <c r="B108" s="33">
        <f>'홍성 (원본)'!B108</f>
        <v>4219</v>
      </c>
      <c r="C108" s="33">
        <f>'홍성 (원본)'!C108</f>
        <v>2582</v>
      </c>
      <c r="D108" s="33">
        <f>'홍성 (원본)'!D108</f>
        <v>2360</v>
      </c>
      <c r="E108" s="33">
        <f>'홍성 (원본)'!E108</f>
        <v>0</v>
      </c>
      <c r="F108" s="33">
        <f>'홍성 (원본)'!F108</f>
        <v>0</v>
      </c>
      <c r="G108" s="33">
        <f>'홍성 (원본)'!G108</f>
        <v>2669</v>
      </c>
      <c r="H108" s="33">
        <f>'홍성 (원본)'!H108</f>
        <v>2730</v>
      </c>
      <c r="I108" s="33">
        <f>'홍성 (원본)'!I108</f>
        <v>2526</v>
      </c>
      <c r="J108" s="33">
        <f>'홍성 (원본)'!J108</f>
        <v>4624</v>
      </c>
      <c r="K108" s="33">
        <f>'홍성 (원본)'!K108</f>
        <v>2376</v>
      </c>
      <c r="L108" s="33">
        <f>'홍성 (원본)'!L108</f>
        <v>2352</v>
      </c>
      <c r="M108" s="33">
        <f>'홍성 (원본)'!M108</f>
        <v>0</v>
      </c>
      <c r="N108" s="51">
        <f t="shared" si="10"/>
        <v>26438</v>
      </c>
      <c r="AC108" s="25"/>
      <c r="AD108" s="25"/>
    </row>
    <row r="109" spans="1:30" ht="16.5" customHeight="1">
      <c r="A109" s="48" t="s">
        <v>41</v>
      </c>
      <c r="B109" s="33">
        <f>'홍성 (원본)'!B109</f>
        <v>4178</v>
      </c>
      <c r="C109" s="33">
        <f>'홍성 (원본)'!C109</f>
        <v>2595</v>
      </c>
      <c r="D109" s="33">
        <f>'홍성 (원본)'!D109</f>
        <v>2445</v>
      </c>
      <c r="E109" s="33">
        <f>'홍성 (원본)'!E109</f>
        <v>0</v>
      </c>
      <c r="F109" s="33">
        <f>'홍성 (원본)'!F109</f>
        <v>0</v>
      </c>
      <c r="G109" s="33">
        <f>'홍성 (원본)'!G109</f>
        <v>2681</v>
      </c>
      <c r="H109" s="33">
        <f>'홍성 (원본)'!H109</f>
        <v>2263</v>
      </c>
      <c r="I109" s="33">
        <f>'홍성 (원본)'!I109</f>
        <v>2689</v>
      </c>
      <c r="J109" s="33">
        <f>'홍성 (원본)'!J109</f>
        <v>2414</v>
      </c>
      <c r="K109" s="33">
        <f>'홍성 (원본)'!K109</f>
        <v>2375</v>
      </c>
      <c r="L109" s="33">
        <f>'홍성 (원본)'!L109</f>
        <v>885</v>
      </c>
      <c r="M109" s="33">
        <f>'홍성 (원본)'!M109</f>
        <v>0</v>
      </c>
      <c r="N109" s="51">
        <f t="shared" si="10"/>
        <v>22525</v>
      </c>
      <c r="AC109" s="25"/>
      <c r="AD109" s="25"/>
    </row>
    <row r="110" spans="1:30" ht="16.5" customHeight="1">
      <c r="A110" s="48" t="s">
        <v>42</v>
      </c>
      <c r="B110" s="33">
        <f>'홍성 (원본)'!B110</f>
        <v>4153</v>
      </c>
      <c r="C110" s="33">
        <f>'홍성 (원본)'!C110</f>
        <v>132.3433908045977</v>
      </c>
      <c r="D110" s="33">
        <f>'홍성 (원본)'!D110</f>
        <v>2394</v>
      </c>
      <c r="E110" s="33">
        <f>'홍성 (원본)'!E110</f>
        <v>0</v>
      </c>
      <c r="F110" s="33">
        <f>'홍성 (원본)'!F110</f>
        <v>0</v>
      </c>
      <c r="G110" s="33">
        <f>'홍성 (원본)'!G110</f>
        <v>2623</v>
      </c>
      <c r="H110" s="33">
        <f>'홍성 (원본)'!H110</f>
        <v>2879</v>
      </c>
      <c r="I110" s="33">
        <f>'홍성 (원본)'!I110</f>
        <v>2610</v>
      </c>
      <c r="J110" s="33">
        <f>'홍성 (원본)'!J110</f>
        <v>2394</v>
      </c>
      <c r="K110" s="33">
        <f>'홍성 (원본)'!K110</f>
        <v>2378</v>
      </c>
      <c r="L110" s="33">
        <f>'홍성 (원본)'!L110</f>
        <v>0</v>
      </c>
      <c r="M110" s="33">
        <f>'홍성 (원본)'!M110</f>
        <v>0</v>
      </c>
      <c r="N110" s="51">
        <f t="shared" si="10"/>
        <v>19563.343390804599</v>
      </c>
      <c r="AC110" s="25"/>
      <c r="AD110" s="25"/>
    </row>
    <row r="111" spans="1:30" ht="16.5" customHeight="1">
      <c r="A111" s="48" t="s">
        <v>43</v>
      </c>
      <c r="B111" s="33">
        <f>'홍성 (원본)'!B111</f>
        <v>4164</v>
      </c>
      <c r="C111" s="33">
        <f>'홍성 (원본)'!C111</f>
        <v>0</v>
      </c>
      <c r="D111" s="33">
        <f>'홍성 (원본)'!D111</f>
        <v>2459</v>
      </c>
      <c r="E111" s="33">
        <f>'홍성 (원본)'!E111</f>
        <v>0</v>
      </c>
      <c r="F111" s="33">
        <f>'홍성 (원본)'!F111</f>
        <v>0</v>
      </c>
      <c r="G111" s="33">
        <f>'홍성 (원본)'!G111</f>
        <v>0</v>
      </c>
      <c r="H111" s="33">
        <f>'홍성 (원본)'!H111</f>
        <v>2876</v>
      </c>
      <c r="I111" s="33">
        <f>'홍성 (원본)'!I111</f>
        <v>2495</v>
      </c>
      <c r="J111" s="33">
        <f>'홍성 (원본)'!J111</f>
        <v>0</v>
      </c>
      <c r="K111" s="33">
        <f>'홍성 (원본)'!K111</f>
        <v>2353</v>
      </c>
      <c r="L111" s="33">
        <f>'홍성 (원본)'!L111</f>
        <v>0</v>
      </c>
      <c r="M111" s="33">
        <f>'홍성 (원본)'!M111</f>
        <v>0</v>
      </c>
      <c r="N111" s="51">
        <f t="shared" si="10"/>
        <v>14347</v>
      </c>
      <c r="AC111" s="25"/>
      <c r="AD111" s="25"/>
    </row>
    <row r="112" spans="1:30" ht="16.5" customHeight="1">
      <c r="A112" s="48" t="s">
        <v>12</v>
      </c>
      <c r="B112" s="51">
        <f>SUM(B81:B111)</f>
        <v>45507</v>
      </c>
      <c r="C112" s="51">
        <f t="shared" ref="C112:N112" si="11">SUM(C81:C111)</f>
        <v>92243.343390804599</v>
      </c>
      <c r="D112" s="51">
        <f t="shared" si="11"/>
        <v>75983</v>
      </c>
      <c r="E112" s="51">
        <f t="shared" si="11"/>
        <v>44824</v>
      </c>
      <c r="F112" s="32">
        <f t="shared" si="11"/>
        <v>0</v>
      </c>
      <c r="G112" s="51">
        <f t="shared" si="11"/>
        <v>58816</v>
      </c>
      <c r="H112" s="51">
        <f t="shared" si="11"/>
        <v>83945</v>
      </c>
      <c r="I112" s="51">
        <f t="shared" si="11"/>
        <v>75515</v>
      </c>
      <c r="J112" s="51">
        <f t="shared" si="11"/>
        <v>65966</v>
      </c>
      <c r="K112" s="51">
        <f t="shared" si="11"/>
        <v>74907</v>
      </c>
      <c r="L112" s="51">
        <f t="shared" si="11"/>
        <v>69208</v>
      </c>
      <c r="M112" s="32">
        <f t="shared" si="11"/>
        <v>0</v>
      </c>
      <c r="N112" s="51">
        <f t="shared" si="11"/>
        <v>686914.3433908046</v>
      </c>
      <c r="AC112" s="27" t="e">
        <f>[1]최종!AF53</f>
        <v>#DIV/0!</v>
      </c>
      <c r="AD112" s="27" t="e">
        <f>N307=AC112</f>
        <v>#DIV/0!</v>
      </c>
    </row>
    <row r="113" spans="1:30" ht="16.5" customHeight="1">
      <c r="A113" s="52" t="s">
        <v>89</v>
      </c>
      <c r="B113" s="53">
        <f>AVERAGE(B81:B111)</f>
        <v>1467.9677419354839</v>
      </c>
      <c r="C113" s="53">
        <f t="shared" ref="C113:N113" si="12">AVERAGE(C81:C111)</f>
        <v>2975.5917222840194</v>
      </c>
      <c r="D113" s="53">
        <f t="shared" si="12"/>
        <v>2451.0645161290322</v>
      </c>
      <c r="E113" s="53">
        <f t="shared" si="12"/>
        <v>1445.9354838709678</v>
      </c>
      <c r="F113" s="31">
        <f t="shared" si="12"/>
        <v>0</v>
      </c>
      <c r="G113" s="53">
        <f t="shared" si="12"/>
        <v>1897.2903225806451</v>
      </c>
      <c r="H113" s="53">
        <f t="shared" si="12"/>
        <v>2707.9032258064517</v>
      </c>
      <c r="I113" s="53">
        <f t="shared" si="12"/>
        <v>2435.9677419354839</v>
      </c>
      <c r="J113" s="53">
        <f t="shared" si="12"/>
        <v>2127.9354838709678</v>
      </c>
      <c r="K113" s="53">
        <f t="shared" si="12"/>
        <v>2416.3548387096776</v>
      </c>
      <c r="L113" s="53">
        <f t="shared" si="12"/>
        <v>2232.516129032258</v>
      </c>
      <c r="M113" s="53"/>
      <c r="N113" s="53">
        <f t="shared" si="12"/>
        <v>22158.527206154988</v>
      </c>
      <c r="AC113" s="25"/>
      <c r="AD113" s="25"/>
    </row>
    <row r="114" spans="1:30" ht="16.5" customHeight="1">
      <c r="A114" s="52" t="s">
        <v>90</v>
      </c>
      <c r="B114" s="53">
        <f>MAX(B81:B111)</f>
        <v>4339</v>
      </c>
      <c r="C114" s="53">
        <f t="shared" ref="C114:N114" si="13">MAX(C81:C111)</f>
        <v>4027</v>
      </c>
      <c r="D114" s="53">
        <f t="shared" si="13"/>
        <v>3117</v>
      </c>
      <c r="E114" s="53">
        <f t="shared" si="13"/>
        <v>2524</v>
      </c>
      <c r="F114" s="31">
        <f t="shared" si="13"/>
        <v>0</v>
      </c>
      <c r="G114" s="53">
        <f t="shared" si="13"/>
        <v>2770</v>
      </c>
      <c r="H114" s="53">
        <f t="shared" si="13"/>
        <v>2879</v>
      </c>
      <c r="I114" s="53">
        <f t="shared" si="13"/>
        <v>5224</v>
      </c>
      <c r="J114" s="53">
        <f t="shared" si="13"/>
        <v>4624</v>
      </c>
      <c r="K114" s="53">
        <f t="shared" si="13"/>
        <v>2609</v>
      </c>
      <c r="L114" s="53">
        <f t="shared" si="13"/>
        <v>2707</v>
      </c>
      <c r="M114" s="31">
        <f t="shared" si="13"/>
        <v>0</v>
      </c>
      <c r="N114" s="53">
        <f t="shared" si="13"/>
        <v>26604</v>
      </c>
      <c r="AC114" s="25"/>
      <c r="AD114" s="25"/>
    </row>
    <row r="115" spans="1:30" ht="16.5" customHeight="1">
      <c r="A115" s="52" t="s">
        <v>70</v>
      </c>
      <c r="B115" s="54">
        <f>B114/B113</f>
        <v>2.9557870217768696</v>
      </c>
      <c r="C115" s="54">
        <f t="shared" ref="C115:N115" si="14">C114/C113</f>
        <v>1.3533442675761094</v>
      </c>
      <c r="D115" s="54">
        <f t="shared" si="14"/>
        <v>1.2716923522366845</v>
      </c>
      <c r="E115" s="54">
        <f t="shared" si="14"/>
        <v>1.7455827235409602</v>
      </c>
      <c r="F115" s="54"/>
      <c r="G115" s="54">
        <f t="shared" si="14"/>
        <v>1.4599768770402612</v>
      </c>
      <c r="H115" s="54">
        <f t="shared" si="14"/>
        <v>1.0631842277681816</v>
      </c>
      <c r="I115" s="54">
        <f t="shared" si="14"/>
        <v>2.1445275773025227</v>
      </c>
      <c r="J115" s="54">
        <f t="shared" si="14"/>
        <v>2.172998211199709</v>
      </c>
      <c r="K115" s="54">
        <f t="shared" si="14"/>
        <v>1.0797255263193026</v>
      </c>
      <c r="L115" s="54">
        <f t="shared" si="14"/>
        <v>1.2125332331522367</v>
      </c>
      <c r="M115" s="54"/>
      <c r="N115" s="54">
        <f t="shared" si="14"/>
        <v>1.2006213117183253</v>
      </c>
      <c r="AC115" s="25"/>
      <c r="AD115" s="25"/>
    </row>
    <row r="116" spans="1:30" ht="16.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AC116" s="25"/>
      <c r="AD116" s="25"/>
    </row>
    <row r="117" spans="1:30" ht="16.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AC117" s="25"/>
      <c r="AD117" s="25"/>
    </row>
    <row r="118" spans="1:30" ht="16.5" customHeight="1">
      <c r="A118" s="37" t="s">
        <v>116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AC118" s="25"/>
      <c r="AD118" s="25"/>
    </row>
    <row r="119" spans="1:30" ht="16.5" customHeight="1">
      <c r="A119" s="55" t="s">
        <v>44</v>
      </c>
      <c r="B119" s="55" t="s">
        <v>0</v>
      </c>
      <c r="C119" s="55" t="s">
        <v>1</v>
      </c>
      <c r="D119" s="55" t="s">
        <v>2</v>
      </c>
      <c r="E119" s="55" t="s">
        <v>3</v>
      </c>
      <c r="F119" s="55" t="s">
        <v>4</v>
      </c>
      <c r="G119" s="55" t="s">
        <v>5</v>
      </c>
      <c r="H119" s="55" t="s">
        <v>6</v>
      </c>
      <c r="I119" s="55" t="s">
        <v>7</v>
      </c>
      <c r="J119" s="55" t="s">
        <v>8</v>
      </c>
      <c r="K119" s="55" t="s">
        <v>9</v>
      </c>
      <c r="L119" s="55" t="s">
        <v>10</v>
      </c>
      <c r="M119" s="55" t="s">
        <v>11</v>
      </c>
      <c r="N119" s="55" t="s">
        <v>12</v>
      </c>
      <c r="AC119" s="25"/>
      <c r="AD119" s="25"/>
    </row>
    <row r="120" spans="1:30" ht="16.5" customHeight="1">
      <c r="A120" s="48" t="s">
        <v>13</v>
      </c>
      <c r="B120" s="33">
        <f>'홍성 (원본)'!B120</f>
        <v>0</v>
      </c>
      <c r="C120" s="33">
        <f>'홍성 (원본)'!C120</f>
        <v>1388</v>
      </c>
      <c r="D120" s="33">
        <f>'홍성 (원본)'!D120</f>
        <v>1291</v>
      </c>
      <c r="E120" s="33">
        <f>'홍성 (원본)'!E120</f>
        <v>1236</v>
      </c>
      <c r="F120" s="33">
        <f>'홍성 (원본)'!F120</f>
        <v>1327</v>
      </c>
      <c r="G120" s="33">
        <f>'홍성 (원본)'!G120</f>
        <v>1326</v>
      </c>
      <c r="H120" s="33">
        <f>'홍성 (원본)'!H120</f>
        <v>1304</v>
      </c>
      <c r="I120" s="33">
        <f>'홍성 (원본)'!I120</f>
        <v>1587</v>
      </c>
      <c r="J120" s="33">
        <f>'홍성 (원본)'!J120</f>
        <v>1276</v>
      </c>
      <c r="K120" s="33">
        <f>'홍성 (원본)'!K120</f>
        <v>1264</v>
      </c>
      <c r="L120" s="33">
        <f>'홍성 (원본)'!L120</f>
        <v>1210</v>
      </c>
      <c r="M120" s="33">
        <f>'홍성 (원본)'!M120</f>
        <v>0</v>
      </c>
      <c r="N120" s="51">
        <f>SUM(B120:M120)</f>
        <v>13209</v>
      </c>
      <c r="AC120" s="25"/>
      <c r="AD120" s="25"/>
    </row>
    <row r="121" spans="1:30" ht="16.5" customHeight="1">
      <c r="A121" s="48" t="s">
        <v>14</v>
      </c>
      <c r="B121" s="33">
        <f>'홍성 (원본)'!B121</f>
        <v>0</v>
      </c>
      <c r="C121" s="33">
        <f>'홍성 (원본)'!C121</f>
        <v>1416</v>
      </c>
      <c r="D121" s="33">
        <v>0</v>
      </c>
      <c r="E121" s="33">
        <f>'홍성 (원본)'!E121</f>
        <v>1297</v>
      </c>
      <c r="F121" s="33">
        <f>'홍성 (원본)'!F121</f>
        <v>1218</v>
      </c>
      <c r="G121" s="33">
        <f>'홍성 (원본)'!G121</f>
        <v>1309</v>
      </c>
      <c r="H121" s="33">
        <f>'홍성 (원본)'!H121</f>
        <v>1385</v>
      </c>
      <c r="I121" s="33">
        <f>'홍성 (원본)'!I121</f>
        <v>1523</v>
      </c>
      <c r="J121" s="33">
        <f>'홍성 (원본)'!J121</f>
        <v>1282</v>
      </c>
      <c r="K121" s="33">
        <f>'홍성 (원본)'!K121</f>
        <v>1217</v>
      </c>
      <c r="L121" s="33">
        <f>'홍성 (원본)'!L121</f>
        <v>1249</v>
      </c>
      <c r="M121" s="33">
        <f>'홍성 (원본)'!M121</f>
        <v>0</v>
      </c>
      <c r="N121" s="51">
        <f t="shared" ref="N121:N150" si="15">SUM(B121:M121)</f>
        <v>11896</v>
      </c>
      <c r="AC121" s="25"/>
      <c r="AD121" s="25"/>
    </row>
    <row r="122" spans="1:30" ht="16.5" customHeight="1">
      <c r="A122" s="48" t="s">
        <v>15</v>
      </c>
      <c r="B122" s="33">
        <f>'홍성 (원본)'!B122</f>
        <v>0</v>
      </c>
      <c r="C122" s="33">
        <f>'홍성 (원본)'!C122</f>
        <v>1324</v>
      </c>
      <c r="D122" s="33">
        <f>'홍성 (원본)'!D122</f>
        <v>1249.5358336730133</v>
      </c>
      <c r="E122" s="33">
        <f>'홍성 (원본)'!E122</f>
        <v>1314</v>
      </c>
      <c r="F122" s="33">
        <f>'홍성 (원본)'!F122</f>
        <v>1183</v>
      </c>
      <c r="G122" s="33">
        <f>'홍성 (원본)'!G122</f>
        <v>1346</v>
      </c>
      <c r="H122" s="33">
        <f>'홍성 (원본)'!H122</f>
        <v>1380</v>
      </c>
      <c r="I122" s="33">
        <f>'홍성 (원본)'!I122</f>
        <v>1523</v>
      </c>
      <c r="J122" s="33">
        <f>'홍성 (원본)'!J122</f>
        <v>1411</v>
      </c>
      <c r="K122" s="33">
        <f>'홍성 (원본)'!K122</f>
        <v>1309</v>
      </c>
      <c r="L122" s="33">
        <f>'홍성 (원본)'!L122</f>
        <v>1241</v>
      </c>
      <c r="M122" s="33">
        <f>'홍성 (원본)'!M122</f>
        <v>0</v>
      </c>
      <c r="N122" s="51">
        <f t="shared" si="15"/>
        <v>13280.535833673013</v>
      </c>
      <c r="AC122" s="25"/>
      <c r="AD122" s="25"/>
    </row>
    <row r="123" spans="1:30" ht="16.5" customHeight="1">
      <c r="A123" s="48" t="s">
        <v>16</v>
      </c>
      <c r="B123" s="33">
        <f>'홍성 (원본)'!B123</f>
        <v>0</v>
      </c>
      <c r="C123" s="33">
        <f>'홍성 (원본)'!C123</f>
        <v>1337</v>
      </c>
      <c r="D123" s="33">
        <f>'홍성 (원본)'!D123</f>
        <v>1267.5147665316326</v>
      </c>
      <c r="E123" s="33">
        <f>'홍성 (원본)'!E123</f>
        <v>1291</v>
      </c>
      <c r="F123" s="33">
        <f>'홍성 (원본)'!F123</f>
        <v>1247</v>
      </c>
      <c r="G123" s="33">
        <f>'홍성 (원본)'!G123</f>
        <v>1352</v>
      </c>
      <c r="H123" s="33">
        <f>'홍성 (원본)'!H123</f>
        <v>1300</v>
      </c>
      <c r="I123" s="33">
        <f>'홍성 (원본)'!I123</f>
        <v>1560</v>
      </c>
      <c r="J123" s="33">
        <f>'홍성 (원본)'!J123</f>
        <v>1445</v>
      </c>
      <c r="K123" s="33">
        <f>'홍성 (원본)'!K123</f>
        <v>1272</v>
      </c>
      <c r="L123" s="33">
        <f>'홍성 (원본)'!L123</f>
        <v>1274</v>
      </c>
      <c r="M123" s="33">
        <f>'홍성 (원본)'!M123</f>
        <v>0</v>
      </c>
      <c r="N123" s="51">
        <f t="shared" si="15"/>
        <v>13345.514766531633</v>
      </c>
      <c r="AC123" s="25"/>
      <c r="AD123" s="25"/>
    </row>
    <row r="124" spans="1:30" ht="16.5" customHeight="1">
      <c r="A124" s="48" t="s">
        <v>17</v>
      </c>
      <c r="B124" s="33">
        <f>'홍성 (원본)'!B124</f>
        <v>0</v>
      </c>
      <c r="C124" s="33">
        <f>'홍성 (원본)'!C124</f>
        <v>1371</v>
      </c>
      <c r="D124" s="33">
        <f>'홍성 (원본)'!D124</f>
        <v>1190.6048870809318</v>
      </c>
      <c r="E124" s="33">
        <f>'홍성 (원본)'!E124</f>
        <v>1200</v>
      </c>
      <c r="F124" s="33">
        <f>'홍성 (원본)'!F124</f>
        <v>1376</v>
      </c>
      <c r="G124" s="33">
        <f>'홍성 (원본)'!G124</f>
        <v>1530</v>
      </c>
      <c r="H124" s="33">
        <f>'홍성 (원본)'!H124</f>
        <v>1305</v>
      </c>
      <c r="I124" s="33">
        <f>'홍성 (원본)'!I124</f>
        <v>1523</v>
      </c>
      <c r="J124" s="33">
        <f>'홍성 (원본)'!J124</f>
        <v>1431</v>
      </c>
      <c r="K124" s="33">
        <f>'홍성 (원본)'!K124</f>
        <v>1224</v>
      </c>
      <c r="L124" s="33">
        <f>'홍성 (원본)'!L124</f>
        <v>1321</v>
      </c>
      <c r="M124" s="33">
        <f>'홍성 (원본)'!M124</f>
        <v>0</v>
      </c>
      <c r="N124" s="51">
        <f t="shared" si="15"/>
        <v>13471.604887080932</v>
      </c>
      <c r="AC124" s="25"/>
      <c r="AD124" s="25"/>
    </row>
    <row r="125" spans="1:30" ht="16.5" customHeight="1">
      <c r="A125" s="48" t="s">
        <v>18</v>
      </c>
      <c r="B125" s="33">
        <f>'홍성 (원본)'!B125</f>
        <v>0</v>
      </c>
      <c r="C125" s="33">
        <f>'홍성 (원본)'!C125</f>
        <v>1490</v>
      </c>
      <c r="D125" s="33">
        <f>'홍성 (원본)'!D125</f>
        <v>1252.532322482788</v>
      </c>
      <c r="E125" s="33">
        <f>'홍성 (원본)'!E125</f>
        <v>1117</v>
      </c>
      <c r="F125" s="33">
        <f>'홍성 (원본)'!F125</f>
        <v>1287</v>
      </c>
      <c r="G125" s="33">
        <f>'홍성 (원본)'!G125</f>
        <v>1369</v>
      </c>
      <c r="H125" s="33">
        <f>'홍성 (원본)'!H125</f>
        <v>1323</v>
      </c>
      <c r="I125" s="33">
        <f>'홍성 (원본)'!I125</f>
        <v>1573</v>
      </c>
      <c r="J125" s="33">
        <v>0</v>
      </c>
      <c r="K125" s="33">
        <f>'홍성 (원본)'!K125</f>
        <v>1250</v>
      </c>
      <c r="L125" s="33">
        <f>'홍성 (원본)'!L125</f>
        <v>1313</v>
      </c>
      <c r="M125" s="33">
        <f>'홍성 (원본)'!M125</f>
        <v>0</v>
      </c>
      <c r="N125" s="51">
        <f t="shared" si="15"/>
        <v>11974.532322482788</v>
      </c>
      <c r="AC125" s="25"/>
      <c r="AD125" s="25"/>
    </row>
    <row r="126" spans="1:30" ht="16.5" customHeight="1">
      <c r="A126" s="48" t="s">
        <v>19</v>
      </c>
      <c r="B126" s="33">
        <f>'홍성 (원본)'!B126</f>
        <v>0</v>
      </c>
      <c r="C126" s="33">
        <f>'홍성 (원본)'!C126</f>
        <v>1838</v>
      </c>
      <c r="D126" s="33">
        <f>'홍성 (원본)'!D126</f>
        <v>1227.5615824013948</v>
      </c>
      <c r="E126" s="33">
        <v>0</v>
      </c>
      <c r="F126" s="33">
        <f>'홍성 (원본)'!F126</f>
        <v>1397</v>
      </c>
      <c r="G126" s="33">
        <f>'홍성 (원본)'!G126</f>
        <v>1364</v>
      </c>
      <c r="H126" s="33">
        <f>'홍성 (원본)'!H126</f>
        <v>1367</v>
      </c>
      <c r="I126" s="33">
        <f>'홍성 (원본)'!I126</f>
        <v>1555</v>
      </c>
      <c r="J126" s="33">
        <f>'홍성 (원본)'!J126</f>
        <v>1402</v>
      </c>
      <c r="K126" s="33">
        <f>'홍성 (원본)'!K126</f>
        <v>1232</v>
      </c>
      <c r="L126" s="33">
        <f>'홍성 (원본)'!L126</f>
        <v>1302</v>
      </c>
      <c r="M126" s="33">
        <f>'홍성 (원본)'!M126</f>
        <v>0</v>
      </c>
      <c r="N126" s="51">
        <f t="shared" si="15"/>
        <v>12684.561582401395</v>
      </c>
      <c r="AC126" s="25"/>
      <c r="AD126" s="25"/>
    </row>
    <row r="127" spans="1:30" ht="16.5" customHeight="1">
      <c r="A127" s="48" t="s">
        <v>20</v>
      </c>
      <c r="B127" s="33">
        <f>'홍성 (원본)'!B127</f>
        <v>0</v>
      </c>
      <c r="C127" s="33">
        <f>'홍성 (원본)'!C127</f>
        <v>1987</v>
      </c>
      <c r="D127" s="33">
        <f>'홍성 (원본)'!D127</f>
        <v>1189.6060574776784</v>
      </c>
      <c r="E127" s="33">
        <f>'홍성 (원본)'!E127</f>
        <v>1133</v>
      </c>
      <c r="F127" s="33">
        <f>'홍성 (원본)'!F127</f>
        <v>1360</v>
      </c>
      <c r="G127" s="33">
        <f>'홍성 (원본)'!G127</f>
        <v>1373</v>
      </c>
      <c r="H127" s="33">
        <f>'홍성 (원본)'!H127</f>
        <v>1448</v>
      </c>
      <c r="I127" s="33">
        <f>'홍성 (원본)'!I127</f>
        <v>1424</v>
      </c>
      <c r="J127" s="33">
        <f>'홍성 (원본)'!J127</f>
        <v>1435</v>
      </c>
      <c r="K127" s="33">
        <f>'홍성 (원본)'!K127</f>
        <v>1227</v>
      </c>
      <c r="L127" s="33">
        <f>'홍성 (원본)'!L127</f>
        <v>1284</v>
      </c>
      <c r="M127" s="33">
        <f>'홍성 (원본)'!M127</f>
        <v>0</v>
      </c>
      <c r="N127" s="51">
        <f t="shared" si="15"/>
        <v>13860.606057477678</v>
      </c>
      <c r="AC127" s="25"/>
      <c r="AD127" s="25"/>
    </row>
    <row r="128" spans="1:30" ht="16.5" customHeight="1">
      <c r="A128" s="48" t="s">
        <v>21</v>
      </c>
      <c r="B128" s="33">
        <f>'홍성 (원본)'!B128</f>
        <v>0</v>
      </c>
      <c r="C128" s="33">
        <f>'홍성 (원본)'!C128</f>
        <v>1770</v>
      </c>
      <c r="D128" s="33">
        <f>'홍성 (원본)'!D128</f>
        <v>1197.5966943037201</v>
      </c>
      <c r="E128" s="33">
        <f>'홍성 (원본)'!E128</f>
        <v>1129</v>
      </c>
      <c r="F128" s="33">
        <f>'홍성 (원본)'!F128</f>
        <v>1267</v>
      </c>
      <c r="G128" s="33">
        <f>'홍성 (원본)'!G128</f>
        <v>1392</v>
      </c>
      <c r="H128" s="33">
        <v>0</v>
      </c>
      <c r="I128" s="33">
        <f>'홍성 (원본)'!I128</f>
        <v>1424</v>
      </c>
      <c r="J128" s="33">
        <f>'홍성 (원본)'!J128</f>
        <v>1493</v>
      </c>
      <c r="K128" s="33">
        <f>'홍성 (원본)'!K128</f>
        <v>1246</v>
      </c>
      <c r="L128" s="33">
        <f>'홍성 (원본)'!L128</f>
        <v>1266</v>
      </c>
      <c r="M128" s="33">
        <f>'홍성 (원본)'!M128</f>
        <v>0</v>
      </c>
      <c r="N128" s="51">
        <f t="shared" si="15"/>
        <v>12184.59669430372</v>
      </c>
      <c r="AC128" s="25"/>
      <c r="AD128" s="25"/>
    </row>
    <row r="129" spans="1:30" ht="16.5" customHeight="1">
      <c r="A129" s="48" t="s">
        <v>22</v>
      </c>
      <c r="B129" s="33">
        <f>'홍성 (원본)'!B129</f>
        <v>0</v>
      </c>
      <c r="C129" s="33">
        <f>'홍성 (원본)'!C129</f>
        <v>1590</v>
      </c>
      <c r="D129" s="33">
        <f>'홍성 (원본)'!D129</f>
        <v>1167.6318062060454</v>
      </c>
      <c r="E129" s="33">
        <f>'홍성 (원본)'!E129</f>
        <v>1145</v>
      </c>
      <c r="F129" s="33">
        <f>'홍성 (원본)'!F129</f>
        <v>1163</v>
      </c>
      <c r="G129" s="33">
        <f>'홍성 (원본)'!G129</f>
        <v>1395</v>
      </c>
      <c r="H129" s="33">
        <f>'홍성 (원본)'!H129</f>
        <v>1456</v>
      </c>
      <c r="I129" s="33">
        <f>'홍성 (원본)'!I129</f>
        <v>1509</v>
      </c>
      <c r="J129" s="33">
        <f>'홍성 (원본)'!J129</f>
        <v>1495</v>
      </c>
      <c r="K129" s="33">
        <f>'홍성 (원본)'!K129</f>
        <v>1268</v>
      </c>
      <c r="L129" s="33">
        <f>'홍성 (원본)'!L129</f>
        <v>1262</v>
      </c>
      <c r="M129" s="33">
        <f>'홍성 (원본)'!M129</f>
        <v>0</v>
      </c>
      <c r="N129" s="51">
        <f t="shared" si="15"/>
        <v>13450.631806206045</v>
      </c>
      <c r="AC129" s="25"/>
      <c r="AD129" s="25"/>
    </row>
    <row r="130" spans="1:30" ht="16.5" customHeight="1">
      <c r="A130" s="48" t="s">
        <v>23</v>
      </c>
      <c r="B130" s="33">
        <f>'홍성 (원본)'!B130</f>
        <v>44</v>
      </c>
      <c r="C130" s="33">
        <f>'홍성 (원본)'!C130</f>
        <v>1437</v>
      </c>
      <c r="D130" s="33">
        <f>'홍성 (원본)'!D130</f>
        <v>1188.607227874425</v>
      </c>
      <c r="E130" s="33">
        <f>'홍성 (원본)'!E130</f>
        <v>901</v>
      </c>
      <c r="F130" s="33">
        <f>'홍성 (원본)'!F130</f>
        <v>1295</v>
      </c>
      <c r="G130" s="33">
        <f>'홍성 (원본)'!G130</f>
        <v>1406</v>
      </c>
      <c r="H130" s="33">
        <f>'홍성 (원본)'!H130</f>
        <v>1380</v>
      </c>
      <c r="I130" s="33">
        <f>'홍성 (원본)'!I130</f>
        <v>1532</v>
      </c>
      <c r="J130" s="33">
        <f>'홍성 (원본)'!J130</f>
        <v>1505</v>
      </c>
      <c r="K130" s="33">
        <f>'홍성 (원본)'!K130</f>
        <v>1256</v>
      </c>
      <c r="L130" s="33">
        <f>'홍성 (원본)'!L130</f>
        <v>1249</v>
      </c>
      <c r="M130" s="33">
        <f>'홍성 (원본)'!M130</f>
        <v>0</v>
      </c>
      <c r="N130" s="51">
        <f t="shared" si="15"/>
        <v>13193.607227874425</v>
      </c>
      <c r="AC130" s="25"/>
      <c r="AD130" s="25"/>
    </row>
    <row r="131" spans="1:30" ht="16.5" customHeight="1">
      <c r="A131" s="48" t="s">
        <v>24</v>
      </c>
      <c r="B131" s="33">
        <f>'홍성 (원본)'!B131</f>
        <v>1102</v>
      </c>
      <c r="C131" s="33">
        <f>'홍성 (원본)'!C131</f>
        <v>1384</v>
      </c>
      <c r="D131" s="33">
        <f>'홍성 (원본)'!D131</f>
        <v>1212.5791383525502</v>
      </c>
      <c r="E131" s="33">
        <f>'홍성 (원본)'!E131</f>
        <v>623</v>
      </c>
      <c r="F131" s="33">
        <f>'홍성 (원본)'!F131</f>
        <v>1269</v>
      </c>
      <c r="G131" s="33">
        <f>'홍성 (원본)'!G131</f>
        <v>1405</v>
      </c>
      <c r="H131" s="33">
        <f>'홍성 (원본)'!H131</f>
        <v>1397</v>
      </c>
      <c r="I131" s="33">
        <f>'홍성 (원본)'!I131</f>
        <v>1549</v>
      </c>
      <c r="J131" s="33">
        <f>'홍성 (원본)'!J131</f>
        <v>1598</v>
      </c>
      <c r="K131" s="33">
        <f>'홍성 (원본)'!K131</f>
        <v>1322</v>
      </c>
      <c r="L131" s="33">
        <f>'홍성 (원본)'!L131</f>
        <v>1492</v>
      </c>
      <c r="M131" s="33">
        <f>'홍성 (원본)'!M131</f>
        <v>0</v>
      </c>
      <c r="N131" s="51">
        <f t="shared" si="15"/>
        <v>14353.57913835255</v>
      </c>
      <c r="AC131" s="25"/>
      <c r="AD131" s="25"/>
    </row>
    <row r="132" spans="1:30" ht="16.5" customHeight="1">
      <c r="A132" s="48" t="s">
        <v>25</v>
      </c>
      <c r="B132" s="33">
        <f>'홍성 (원본)'!B132</f>
        <v>981</v>
      </c>
      <c r="C132" s="33">
        <f>'홍성 (원본)'!C132</f>
        <v>1391</v>
      </c>
      <c r="D132" s="33">
        <f>'홍성 (원본)'!D132</f>
        <v>1209.58264954279</v>
      </c>
      <c r="E132" s="33">
        <f>'홍성 (원본)'!E132</f>
        <v>1144</v>
      </c>
      <c r="F132" s="33">
        <f>'홍성 (원본)'!F132</f>
        <v>1259</v>
      </c>
      <c r="G132" s="33">
        <f>'홍성 (원본)'!G132</f>
        <v>1400</v>
      </c>
      <c r="H132" s="33">
        <f>'홍성 (원본)'!H132</f>
        <v>1431</v>
      </c>
      <c r="I132" s="33">
        <f>'홍성 (원본)'!I132</f>
        <v>1536</v>
      </c>
      <c r="J132" s="33">
        <f>'홍성 (원본)'!J132</f>
        <v>1660</v>
      </c>
      <c r="K132" s="33">
        <f>'홍성 (원본)'!K132</f>
        <v>1293</v>
      </c>
      <c r="L132" s="33">
        <f>'홍성 (원본)'!L132</f>
        <v>1558</v>
      </c>
      <c r="M132" s="33">
        <f>'홍성 (원본)'!M132</f>
        <v>0</v>
      </c>
      <c r="N132" s="51">
        <f t="shared" si="15"/>
        <v>14862.58264954279</v>
      </c>
      <c r="AC132" s="25"/>
      <c r="AD132" s="25"/>
    </row>
    <row r="133" spans="1:30" ht="16.5" customHeight="1">
      <c r="A133" s="48" t="s">
        <v>26</v>
      </c>
      <c r="B133" s="33">
        <f>'홍성 (원본)'!B133</f>
        <v>1017</v>
      </c>
      <c r="C133" s="33">
        <f>'홍성 (원본)'!C133</f>
        <v>1386</v>
      </c>
      <c r="D133" s="33">
        <f>'홍성 (원본)'!D133</f>
        <v>1189.6060574776784</v>
      </c>
      <c r="E133" s="33">
        <f>'홍성 (원본)'!E133</f>
        <v>1154</v>
      </c>
      <c r="F133" s="33">
        <f>'홍성 (원본)'!F133</f>
        <v>1314</v>
      </c>
      <c r="G133" s="33">
        <f>'홍성 (원본)'!G133</f>
        <v>1321</v>
      </c>
      <c r="H133" s="33">
        <f>'홍성 (원본)'!H133</f>
        <v>1427</v>
      </c>
      <c r="I133" s="33">
        <v>0</v>
      </c>
      <c r="J133" s="33">
        <f>'홍성 (원본)'!J133</f>
        <v>2078</v>
      </c>
      <c r="K133" s="33">
        <f>'홍성 (원본)'!K133</f>
        <v>1274</v>
      </c>
      <c r="L133" s="33">
        <f>'홍성 (원본)'!L133</f>
        <v>1483</v>
      </c>
      <c r="M133" s="33">
        <f>'홍성 (원본)'!M133</f>
        <v>0</v>
      </c>
      <c r="N133" s="51">
        <f t="shared" si="15"/>
        <v>13643.606057477678</v>
      </c>
      <c r="AC133" s="25"/>
      <c r="AD133" s="25"/>
    </row>
    <row r="134" spans="1:30" ht="16.5" customHeight="1">
      <c r="A134" s="48" t="s">
        <v>27</v>
      </c>
      <c r="B134" s="33">
        <f>'홍성 (원본)'!B134</f>
        <v>1025</v>
      </c>
      <c r="C134" s="33">
        <f>'홍성 (원본)'!C134</f>
        <v>1426</v>
      </c>
      <c r="D134" s="33">
        <v>0</v>
      </c>
      <c r="E134" s="33">
        <v>0</v>
      </c>
      <c r="F134" s="33">
        <f>'홍성 (원본)'!F134</f>
        <v>1278</v>
      </c>
      <c r="G134" s="33">
        <f>'홍성 (원본)'!G134</f>
        <v>1275</v>
      </c>
      <c r="H134" s="33">
        <f>'홍성 (원본)'!H134</f>
        <v>1380</v>
      </c>
      <c r="I134" s="33">
        <f>'홍성 (원본)'!I134</f>
        <v>1618</v>
      </c>
      <c r="J134" s="33">
        <f>'홍성 (원본)'!J134</f>
        <v>2101</v>
      </c>
      <c r="K134" s="33">
        <f>'홍성 (원본)'!K134</f>
        <v>1315</v>
      </c>
      <c r="L134" s="33">
        <f>'홍성 (원본)'!L134</f>
        <v>1503</v>
      </c>
      <c r="M134" s="33">
        <f>'홍성 (원본)'!M134</f>
        <v>0</v>
      </c>
      <c r="N134" s="51">
        <f t="shared" si="15"/>
        <v>12921</v>
      </c>
      <c r="AC134" s="25"/>
      <c r="AD134" s="25"/>
    </row>
    <row r="135" spans="1:30" ht="16.5" customHeight="1">
      <c r="A135" s="48" t="s">
        <v>28</v>
      </c>
      <c r="B135" s="33">
        <f>'홍성 (원본)'!B135</f>
        <v>1099</v>
      </c>
      <c r="C135" s="33">
        <f>'홍성 (원본)'!C135</f>
        <v>1328</v>
      </c>
      <c r="D135" s="33">
        <v>0</v>
      </c>
      <c r="E135" s="33">
        <f>'홍성 (원본)'!E135</f>
        <v>1131</v>
      </c>
      <c r="F135" s="33">
        <f>'홍성 (원본)'!F135</f>
        <v>1333</v>
      </c>
      <c r="G135" s="33">
        <f>'홍성 (원본)'!G135</f>
        <v>1353</v>
      </c>
      <c r="H135" s="33">
        <f>'홍성 (원본)'!H135</f>
        <v>1297</v>
      </c>
      <c r="I135" s="33">
        <f>'홍성 (원본)'!I135</f>
        <v>1596</v>
      </c>
      <c r="J135" s="33">
        <f>'홍성 (원본)'!J135</f>
        <v>1720</v>
      </c>
      <c r="K135" s="33">
        <f>'홍성 (원본)'!K135</f>
        <v>1316</v>
      </c>
      <c r="L135" s="33">
        <f>'홍성 (원본)'!L135</f>
        <v>1507</v>
      </c>
      <c r="M135" s="33">
        <f>'홍성 (원본)'!M135</f>
        <v>0</v>
      </c>
      <c r="N135" s="51">
        <f t="shared" si="15"/>
        <v>13680</v>
      </c>
      <c r="AC135" s="25"/>
      <c r="AD135" s="25"/>
    </row>
    <row r="136" spans="1:30" ht="16.5" customHeight="1">
      <c r="A136" s="48" t="s">
        <v>29</v>
      </c>
      <c r="B136" s="33">
        <f>'홍성 (원본)'!B136</f>
        <v>1027</v>
      </c>
      <c r="C136" s="33">
        <f>'홍성 (원본)'!C136</f>
        <v>1333</v>
      </c>
      <c r="D136" s="33">
        <f>'홍성 (원본)'!D136</f>
        <v>1105</v>
      </c>
      <c r="E136" s="33">
        <f>'홍성 (원본)'!E136</f>
        <v>1210</v>
      </c>
      <c r="F136" s="33">
        <f>'홍성 (원본)'!F136</f>
        <v>1282</v>
      </c>
      <c r="G136" s="33">
        <f>'홍성 (원본)'!G136</f>
        <v>1449</v>
      </c>
      <c r="H136" s="33">
        <f>'홍성 (원본)'!H136</f>
        <v>1388</v>
      </c>
      <c r="I136" s="33">
        <f>'홍성 (원본)'!I136</f>
        <v>1567</v>
      </c>
      <c r="J136" s="33">
        <f>'홍성 (원본)'!J136</f>
        <v>1307</v>
      </c>
      <c r="K136" s="33">
        <f>'홍성 (원본)'!K136</f>
        <v>1302</v>
      </c>
      <c r="L136" s="33">
        <f>'홍성 (원본)'!L136</f>
        <v>1542</v>
      </c>
      <c r="M136" s="33">
        <f>'홍성 (원본)'!M136</f>
        <v>0</v>
      </c>
      <c r="N136" s="51">
        <f t="shared" si="15"/>
        <v>14512</v>
      </c>
      <c r="AC136" s="25"/>
      <c r="AD136" s="25"/>
    </row>
    <row r="137" spans="1:30" ht="16.5" customHeight="1">
      <c r="A137" s="48" t="s">
        <v>30</v>
      </c>
      <c r="B137" s="33">
        <f>'홍성 (원본)'!B137</f>
        <v>1028</v>
      </c>
      <c r="C137" s="33">
        <f>'홍성 (원본)'!C137</f>
        <v>1306</v>
      </c>
      <c r="D137" s="33">
        <f>'홍성 (원본)'!D137</f>
        <v>1038</v>
      </c>
      <c r="E137" s="33">
        <f>'홍성 (원본)'!E137</f>
        <v>1151</v>
      </c>
      <c r="F137" s="33">
        <f>'홍성 (원본)'!F137</f>
        <v>1260</v>
      </c>
      <c r="G137" s="33">
        <f>'홍성 (원본)'!G137</f>
        <v>1499</v>
      </c>
      <c r="H137" s="33">
        <f>'홍성 (원본)'!H137</f>
        <v>1470</v>
      </c>
      <c r="I137" s="33">
        <f>'홍성 (원본)'!I137</f>
        <v>1527</v>
      </c>
      <c r="J137" s="33">
        <f>'홍성 (원본)'!J137</f>
        <v>1305</v>
      </c>
      <c r="K137" s="33">
        <f>'홍성 (원본)'!K137</f>
        <v>1267</v>
      </c>
      <c r="L137" s="33">
        <f>'홍성 (원본)'!L137</f>
        <v>1590</v>
      </c>
      <c r="M137" s="33">
        <f>'홍성 (원본)'!M137</f>
        <v>0</v>
      </c>
      <c r="N137" s="51">
        <f t="shared" si="15"/>
        <v>14441</v>
      </c>
      <c r="AC137" s="25"/>
      <c r="AD137" s="25"/>
    </row>
    <row r="138" spans="1:30" ht="16.5" customHeight="1">
      <c r="A138" s="48" t="s">
        <v>31</v>
      </c>
      <c r="B138" s="33">
        <f>'홍성 (원본)'!B138</f>
        <v>1132</v>
      </c>
      <c r="C138" s="33">
        <f>'홍성 (원본)'!C138</f>
        <v>1271</v>
      </c>
      <c r="D138" s="33">
        <f>'홍성 (원본)'!D138</f>
        <v>1238</v>
      </c>
      <c r="E138" s="33">
        <f>'홍성 (원본)'!E138</f>
        <v>1183</v>
      </c>
      <c r="F138" s="33">
        <f>'홍성 (원본)'!F138</f>
        <v>1306</v>
      </c>
      <c r="G138" s="33">
        <f>'홍성 (원본)'!G138</f>
        <v>1494</v>
      </c>
      <c r="H138" s="33">
        <f>'홍성 (원본)'!H138</f>
        <v>1466</v>
      </c>
      <c r="I138" s="33">
        <f>'홍성 (원본)'!I138</f>
        <v>1575</v>
      </c>
      <c r="J138" s="33">
        <f>'홍성 (원본)'!J138</f>
        <v>1316</v>
      </c>
      <c r="K138" s="33">
        <f>'홍성 (원본)'!K138</f>
        <v>1279</v>
      </c>
      <c r="L138" s="33">
        <f>'홍성 (원본)'!L138</f>
        <v>1808</v>
      </c>
      <c r="M138" s="33">
        <f>'홍성 (원본)'!M138</f>
        <v>0</v>
      </c>
      <c r="N138" s="51">
        <f t="shared" si="15"/>
        <v>15068</v>
      </c>
      <c r="AC138" s="25"/>
      <c r="AD138" s="25"/>
    </row>
    <row r="139" spans="1:30" ht="16.5" customHeight="1">
      <c r="A139" s="48" t="s">
        <v>32</v>
      </c>
      <c r="B139" s="33">
        <f>'홍성 (원본)'!B139</f>
        <v>1214</v>
      </c>
      <c r="C139" s="33">
        <f>'홍성 (원본)'!C139</f>
        <v>1306</v>
      </c>
      <c r="D139" s="33">
        <f>'홍성 (원본)'!D139</f>
        <v>1172</v>
      </c>
      <c r="E139" s="33">
        <f>'홍성 (원본)'!E139</f>
        <v>1199</v>
      </c>
      <c r="F139" s="33">
        <f>'홍성 (원본)'!F139</f>
        <v>1325</v>
      </c>
      <c r="G139" s="33">
        <f>'홍성 (원본)'!G139</f>
        <v>1461</v>
      </c>
      <c r="H139" s="33">
        <f>'홍성 (원본)'!H139</f>
        <v>1486</v>
      </c>
      <c r="I139" s="33">
        <f>'홍성 (원본)'!I139</f>
        <v>1679</v>
      </c>
      <c r="J139" s="33">
        <f>'홍성 (원본)'!J139</f>
        <v>1270</v>
      </c>
      <c r="K139" s="33">
        <f>'홍성 (원본)'!K139</f>
        <v>1308</v>
      </c>
      <c r="L139" s="33">
        <f>'홍성 (원본)'!L139</f>
        <v>1724</v>
      </c>
      <c r="M139" s="33">
        <f>'홍성 (원본)'!M139</f>
        <v>0</v>
      </c>
      <c r="N139" s="51">
        <f t="shared" si="15"/>
        <v>15144</v>
      </c>
      <c r="AC139" s="25"/>
      <c r="AD139" s="25"/>
    </row>
    <row r="140" spans="1:30" ht="16.5" customHeight="1">
      <c r="A140" s="48" t="s">
        <v>33</v>
      </c>
      <c r="B140" s="33">
        <f>'홍성 (원본)'!B140</f>
        <v>1236</v>
      </c>
      <c r="C140" s="33">
        <f>'홍성 (원본)'!C140</f>
        <v>1266</v>
      </c>
      <c r="D140" s="33">
        <f>'홍성 (원본)'!D140</f>
        <v>1191</v>
      </c>
      <c r="E140" s="33">
        <f>'홍성 (원본)'!E140</f>
        <v>1121</v>
      </c>
      <c r="F140" s="33">
        <f>'홍성 (원본)'!F140</f>
        <v>1342</v>
      </c>
      <c r="G140" s="33">
        <f>'홍성 (원본)'!G140</f>
        <v>1518</v>
      </c>
      <c r="H140" s="33">
        <f>'홍성 (원본)'!H140</f>
        <v>1519</v>
      </c>
      <c r="I140" s="33">
        <f>'홍성 (원본)'!I140</f>
        <v>1608</v>
      </c>
      <c r="J140" s="33">
        <f>'홍성 (원본)'!J140</f>
        <v>1245</v>
      </c>
      <c r="K140" s="33">
        <f>'홍성 (원본)'!K140</f>
        <v>1253</v>
      </c>
      <c r="L140" s="33">
        <f>'홍성 (원본)'!L140</f>
        <v>1496</v>
      </c>
      <c r="M140" s="33">
        <f>'홍성 (원본)'!M140</f>
        <v>0</v>
      </c>
      <c r="N140" s="51">
        <f t="shared" si="15"/>
        <v>14795</v>
      </c>
      <c r="AC140" s="25"/>
      <c r="AD140" s="25"/>
    </row>
    <row r="141" spans="1:30" ht="16.5" customHeight="1">
      <c r="A141" s="48" t="s">
        <v>34</v>
      </c>
      <c r="B141" s="33">
        <f>'홍성 (원본)'!B141</f>
        <v>1279</v>
      </c>
      <c r="C141" s="33">
        <f>'홍성 (원본)'!C141</f>
        <v>1186</v>
      </c>
      <c r="D141" s="33">
        <f>'홍성 (원본)'!D141</f>
        <v>1213</v>
      </c>
      <c r="E141" s="33">
        <f>'홍성 (원본)'!E141</f>
        <v>1207</v>
      </c>
      <c r="F141" s="33">
        <f>'홍성 (원본)'!F141</f>
        <v>1412</v>
      </c>
      <c r="G141" s="33">
        <f>'홍성 (원본)'!G141</f>
        <v>1422</v>
      </c>
      <c r="H141" s="33">
        <f>'홍성 (원본)'!H141</f>
        <v>1482</v>
      </c>
      <c r="I141" s="33">
        <f>'홍성 (원본)'!I141</f>
        <v>1533</v>
      </c>
      <c r="J141" s="33">
        <f>'홍성 (원본)'!J141</f>
        <v>1296</v>
      </c>
      <c r="K141" s="33">
        <f>'홍성 (원본)'!K141</f>
        <v>1299</v>
      </c>
      <c r="L141" s="33">
        <f>'홍성 (원본)'!L141</f>
        <v>1497</v>
      </c>
      <c r="M141" s="33">
        <f>'홍성 (원본)'!M141</f>
        <v>0</v>
      </c>
      <c r="N141" s="51">
        <f t="shared" si="15"/>
        <v>14826</v>
      </c>
      <c r="AC141" s="25"/>
      <c r="AD141" s="25"/>
    </row>
    <row r="142" spans="1:30" ht="16.5" customHeight="1">
      <c r="A142" s="48" t="s">
        <v>35</v>
      </c>
      <c r="B142" s="33">
        <f>'홍성 (원본)'!B142</f>
        <v>1252</v>
      </c>
      <c r="C142" s="33">
        <f>'홍성 (원본)'!C142</f>
        <v>1229</v>
      </c>
      <c r="D142" s="33">
        <f>'홍성 (원본)'!D142</f>
        <v>1169</v>
      </c>
      <c r="E142" s="33">
        <f>'홍성 (원본)'!E142</f>
        <v>1185</v>
      </c>
      <c r="F142" s="33">
        <f>'홍성 (원본)'!F142</f>
        <v>1296</v>
      </c>
      <c r="G142" s="33">
        <f>'홍성 (원본)'!G142</f>
        <v>1463</v>
      </c>
      <c r="H142" s="33">
        <f>'홍성 (원본)'!H142</f>
        <v>1506</v>
      </c>
      <c r="I142" s="33">
        <f>'홍성 (원본)'!I142</f>
        <v>1466</v>
      </c>
      <c r="J142" s="33">
        <f>'홍성 (원본)'!J142</f>
        <v>1290</v>
      </c>
      <c r="K142" s="33">
        <f>'홍성 (원본)'!K142</f>
        <v>1297</v>
      </c>
      <c r="L142" s="33">
        <f>'홍성 (원본)'!L142</f>
        <v>1486</v>
      </c>
      <c r="M142" s="33">
        <f>'홍성 (원본)'!M142</f>
        <v>0</v>
      </c>
      <c r="N142" s="51">
        <f t="shared" si="15"/>
        <v>14639</v>
      </c>
      <c r="AC142" s="25"/>
      <c r="AD142" s="25"/>
    </row>
    <row r="143" spans="1:30" ht="16.5" customHeight="1">
      <c r="A143" s="48" t="s">
        <v>36</v>
      </c>
      <c r="B143" s="33">
        <f>'홍성 (원본)'!B143</f>
        <v>1283</v>
      </c>
      <c r="C143" s="33">
        <f>'홍성 (원본)'!C143</f>
        <v>1180</v>
      </c>
      <c r="D143" s="33">
        <f>'홍성 (원본)'!D143</f>
        <v>1058</v>
      </c>
      <c r="E143" s="33">
        <f>'홍성 (원본)'!E143</f>
        <v>1216</v>
      </c>
      <c r="F143" s="33">
        <f>'홍성 (원본)'!F143</f>
        <v>1207</v>
      </c>
      <c r="G143" s="33">
        <f>'홍성 (원본)'!G143</f>
        <v>1276</v>
      </c>
      <c r="H143" s="33">
        <f>'홍성 (원본)'!H143</f>
        <v>1694</v>
      </c>
      <c r="I143" s="33">
        <f>'홍성 (원본)'!I143</f>
        <v>1459</v>
      </c>
      <c r="J143" s="33">
        <f>'홍성 (원본)'!J143</f>
        <v>1272</v>
      </c>
      <c r="K143" s="33">
        <f>'홍성 (원본)'!K143</f>
        <v>1260</v>
      </c>
      <c r="L143" s="33">
        <f>'홍성 (원본)'!L143</f>
        <v>1486</v>
      </c>
      <c r="M143" s="33">
        <f>'홍성 (원본)'!M143</f>
        <v>0</v>
      </c>
      <c r="N143" s="51">
        <f t="shared" si="15"/>
        <v>14391</v>
      </c>
      <c r="AC143" s="25"/>
      <c r="AD143" s="25"/>
    </row>
    <row r="144" spans="1:30" ht="16.5" customHeight="1">
      <c r="A144" s="48" t="s">
        <v>37</v>
      </c>
      <c r="B144" s="33">
        <f>'홍성 (원본)'!B144</f>
        <v>1333</v>
      </c>
      <c r="C144" s="33">
        <f>'홍성 (원본)'!C144</f>
        <v>1217</v>
      </c>
      <c r="D144" s="33">
        <f>'홍성 (원본)'!D144</f>
        <v>1177</v>
      </c>
      <c r="E144" s="33">
        <f>'홍성 (원본)'!E144</f>
        <v>1217</v>
      </c>
      <c r="F144" s="33">
        <f>'홍성 (원본)'!F144</f>
        <v>1268</v>
      </c>
      <c r="G144" s="33">
        <f>'홍성 (원본)'!G144</f>
        <v>1341</v>
      </c>
      <c r="H144" s="33">
        <f>'홍성 (원본)'!H144</f>
        <v>1591</v>
      </c>
      <c r="I144" s="33">
        <f>'홍성 (원본)'!I144</f>
        <v>1500</v>
      </c>
      <c r="J144" s="33">
        <f>'홍성 (원본)'!J144</f>
        <v>1288</v>
      </c>
      <c r="K144" s="33">
        <f>'홍성 (원본)'!K144</f>
        <v>1240</v>
      </c>
      <c r="L144" s="33">
        <f>'홍성 (원본)'!L144</f>
        <v>1541</v>
      </c>
      <c r="M144" s="33">
        <f>'홍성 (원본)'!M144</f>
        <v>0</v>
      </c>
      <c r="N144" s="51">
        <f t="shared" si="15"/>
        <v>14713</v>
      </c>
      <c r="AC144" s="25"/>
      <c r="AD144" s="25"/>
    </row>
    <row r="145" spans="1:30" ht="16.5" customHeight="1">
      <c r="A145" s="48" t="s">
        <v>38</v>
      </c>
      <c r="B145" s="33">
        <f>'홍성 (원본)'!B145</f>
        <v>1527</v>
      </c>
      <c r="C145" s="33">
        <f>'홍성 (원본)'!C145</f>
        <v>1108</v>
      </c>
      <c r="D145" s="33">
        <f>'홍성 (원본)'!D145</f>
        <v>1244</v>
      </c>
      <c r="E145" s="33">
        <f>'홍성 (원본)'!E145</f>
        <v>1170</v>
      </c>
      <c r="F145" s="33">
        <f>'홍성 (원본)'!F145</f>
        <v>1237</v>
      </c>
      <c r="G145" s="33">
        <f>'홍성 (원본)'!G145</f>
        <v>1389</v>
      </c>
      <c r="H145" s="33">
        <f>'홍성 (원본)'!H145</f>
        <v>1718</v>
      </c>
      <c r="I145" s="33">
        <f>'홍성 (원본)'!I145</f>
        <v>1379</v>
      </c>
      <c r="J145" s="33">
        <f>'홍성 (원본)'!J145</f>
        <v>1237</v>
      </c>
      <c r="K145" s="33">
        <f>'홍성 (원본)'!K145</f>
        <v>1275</v>
      </c>
      <c r="L145" s="33">
        <f>'홍성 (원본)'!L145</f>
        <v>1702</v>
      </c>
      <c r="M145" s="33">
        <f>'홍성 (원본)'!M145</f>
        <v>0</v>
      </c>
      <c r="N145" s="51">
        <f t="shared" si="15"/>
        <v>14986</v>
      </c>
      <c r="AC145" s="25"/>
      <c r="AD145" s="25"/>
    </row>
    <row r="146" spans="1:30" ht="16.5" customHeight="1">
      <c r="A146" s="48" t="s">
        <v>39</v>
      </c>
      <c r="B146" s="33">
        <f>'홍성 (원본)'!B146</f>
        <v>1662</v>
      </c>
      <c r="C146" s="33">
        <f>'홍성 (원본)'!C146</f>
        <v>1222</v>
      </c>
      <c r="D146" s="33">
        <f>'홍성 (원본)'!D146</f>
        <v>1218</v>
      </c>
      <c r="E146" s="33">
        <v>0</v>
      </c>
      <c r="F146" s="33">
        <f>'홍성 (원본)'!F146</f>
        <v>962</v>
      </c>
      <c r="G146" s="33">
        <f>'홍성 (원본)'!G146</f>
        <v>1371</v>
      </c>
      <c r="H146" s="33">
        <f>'홍성 (원본)'!H146</f>
        <v>2283</v>
      </c>
      <c r="I146" s="33">
        <f>'홍성 (원본)'!I146</f>
        <v>1512</v>
      </c>
      <c r="J146" s="33">
        <f>'홍성 (원본)'!J146</f>
        <v>1185</v>
      </c>
      <c r="K146" s="33">
        <f>'홍성 (원본)'!K146</f>
        <v>1253</v>
      </c>
      <c r="L146" s="33">
        <f>'홍성 (원본)'!L146</f>
        <v>1668</v>
      </c>
      <c r="M146" s="33">
        <f>'홍성 (원본)'!M146</f>
        <v>0</v>
      </c>
      <c r="N146" s="51">
        <f t="shared" si="15"/>
        <v>14336</v>
      </c>
      <c r="AC146" s="25"/>
      <c r="AD146" s="25"/>
    </row>
    <row r="147" spans="1:30" ht="16.5" customHeight="1">
      <c r="A147" s="48" t="s">
        <v>40</v>
      </c>
      <c r="B147" s="33">
        <f>'홍성 (원본)'!B147</f>
        <v>1591</v>
      </c>
      <c r="C147" s="33">
        <f>'홍성 (원본)'!C147</f>
        <v>1183</v>
      </c>
      <c r="D147" s="33">
        <f>'홍성 (원본)'!D147</f>
        <v>1187</v>
      </c>
      <c r="E147" s="33">
        <f>'홍성 (원본)'!E147</f>
        <v>1203</v>
      </c>
      <c r="F147" s="33">
        <f>'홍성 (원본)'!F147</f>
        <v>1296</v>
      </c>
      <c r="G147" s="33">
        <f>'홍성 (원본)'!G147</f>
        <v>1367</v>
      </c>
      <c r="H147" s="33">
        <f>'홍성 (원본)'!H147</f>
        <v>1435</v>
      </c>
      <c r="I147" s="33">
        <f>'홍성 (원본)'!I147</f>
        <v>1402</v>
      </c>
      <c r="J147" s="33">
        <f>'홍성 (원본)'!J147</f>
        <v>1261</v>
      </c>
      <c r="K147" s="33">
        <f>'홍성 (원본)'!K147</f>
        <v>1267</v>
      </c>
      <c r="L147" s="33">
        <f>'홍성 (원본)'!L147</f>
        <v>1460</v>
      </c>
      <c r="M147" s="33">
        <f>'홍성 (원본)'!M147</f>
        <v>0</v>
      </c>
      <c r="N147" s="51">
        <f t="shared" si="15"/>
        <v>14652</v>
      </c>
      <c r="AC147" s="25"/>
      <c r="AD147" s="25"/>
    </row>
    <row r="148" spans="1:30" ht="16.5" customHeight="1">
      <c r="A148" s="48" t="s">
        <v>41</v>
      </c>
      <c r="B148" s="33">
        <f>'홍성 (원본)'!B148</f>
        <v>1550</v>
      </c>
      <c r="C148" s="33">
        <f>'홍성 (원본)'!C148</f>
        <v>1218</v>
      </c>
      <c r="D148" s="33">
        <f>'홍성 (원본)'!D148</f>
        <v>1136</v>
      </c>
      <c r="E148" s="33">
        <f>'홍성 (원본)'!E148</f>
        <v>1224</v>
      </c>
      <c r="F148" s="33">
        <f>'홍성 (원본)'!F148</f>
        <v>1282</v>
      </c>
      <c r="G148" s="33">
        <f>'홍성 (원본)'!G148</f>
        <v>1355</v>
      </c>
      <c r="H148" s="33">
        <f>'홍성 (원본)'!H148</f>
        <v>1119</v>
      </c>
      <c r="I148" s="33">
        <f>'홍성 (원본)'!I148</f>
        <v>1377</v>
      </c>
      <c r="J148" s="33">
        <f>'홍성 (원본)'!J148</f>
        <v>1190</v>
      </c>
      <c r="K148" s="33">
        <f>'홍성 (원본)'!K148</f>
        <v>1251</v>
      </c>
      <c r="L148" s="33">
        <f>'홍성 (원본)'!L148</f>
        <v>1460</v>
      </c>
      <c r="M148" s="33">
        <f>'홍성 (원본)'!M148</f>
        <v>0</v>
      </c>
      <c r="N148" s="51">
        <f t="shared" si="15"/>
        <v>14162</v>
      </c>
      <c r="AC148" s="25"/>
      <c r="AD148" s="25"/>
    </row>
    <row r="149" spans="1:30" ht="16.5" customHeight="1">
      <c r="A149" s="48" t="s">
        <v>42</v>
      </c>
      <c r="B149" s="33">
        <f>'홍성 (원본)'!B149</f>
        <v>1498</v>
      </c>
      <c r="C149" s="33">
        <f>'홍성 (원본)'!C149</f>
        <v>57.310344827586206</v>
      </c>
      <c r="D149" s="33">
        <v>0</v>
      </c>
      <c r="E149" s="33">
        <f>'홍성 (원본)'!E149</f>
        <v>745</v>
      </c>
      <c r="F149" s="33">
        <f>'홍성 (원본)'!F149</f>
        <v>1297</v>
      </c>
      <c r="G149" s="33">
        <f>'홍성 (원본)'!G149</f>
        <v>1334</v>
      </c>
      <c r="H149" s="33">
        <f>'홍성 (원본)'!H149</f>
        <v>1473</v>
      </c>
      <c r="I149" s="33">
        <f>'홍성 (원본)'!I149</f>
        <v>1248</v>
      </c>
      <c r="J149" s="33">
        <f>'홍성 (원본)'!J149</f>
        <v>1167</v>
      </c>
      <c r="K149" s="33">
        <f>'홍성 (원본)'!K149</f>
        <v>1265</v>
      </c>
      <c r="L149" s="33">
        <f>'홍성 (원본)'!L149</f>
        <v>1619</v>
      </c>
      <c r="M149" s="33">
        <f>'홍성 (원본)'!M149</f>
        <v>0</v>
      </c>
      <c r="N149" s="51">
        <f t="shared" si="15"/>
        <v>11703.310344827587</v>
      </c>
      <c r="AC149" s="25"/>
      <c r="AD149" s="25"/>
    </row>
    <row r="150" spans="1:30" ht="16.5" customHeight="1">
      <c r="A150" s="48" t="s">
        <v>43</v>
      </c>
      <c r="B150" s="33">
        <f>'홍성 (원본)'!B150</f>
        <v>1466</v>
      </c>
      <c r="C150" s="33">
        <f>'홍성 (원본)'!C150</f>
        <v>0</v>
      </c>
      <c r="D150" s="33">
        <f>'홍성 (원본)'!D150</f>
        <v>1232</v>
      </c>
      <c r="E150" s="33">
        <f>'홍성 (원본)'!E150</f>
        <v>0</v>
      </c>
      <c r="F150" s="33">
        <f>'홍성 (원본)'!F150</f>
        <v>1301</v>
      </c>
      <c r="G150" s="33">
        <f>'홍성 (원본)'!G150</f>
        <v>0</v>
      </c>
      <c r="H150" s="33">
        <f>'홍성 (원본)'!H150</f>
        <v>1570</v>
      </c>
      <c r="I150" s="33">
        <f>'홍성 (원본)'!I150</f>
        <v>1185</v>
      </c>
      <c r="J150" s="33">
        <f>'홍성 (원본)'!J150</f>
        <v>0</v>
      </c>
      <c r="K150" s="33">
        <f>'홍성 (원본)'!K150</f>
        <v>1180</v>
      </c>
      <c r="L150" s="33">
        <f>'홍성 (원본)'!L150</f>
        <v>0</v>
      </c>
      <c r="M150" s="33">
        <f>'홍성 (원본)'!M150</f>
        <v>0</v>
      </c>
      <c r="N150" s="51">
        <f t="shared" si="15"/>
        <v>7934</v>
      </c>
      <c r="AC150" s="25"/>
      <c r="AD150" s="25"/>
    </row>
    <row r="151" spans="1:30" ht="16.5" customHeight="1">
      <c r="A151" s="48" t="s">
        <v>12</v>
      </c>
      <c r="B151" s="51">
        <f>SUM(B120:B150)</f>
        <v>25346</v>
      </c>
      <c r="C151" s="51">
        <f t="shared" ref="C151:N151" si="16">SUM(C120:C150)</f>
        <v>39945.310344827587</v>
      </c>
      <c r="D151" s="51">
        <f t="shared" si="16"/>
        <v>32211.959023404648</v>
      </c>
      <c r="E151" s="51">
        <f t="shared" si="16"/>
        <v>30846</v>
      </c>
      <c r="F151" s="51">
        <f t="shared" si="16"/>
        <v>39646</v>
      </c>
      <c r="G151" s="51">
        <f t="shared" si="16"/>
        <v>41655</v>
      </c>
      <c r="H151" s="51">
        <f t="shared" si="16"/>
        <v>43780</v>
      </c>
      <c r="I151" s="51">
        <f t="shared" si="16"/>
        <v>45049</v>
      </c>
      <c r="J151" s="51">
        <f t="shared" si="16"/>
        <v>40961</v>
      </c>
      <c r="K151" s="51">
        <f t="shared" si="16"/>
        <v>39281</v>
      </c>
      <c r="L151" s="51">
        <f t="shared" si="16"/>
        <v>43593</v>
      </c>
      <c r="M151" s="32">
        <f t="shared" si="16"/>
        <v>0</v>
      </c>
      <c r="N151" s="51">
        <f t="shared" si="16"/>
        <v>422314.26936823223</v>
      </c>
      <c r="AC151" s="27">
        <f>[1]최종!AS53</f>
        <v>3.4028234663852901E+38</v>
      </c>
      <c r="AD151" s="27" t="b">
        <f>N346=AC151</f>
        <v>0</v>
      </c>
    </row>
    <row r="152" spans="1:30" ht="16.5" customHeight="1">
      <c r="A152" s="52" t="s">
        <v>89</v>
      </c>
      <c r="B152" s="53">
        <f>AVERAGE(B120:B150)</f>
        <v>817.61290322580646</v>
      </c>
      <c r="C152" s="53">
        <f t="shared" ref="C152:N152" si="17">AVERAGE(C120:C150)</f>
        <v>1288.5583982202447</v>
      </c>
      <c r="D152" s="53">
        <f t="shared" si="17"/>
        <v>1039.0954523678918</v>
      </c>
      <c r="E152" s="53">
        <f t="shared" si="17"/>
        <v>995.0322580645161</v>
      </c>
      <c r="F152" s="53">
        <f t="shared" si="17"/>
        <v>1278.9032258064517</v>
      </c>
      <c r="G152" s="53">
        <f t="shared" si="17"/>
        <v>1343.7096774193549</v>
      </c>
      <c r="H152" s="53">
        <f t="shared" si="17"/>
        <v>1412.258064516129</v>
      </c>
      <c r="I152" s="53">
        <f t="shared" si="17"/>
        <v>1453.1935483870968</v>
      </c>
      <c r="J152" s="53">
        <f t="shared" si="17"/>
        <v>1321.3225806451612</v>
      </c>
      <c r="K152" s="53">
        <f t="shared" si="17"/>
        <v>1267.1290322580646</v>
      </c>
      <c r="L152" s="53">
        <f t="shared" si="17"/>
        <v>1406.2258064516129</v>
      </c>
      <c r="M152" s="31"/>
      <c r="N152" s="53">
        <f t="shared" si="17"/>
        <v>13623.040947362329</v>
      </c>
      <c r="AC152" s="25"/>
      <c r="AD152" s="25"/>
    </row>
    <row r="153" spans="1:30" ht="16.5" customHeight="1">
      <c r="A153" s="52" t="s">
        <v>90</v>
      </c>
      <c r="B153" s="53">
        <f>MAX(B120:B150)</f>
        <v>1662</v>
      </c>
      <c r="C153" s="53">
        <f t="shared" ref="C153:N153" si="18">MAX(C120:C150)</f>
        <v>1987</v>
      </c>
      <c r="D153" s="53">
        <f t="shared" si="18"/>
        <v>1291</v>
      </c>
      <c r="E153" s="53">
        <f t="shared" si="18"/>
        <v>1314</v>
      </c>
      <c r="F153" s="53">
        <f t="shared" si="18"/>
        <v>1412</v>
      </c>
      <c r="G153" s="53">
        <f t="shared" si="18"/>
        <v>1530</v>
      </c>
      <c r="H153" s="53">
        <f t="shared" si="18"/>
        <v>2283</v>
      </c>
      <c r="I153" s="53">
        <f t="shared" si="18"/>
        <v>1679</v>
      </c>
      <c r="J153" s="53">
        <f t="shared" si="18"/>
        <v>2101</v>
      </c>
      <c r="K153" s="53">
        <f t="shared" si="18"/>
        <v>1322</v>
      </c>
      <c r="L153" s="53">
        <f t="shared" si="18"/>
        <v>1808</v>
      </c>
      <c r="M153" s="31">
        <f t="shared" si="18"/>
        <v>0</v>
      </c>
      <c r="N153" s="53">
        <f t="shared" si="18"/>
        <v>15144</v>
      </c>
      <c r="AC153" s="25"/>
      <c r="AD153" s="25"/>
    </row>
    <row r="154" spans="1:30" ht="16.5" customHeight="1">
      <c r="A154" s="52" t="s">
        <v>70</v>
      </c>
      <c r="B154" s="54">
        <f>B153/B152</f>
        <v>2.0327467845024856</v>
      </c>
      <c r="C154" s="54">
        <f t="shared" ref="C154:N154" si="19">C153/C152</f>
        <v>1.5420333317794848</v>
      </c>
      <c r="D154" s="54">
        <f t="shared" si="19"/>
        <v>1.2424267636414614</v>
      </c>
      <c r="E154" s="54">
        <f t="shared" si="19"/>
        <v>1.3205602022952734</v>
      </c>
      <c r="F154" s="54">
        <f t="shared" si="19"/>
        <v>1.1040710286031377</v>
      </c>
      <c r="G154" s="54">
        <f t="shared" si="19"/>
        <v>1.1386388188692833</v>
      </c>
      <c r="H154" s="54">
        <f t="shared" si="19"/>
        <v>1.6165600730927365</v>
      </c>
      <c r="I154" s="54">
        <f t="shared" si="19"/>
        <v>1.1553863570778484</v>
      </c>
      <c r="J154" s="54">
        <f t="shared" si="19"/>
        <v>1.5900734845340692</v>
      </c>
      <c r="K154" s="54">
        <f t="shared" si="19"/>
        <v>1.0433033782235686</v>
      </c>
      <c r="L154" s="54">
        <f t="shared" si="19"/>
        <v>1.2857110086481773</v>
      </c>
      <c r="M154" s="31"/>
      <c r="N154" s="54">
        <f t="shared" si="19"/>
        <v>1.1116460750954549</v>
      </c>
      <c r="AC154" s="25"/>
      <c r="AD154" s="25"/>
    </row>
    <row r="155" spans="1:30" ht="16.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AC155" s="25"/>
      <c r="AD155" s="25"/>
    </row>
    <row r="156" spans="1:30" ht="16.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AC156" s="25"/>
      <c r="AD156" s="25"/>
    </row>
    <row r="157" spans="1:30" ht="16.5" customHeight="1">
      <c r="A157" s="37" t="s">
        <v>117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AC157" s="25"/>
      <c r="AD157" s="25"/>
    </row>
    <row r="158" spans="1:30" ht="16.5" customHeight="1">
      <c r="A158" s="55" t="s">
        <v>44</v>
      </c>
      <c r="B158" s="55" t="s">
        <v>0</v>
      </c>
      <c r="C158" s="55" t="s">
        <v>1</v>
      </c>
      <c r="D158" s="55" t="s">
        <v>2</v>
      </c>
      <c r="E158" s="55" t="s">
        <v>3</v>
      </c>
      <c r="F158" s="55" t="s">
        <v>4</v>
      </c>
      <c r="G158" s="55" t="s">
        <v>5</v>
      </c>
      <c r="H158" s="55" t="s">
        <v>6</v>
      </c>
      <c r="I158" s="55" t="s">
        <v>7</v>
      </c>
      <c r="J158" s="55" t="s">
        <v>8</v>
      </c>
      <c r="K158" s="55" t="s">
        <v>9</v>
      </c>
      <c r="L158" s="55" t="s">
        <v>10</v>
      </c>
      <c r="M158" s="55" t="s">
        <v>11</v>
      </c>
      <c r="N158" s="55" t="s">
        <v>12</v>
      </c>
      <c r="AC158" s="25"/>
      <c r="AD158" s="25"/>
    </row>
    <row r="159" spans="1:30" ht="16.5" customHeight="1">
      <c r="A159" s="48" t="s">
        <v>13</v>
      </c>
      <c r="B159" s="33">
        <f>'홍성 (원본)'!B159</f>
        <v>0</v>
      </c>
      <c r="C159" s="33">
        <f>'홍성 (원본)'!C159</f>
        <v>1826</v>
      </c>
      <c r="D159" s="33">
        <f>'홍성 (원본)'!D159</f>
        <v>1915</v>
      </c>
      <c r="E159" s="33">
        <f>'홍성 (원본)'!E159</f>
        <v>1805</v>
      </c>
      <c r="F159" s="33">
        <f>'홍성 (원본)'!F159</f>
        <v>1432</v>
      </c>
      <c r="G159" s="33">
        <f>'홍성 (원본)'!G159</f>
        <v>1821</v>
      </c>
      <c r="H159" s="33">
        <f>'홍성 (원본)'!H159</f>
        <v>1564</v>
      </c>
      <c r="I159" s="33">
        <f>'홍성 (원본)'!I159</f>
        <v>1861</v>
      </c>
      <c r="J159" s="33">
        <f>'홍성 (원본)'!J159</f>
        <v>1794</v>
      </c>
      <c r="K159" s="33">
        <f>'홍성 (원본)'!K159</f>
        <v>1707</v>
      </c>
      <c r="L159" s="33">
        <f>'홍성 (원본)'!L159</f>
        <v>1885</v>
      </c>
      <c r="M159" s="33">
        <f>'홍성 (원본)'!M159</f>
        <v>0</v>
      </c>
      <c r="N159" s="51">
        <f>SUM(B159:M159)</f>
        <v>17610</v>
      </c>
      <c r="AC159" s="25"/>
      <c r="AD159" s="25"/>
    </row>
    <row r="160" spans="1:30" ht="16.5" customHeight="1">
      <c r="A160" s="48" t="s">
        <v>14</v>
      </c>
      <c r="B160" s="33">
        <f>'홍성 (원본)'!B160</f>
        <v>0</v>
      </c>
      <c r="C160" s="33">
        <f>'홍성 (원본)'!C160</f>
        <v>2037</v>
      </c>
      <c r="D160" s="33">
        <f>'홍성 (원본)'!D160</f>
        <v>1503</v>
      </c>
      <c r="E160" s="33">
        <f>'홍성 (원본)'!E160</f>
        <v>1867</v>
      </c>
      <c r="F160" s="33">
        <f>'홍성 (원본)'!F160</f>
        <v>1553</v>
      </c>
      <c r="G160" s="33">
        <f>'홍성 (원본)'!G160</f>
        <v>1632</v>
      </c>
      <c r="H160" s="33">
        <f>'홍성 (원본)'!H160</f>
        <v>1699</v>
      </c>
      <c r="I160" s="33">
        <f>'홍성 (원본)'!I160</f>
        <v>1742</v>
      </c>
      <c r="J160" s="33">
        <f>'홍성 (원본)'!J160</f>
        <v>1919</v>
      </c>
      <c r="K160" s="33">
        <f>'홍성 (원본)'!K160</f>
        <v>1559</v>
      </c>
      <c r="L160" s="33">
        <f>'홍성 (원본)'!L160</f>
        <v>1745</v>
      </c>
      <c r="M160" s="33">
        <f>'홍성 (원본)'!M160</f>
        <v>0</v>
      </c>
      <c r="N160" s="51">
        <f t="shared" ref="N160:N189" si="20">SUM(B160:M160)</f>
        <v>17256</v>
      </c>
      <c r="AC160" s="25"/>
      <c r="AD160" s="25"/>
    </row>
    <row r="161" spans="1:30" ht="16.5" customHeight="1">
      <c r="A161" s="48" t="s">
        <v>15</v>
      </c>
      <c r="B161" s="33">
        <f>'홍성 (원본)'!B161</f>
        <v>0</v>
      </c>
      <c r="C161" s="33">
        <f>'홍성 (원본)'!C161</f>
        <v>1668</v>
      </c>
      <c r="D161" s="33">
        <f>'홍성 (원본)'!D161</f>
        <v>1481</v>
      </c>
      <c r="E161" s="33">
        <f>'홍성 (원본)'!E161</f>
        <v>1433</v>
      </c>
      <c r="F161" s="33">
        <f>'홍성 (원본)'!F161</f>
        <v>1521</v>
      </c>
      <c r="G161" s="33">
        <f>'홍성 (원본)'!G161</f>
        <v>1500</v>
      </c>
      <c r="H161" s="33">
        <f>'홍성 (원본)'!H161</f>
        <v>1451</v>
      </c>
      <c r="I161" s="33">
        <f>'홍성 (원본)'!I161</f>
        <v>1805</v>
      </c>
      <c r="J161" s="33">
        <f>'홍성 (원본)'!J161</f>
        <v>1939</v>
      </c>
      <c r="K161" s="33">
        <f>'홍성 (원본)'!K161</f>
        <v>1632</v>
      </c>
      <c r="L161" s="33">
        <f>'홍성 (원본)'!L161</f>
        <v>1756</v>
      </c>
      <c r="M161" s="33">
        <f>'홍성 (원본)'!M161</f>
        <v>0</v>
      </c>
      <c r="N161" s="51">
        <f t="shared" si="20"/>
        <v>16186</v>
      </c>
      <c r="AC161" s="25"/>
      <c r="AD161" s="25"/>
    </row>
    <row r="162" spans="1:30" ht="16.5" customHeight="1">
      <c r="A162" s="48" t="s">
        <v>16</v>
      </c>
      <c r="B162" s="33">
        <f>'홍성 (원본)'!B162</f>
        <v>0</v>
      </c>
      <c r="C162" s="33">
        <f>'홍성 (원본)'!C162</f>
        <v>1863</v>
      </c>
      <c r="D162" s="33">
        <f>'홍성 (원본)'!D162</f>
        <v>1399</v>
      </c>
      <c r="E162" s="33">
        <f>'홍성 (원본)'!E162</f>
        <v>1562</v>
      </c>
      <c r="F162" s="33">
        <f>'홍성 (원본)'!F162</f>
        <v>1775</v>
      </c>
      <c r="G162" s="33">
        <f>'홍성 (원본)'!G162</f>
        <v>1531</v>
      </c>
      <c r="H162" s="33">
        <f>'홍성 (원본)'!H162</f>
        <v>1616</v>
      </c>
      <c r="I162" s="33">
        <f>'홍성 (원본)'!I162</f>
        <v>1799</v>
      </c>
      <c r="J162" s="33">
        <f>'홍성 (원본)'!J162</f>
        <v>1828</v>
      </c>
      <c r="K162" s="33">
        <f>'홍성 (원본)'!K162</f>
        <v>1840</v>
      </c>
      <c r="L162" s="33">
        <f>'홍성 (원본)'!L162</f>
        <v>1786</v>
      </c>
      <c r="M162" s="33">
        <f>'홍성 (원본)'!M162</f>
        <v>0</v>
      </c>
      <c r="N162" s="51">
        <f t="shared" si="20"/>
        <v>16999</v>
      </c>
      <c r="AC162" s="25"/>
      <c r="AD162" s="25"/>
    </row>
    <row r="163" spans="1:30" ht="16.5" customHeight="1">
      <c r="A163" s="48" t="s">
        <v>17</v>
      </c>
      <c r="B163" s="33">
        <f>'홍성 (원본)'!B163</f>
        <v>0</v>
      </c>
      <c r="C163" s="33">
        <f>'홍성 (원본)'!C163</f>
        <v>2071</v>
      </c>
      <c r="D163" s="33">
        <f>'홍성 (원본)'!D163</f>
        <v>1340</v>
      </c>
      <c r="E163" s="33">
        <f>'홍성 (원본)'!E163</f>
        <v>1542</v>
      </c>
      <c r="F163" s="33">
        <f>'홍성 (원본)'!F163</f>
        <v>1720</v>
      </c>
      <c r="G163" s="33">
        <f>'홍성 (원본)'!G163</f>
        <v>1520</v>
      </c>
      <c r="H163" s="33">
        <f>'홍성 (원본)'!H163</f>
        <v>1725</v>
      </c>
      <c r="I163" s="33">
        <f>'홍성 (원본)'!I163</f>
        <v>1744</v>
      </c>
      <c r="J163" s="33">
        <f>'홍성 (원본)'!J163</f>
        <v>1897</v>
      </c>
      <c r="K163" s="33">
        <f>'홍성 (원본)'!K163</f>
        <v>1766</v>
      </c>
      <c r="L163" s="33">
        <f>'홍성 (원본)'!L163</f>
        <v>1669</v>
      </c>
      <c r="M163" s="33">
        <f>'홍성 (원본)'!M163</f>
        <v>0</v>
      </c>
      <c r="N163" s="51">
        <f t="shared" si="20"/>
        <v>16994</v>
      </c>
      <c r="AC163" s="25"/>
      <c r="AD163" s="25"/>
    </row>
    <row r="164" spans="1:30" ht="16.5" customHeight="1">
      <c r="A164" s="48" t="s">
        <v>18</v>
      </c>
      <c r="B164" s="33">
        <f>'홍성 (원본)'!B164</f>
        <v>0</v>
      </c>
      <c r="C164" s="33">
        <f>'홍성 (원본)'!C164</f>
        <v>1927</v>
      </c>
      <c r="D164" s="33">
        <f>'홍성 (원본)'!D164</f>
        <v>1308</v>
      </c>
      <c r="E164" s="33">
        <f>'홍성 (원본)'!E164</f>
        <v>1422</v>
      </c>
      <c r="F164" s="33">
        <f>'홍성 (원본)'!F164</f>
        <v>1822</v>
      </c>
      <c r="G164" s="33">
        <f>'홍성 (원본)'!G164</f>
        <v>1471</v>
      </c>
      <c r="H164" s="33">
        <f>'홍성 (원본)'!H164</f>
        <v>1592</v>
      </c>
      <c r="I164" s="33">
        <f>'홍성 (원본)'!I164</f>
        <v>1733</v>
      </c>
      <c r="J164" s="33">
        <f>'홍성 (원본)'!J164</f>
        <v>1969</v>
      </c>
      <c r="K164" s="33">
        <f>'홍성 (원본)'!K164</f>
        <v>1865</v>
      </c>
      <c r="L164" s="33">
        <f>'홍성 (원본)'!L164</f>
        <v>1614</v>
      </c>
      <c r="M164" s="33">
        <f>'홍성 (원본)'!M164</f>
        <v>0</v>
      </c>
      <c r="N164" s="51">
        <f t="shared" si="20"/>
        <v>16723</v>
      </c>
      <c r="AC164" s="25"/>
      <c r="AD164" s="25"/>
    </row>
    <row r="165" spans="1:30" ht="16.5" customHeight="1">
      <c r="A165" s="48" t="s">
        <v>19</v>
      </c>
      <c r="B165" s="33">
        <f>'홍성 (원본)'!B165</f>
        <v>0</v>
      </c>
      <c r="C165" s="33">
        <f>'홍성 (원본)'!C165</f>
        <v>1955</v>
      </c>
      <c r="D165" s="33">
        <f>'홍성 (원본)'!D165</f>
        <v>1352</v>
      </c>
      <c r="E165" s="33">
        <f>'홍성 (원본)'!E165</f>
        <v>1352</v>
      </c>
      <c r="F165" s="33">
        <f>'홍성 (원본)'!F165</f>
        <v>1686</v>
      </c>
      <c r="G165" s="33">
        <f>'홍성 (원본)'!G165</f>
        <v>1503</v>
      </c>
      <c r="H165" s="33">
        <f>'홍성 (원본)'!H165</f>
        <v>1676</v>
      </c>
      <c r="I165" s="33">
        <f>'홍성 (원본)'!I165</f>
        <v>1675</v>
      </c>
      <c r="J165" s="33">
        <f>'홍성 (원본)'!J165</f>
        <v>2124</v>
      </c>
      <c r="K165" s="33">
        <f>'홍성 (원본)'!K165</f>
        <v>1869</v>
      </c>
      <c r="L165" s="33">
        <f>'홍성 (원본)'!L165</f>
        <v>1512</v>
      </c>
      <c r="M165" s="33">
        <f>'홍성 (원본)'!M165</f>
        <v>0</v>
      </c>
      <c r="N165" s="51">
        <f t="shared" si="20"/>
        <v>16704</v>
      </c>
      <c r="AC165" s="25"/>
      <c r="AD165" s="25"/>
    </row>
    <row r="166" spans="1:30" ht="16.5" customHeight="1">
      <c r="A166" s="48" t="s">
        <v>20</v>
      </c>
      <c r="B166" s="33">
        <f>'홍성 (원본)'!B166</f>
        <v>0</v>
      </c>
      <c r="C166" s="33">
        <f>'홍성 (원본)'!C166</f>
        <v>1983</v>
      </c>
      <c r="D166" s="33">
        <f>'홍성 (원본)'!D166</f>
        <v>1358</v>
      </c>
      <c r="E166" s="33">
        <f>'홍성 (원본)'!E166</f>
        <v>1399</v>
      </c>
      <c r="F166" s="33">
        <f>'홍성 (원본)'!F166</f>
        <v>1486</v>
      </c>
      <c r="G166" s="33">
        <f>'홍성 (원본)'!G166</f>
        <v>1437</v>
      </c>
      <c r="H166" s="33">
        <f>'홍성 (원본)'!H166</f>
        <v>1745</v>
      </c>
      <c r="I166" s="33">
        <f>'홍성 (원본)'!I166</f>
        <v>1763</v>
      </c>
      <c r="J166" s="33">
        <f>'홍성 (원본)'!J166</f>
        <v>2163</v>
      </c>
      <c r="K166" s="33">
        <f>'홍성 (원본)'!K166</f>
        <v>1877</v>
      </c>
      <c r="L166" s="33">
        <f>'홍성 (원본)'!L166</f>
        <v>1655</v>
      </c>
      <c r="M166" s="33">
        <f>'홍성 (원본)'!M166</f>
        <v>0</v>
      </c>
      <c r="N166" s="51">
        <f t="shared" si="20"/>
        <v>16866</v>
      </c>
      <c r="AC166" s="25"/>
      <c r="AD166" s="25"/>
    </row>
    <row r="167" spans="1:30" ht="16.5" customHeight="1">
      <c r="A167" s="48" t="s">
        <v>21</v>
      </c>
      <c r="B167" s="33">
        <f>'홍성 (원본)'!B167</f>
        <v>0</v>
      </c>
      <c r="C167" s="33">
        <f>'홍성 (원본)'!C167</f>
        <v>1773</v>
      </c>
      <c r="D167" s="33">
        <f>'홍성 (원본)'!D167</f>
        <v>1469</v>
      </c>
      <c r="E167" s="33">
        <f>'홍성 (원본)'!E167</f>
        <v>1489</v>
      </c>
      <c r="F167" s="33">
        <f>'홍성 (원본)'!F167</f>
        <v>1463</v>
      </c>
      <c r="G167" s="33">
        <f>'홍성 (원본)'!G167</f>
        <v>1674</v>
      </c>
      <c r="H167" s="33">
        <f>'홍성 (원본)'!H167</f>
        <v>1698</v>
      </c>
      <c r="I167" s="33">
        <f>'홍성 (원본)'!I167</f>
        <v>1951</v>
      </c>
      <c r="J167" s="33">
        <f>'홍성 (원본)'!J167</f>
        <v>2022</v>
      </c>
      <c r="K167" s="33">
        <f>'홍성 (원본)'!K167</f>
        <v>1566</v>
      </c>
      <c r="L167" s="33">
        <f>'홍성 (원본)'!L167</f>
        <v>1750</v>
      </c>
      <c r="M167" s="33">
        <f>'홍성 (원본)'!M167</f>
        <v>0</v>
      </c>
      <c r="N167" s="51">
        <f t="shared" si="20"/>
        <v>16855</v>
      </c>
      <c r="AC167" s="25"/>
      <c r="AD167" s="25"/>
    </row>
    <row r="168" spans="1:30" ht="16.5" customHeight="1">
      <c r="A168" s="48" t="s">
        <v>22</v>
      </c>
      <c r="B168" s="33">
        <f>'홍성 (원본)'!B168</f>
        <v>0</v>
      </c>
      <c r="C168" s="33">
        <f>'홍성 (원본)'!C168</f>
        <v>1821</v>
      </c>
      <c r="D168" s="33">
        <v>0</v>
      </c>
      <c r="E168" s="33">
        <f>'홍성 (원본)'!E168</f>
        <v>1450</v>
      </c>
      <c r="F168" s="33">
        <f>'홍성 (원본)'!F168</f>
        <v>1311</v>
      </c>
      <c r="G168" s="33">
        <f>'홍성 (원본)'!G168</f>
        <v>1666</v>
      </c>
      <c r="H168" s="33">
        <f>'홍성 (원본)'!H168</f>
        <v>1522</v>
      </c>
      <c r="I168" s="33">
        <f>'홍성 (원본)'!I168</f>
        <v>1953</v>
      </c>
      <c r="J168" s="33">
        <f>'홍성 (원본)'!J168</f>
        <v>2103</v>
      </c>
      <c r="K168" s="33">
        <f>'홍성 (원본)'!K168</f>
        <v>1662</v>
      </c>
      <c r="L168" s="33">
        <f>'홍성 (원본)'!L168</f>
        <v>1870</v>
      </c>
      <c r="M168" s="33">
        <f>'홍성 (원본)'!M168</f>
        <v>0</v>
      </c>
      <c r="N168" s="51">
        <f t="shared" si="20"/>
        <v>15358</v>
      </c>
      <c r="AC168" s="25"/>
      <c r="AD168" s="25"/>
    </row>
    <row r="169" spans="1:30" ht="16.5" customHeight="1">
      <c r="A169" s="48" t="s">
        <v>23</v>
      </c>
      <c r="B169" s="33">
        <f>'홍성 (원본)'!B169</f>
        <v>0</v>
      </c>
      <c r="C169" s="33">
        <f>'홍성 (원본)'!C169</f>
        <v>1783</v>
      </c>
      <c r="D169" s="33">
        <f>'홍성 (원본)'!D169</f>
        <v>1440</v>
      </c>
      <c r="E169" s="33">
        <f>'홍성 (원본)'!E169</f>
        <v>1077</v>
      </c>
      <c r="F169" s="33">
        <f>'홍성 (원본)'!F169</f>
        <v>1575</v>
      </c>
      <c r="G169" s="33">
        <f>'홍성 (원본)'!G169</f>
        <v>1771</v>
      </c>
      <c r="H169" s="33">
        <f>'홍성 (원본)'!H169</f>
        <v>1613</v>
      </c>
      <c r="I169" s="33">
        <f>'홍성 (원본)'!I169</f>
        <v>1923</v>
      </c>
      <c r="J169" s="33">
        <f>'홍성 (원본)'!J169</f>
        <v>1985</v>
      </c>
      <c r="K169" s="33">
        <f>'홍성 (원본)'!K169</f>
        <v>1789</v>
      </c>
      <c r="L169" s="33">
        <f>'홍성 (원본)'!L169</f>
        <v>1681</v>
      </c>
      <c r="M169" s="33">
        <f>'홍성 (원본)'!M169</f>
        <v>0</v>
      </c>
      <c r="N169" s="51">
        <f t="shared" si="20"/>
        <v>16637</v>
      </c>
      <c r="AC169" s="25"/>
      <c r="AD169" s="25"/>
    </row>
    <row r="170" spans="1:30" ht="16.5" customHeight="1">
      <c r="A170" s="48" t="s">
        <v>24</v>
      </c>
      <c r="B170" s="33">
        <f>'홍성 (원본)'!B170</f>
        <v>531</v>
      </c>
      <c r="C170" s="33">
        <f>'홍성 (원본)'!C170</f>
        <v>1770</v>
      </c>
      <c r="D170" s="33">
        <f>'홍성 (원본)'!D170</f>
        <v>1698</v>
      </c>
      <c r="E170" s="33">
        <f>'홍성 (원본)'!E170</f>
        <v>883</v>
      </c>
      <c r="F170" s="33">
        <f>'홍성 (원본)'!F170</f>
        <v>1618</v>
      </c>
      <c r="G170" s="33">
        <f>'홍성 (원본)'!G170</f>
        <v>1414</v>
      </c>
      <c r="H170" s="33">
        <f>'홍성 (원본)'!H170</f>
        <v>1739</v>
      </c>
      <c r="I170" s="33">
        <f>'홍성 (원본)'!I170</f>
        <v>1986</v>
      </c>
      <c r="J170" s="33">
        <f>'홍성 (원본)'!J170</f>
        <v>1911</v>
      </c>
      <c r="K170" s="33">
        <f>'홍성 (원본)'!K170</f>
        <v>1901</v>
      </c>
      <c r="L170" s="33">
        <f>'홍성 (원본)'!L170</f>
        <v>1916</v>
      </c>
      <c r="M170" s="33">
        <f>'홍성 (원본)'!M170</f>
        <v>0</v>
      </c>
      <c r="N170" s="51">
        <f t="shared" si="20"/>
        <v>17367</v>
      </c>
      <c r="AC170" s="25"/>
      <c r="AD170" s="25"/>
    </row>
    <row r="171" spans="1:30" ht="16.5" customHeight="1">
      <c r="A171" s="48" t="s">
        <v>25</v>
      </c>
      <c r="B171" s="33">
        <f>'홍성 (원본)'!B171</f>
        <v>1418</v>
      </c>
      <c r="C171" s="33">
        <f>'홍성 (원본)'!C171</f>
        <v>1565</v>
      </c>
      <c r="D171" s="33">
        <f>'홍성 (원본)'!D171</f>
        <v>1466</v>
      </c>
      <c r="E171" s="33">
        <f>'홍성 (원본)'!E171</f>
        <v>1555</v>
      </c>
      <c r="F171" s="33">
        <f>'홍성 (원본)'!F171</f>
        <v>1592</v>
      </c>
      <c r="G171" s="33">
        <f>'홍성 (원본)'!G171</f>
        <v>1532</v>
      </c>
      <c r="H171" s="33">
        <f>'홍성 (원본)'!H171</f>
        <v>1732</v>
      </c>
      <c r="I171" s="33">
        <f>'홍성 (원본)'!I171</f>
        <v>2004</v>
      </c>
      <c r="J171" s="33">
        <f>'홍성 (원본)'!J171</f>
        <v>2243</v>
      </c>
      <c r="K171" s="33">
        <f>'홍성 (원본)'!K171</f>
        <v>1846</v>
      </c>
      <c r="L171" s="33">
        <f>'홍성 (원본)'!L171</f>
        <v>1736</v>
      </c>
      <c r="M171" s="33">
        <f>'홍성 (원본)'!M171</f>
        <v>0</v>
      </c>
      <c r="N171" s="51">
        <f t="shared" si="20"/>
        <v>18689</v>
      </c>
      <c r="AC171" s="25"/>
      <c r="AD171" s="25"/>
    </row>
    <row r="172" spans="1:30" ht="16.5" customHeight="1">
      <c r="A172" s="48" t="s">
        <v>26</v>
      </c>
      <c r="B172" s="33">
        <f>'홍성 (원본)'!B172</f>
        <v>1397</v>
      </c>
      <c r="C172" s="33">
        <f>'홍성 (원본)'!C172</f>
        <v>1504</v>
      </c>
      <c r="D172" s="33">
        <f>'홍성 (원본)'!D172</f>
        <v>1579</v>
      </c>
      <c r="E172" s="33">
        <f>'홍성 (원본)'!E172</f>
        <v>1532</v>
      </c>
      <c r="F172" s="33">
        <f>'홍성 (원본)'!F172</f>
        <v>1677</v>
      </c>
      <c r="G172" s="33">
        <f>'홍성 (원본)'!G172</f>
        <v>1564</v>
      </c>
      <c r="H172" s="33">
        <f>'홍성 (원본)'!H172</f>
        <v>1739</v>
      </c>
      <c r="I172" s="33">
        <f>'홍성 (원본)'!I172</f>
        <v>2061</v>
      </c>
      <c r="J172" s="33">
        <f>'홍성 (원본)'!J172</f>
        <v>2496</v>
      </c>
      <c r="K172" s="33">
        <f>'홍성 (원본)'!K172</f>
        <v>1793</v>
      </c>
      <c r="L172" s="33">
        <f>'홍성 (원본)'!L172</f>
        <v>1796</v>
      </c>
      <c r="M172" s="33">
        <f>'홍성 (원본)'!M172</f>
        <v>0</v>
      </c>
      <c r="N172" s="51">
        <f t="shared" si="20"/>
        <v>19138</v>
      </c>
      <c r="AC172" s="25"/>
      <c r="AD172" s="25"/>
    </row>
    <row r="173" spans="1:30" ht="16.5" customHeight="1">
      <c r="A173" s="48" t="s">
        <v>27</v>
      </c>
      <c r="B173" s="33">
        <f>'홍성 (원본)'!B173</f>
        <v>1388</v>
      </c>
      <c r="C173" s="33">
        <f>'홍성 (원본)'!C173</f>
        <v>1591</v>
      </c>
      <c r="D173" s="33">
        <f>'홍성 (원본)'!D173</f>
        <v>1708</v>
      </c>
      <c r="E173" s="33">
        <f>'홍성 (원본)'!E173</f>
        <v>1499</v>
      </c>
      <c r="F173" s="33">
        <f>'홍성 (원본)'!F173</f>
        <v>1618</v>
      </c>
      <c r="G173" s="33">
        <f>'홍성 (원본)'!G173</f>
        <v>1550</v>
      </c>
      <c r="H173" s="33">
        <f>'홍성 (원본)'!H173</f>
        <v>1655</v>
      </c>
      <c r="I173" s="33">
        <f>'홍성 (원본)'!I173</f>
        <v>1848</v>
      </c>
      <c r="J173" s="33">
        <v>0</v>
      </c>
      <c r="K173" s="33">
        <f>'홍성 (원본)'!K173</f>
        <v>1812</v>
      </c>
      <c r="L173" s="33">
        <f>'홍성 (원본)'!L173</f>
        <v>1894</v>
      </c>
      <c r="M173" s="33">
        <f>'홍성 (원본)'!M173</f>
        <v>0</v>
      </c>
      <c r="N173" s="51">
        <f t="shared" si="20"/>
        <v>16563</v>
      </c>
      <c r="AC173" s="25"/>
      <c r="AD173" s="25"/>
    </row>
    <row r="174" spans="1:30" ht="16.5" customHeight="1">
      <c r="A174" s="48" t="s">
        <v>28</v>
      </c>
      <c r="B174" s="33">
        <f>'홍성 (원본)'!B174</f>
        <v>1409</v>
      </c>
      <c r="C174" s="33">
        <f>'홍성 (원본)'!C174</f>
        <v>1624</v>
      </c>
      <c r="D174" s="33">
        <v>0</v>
      </c>
      <c r="E174" s="33">
        <f>'홍성 (원본)'!E174</f>
        <v>1431</v>
      </c>
      <c r="F174" s="33">
        <f>'홍성 (원본)'!F174</f>
        <v>1577</v>
      </c>
      <c r="G174" s="33">
        <f>'홍성 (원본)'!G174</f>
        <v>1763</v>
      </c>
      <c r="H174" s="33">
        <f>'홍성 (원본)'!H174</f>
        <v>1709</v>
      </c>
      <c r="I174" s="33">
        <f>'홍성 (원본)'!I174</f>
        <v>1916</v>
      </c>
      <c r="J174" s="33">
        <f>'홍성 (원본)'!J174</f>
        <v>2067</v>
      </c>
      <c r="K174" s="33">
        <f>'홍성 (원본)'!K174</f>
        <v>1528</v>
      </c>
      <c r="L174" s="33">
        <f>'홍성 (원본)'!L174</f>
        <v>1707</v>
      </c>
      <c r="M174" s="33">
        <f>'홍성 (원본)'!M174</f>
        <v>0</v>
      </c>
      <c r="N174" s="51">
        <f t="shared" si="20"/>
        <v>16731</v>
      </c>
      <c r="AC174" s="25"/>
      <c r="AD174" s="25"/>
    </row>
    <row r="175" spans="1:30" ht="16.5" customHeight="1">
      <c r="A175" s="48" t="s">
        <v>29</v>
      </c>
      <c r="B175" s="33">
        <f>'홍성 (원본)'!B175</f>
        <v>1409</v>
      </c>
      <c r="C175" s="33">
        <f>'홍성 (원본)'!C175</f>
        <v>1597</v>
      </c>
      <c r="D175" s="33">
        <f>'홍성 (원본)'!D175</f>
        <v>1660</v>
      </c>
      <c r="E175" s="33">
        <f>'홍성 (원본)'!E175</f>
        <v>1419</v>
      </c>
      <c r="F175" s="33">
        <f>'홍성 (원본)'!F175</f>
        <v>1593</v>
      </c>
      <c r="G175" s="33">
        <f>'홍성 (원본)'!G175</f>
        <v>1670</v>
      </c>
      <c r="H175" s="33">
        <f>'홍성 (원본)'!H175</f>
        <v>1544</v>
      </c>
      <c r="I175" s="33">
        <f>'홍성 (원본)'!I175</f>
        <v>1982</v>
      </c>
      <c r="J175" s="33">
        <f>'홍성 (원본)'!J175</f>
        <v>1660</v>
      </c>
      <c r="K175" s="33">
        <f>'홍성 (원본)'!K175</f>
        <v>1700</v>
      </c>
      <c r="L175" s="33">
        <f>'홍성 (원본)'!L175</f>
        <v>1728</v>
      </c>
      <c r="M175" s="33">
        <f>'홍성 (원본)'!M175</f>
        <v>0</v>
      </c>
      <c r="N175" s="51">
        <f t="shared" si="20"/>
        <v>17962</v>
      </c>
      <c r="AC175" s="25"/>
      <c r="AD175" s="25"/>
    </row>
    <row r="176" spans="1:30" ht="16.5" customHeight="1">
      <c r="A176" s="48" t="s">
        <v>30</v>
      </c>
      <c r="B176" s="33">
        <f>'홍성 (원본)'!B176</f>
        <v>1422</v>
      </c>
      <c r="C176" s="33">
        <f>'홍성 (원본)'!C176</f>
        <v>1728</v>
      </c>
      <c r="D176" s="33">
        <f>'홍성 (원본)'!D176</f>
        <v>1231</v>
      </c>
      <c r="E176" s="33">
        <f>'홍성 (원본)'!E176</f>
        <v>1547</v>
      </c>
      <c r="F176" s="33">
        <f>'홍성 (원본)'!F176</f>
        <v>1481</v>
      </c>
      <c r="G176" s="33">
        <f>'홍성 (원본)'!G176</f>
        <v>1740</v>
      </c>
      <c r="H176" s="33">
        <f>'홍성 (원본)'!H176</f>
        <v>1696</v>
      </c>
      <c r="I176" s="33">
        <f>'홍성 (원본)'!I176</f>
        <v>1965</v>
      </c>
      <c r="J176" s="33">
        <f>'홍성 (원본)'!J176</f>
        <v>1671</v>
      </c>
      <c r="K176" s="33">
        <f>'홍성 (원본)'!K176</f>
        <v>1822</v>
      </c>
      <c r="L176" s="33">
        <f>'홍성 (원본)'!L176</f>
        <v>1689</v>
      </c>
      <c r="M176" s="33">
        <f>'홍성 (원본)'!M176</f>
        <v>0</v>
      </c>
      <c r="N176" s="51">
        <f t="shared" si="20"/>
        <v>17992</v>
      </c>
      <c r="AC176" s="25"/>
      <c r="AD176" s="25"/>
    </row>
    <row r="177" spans="1:30" ht="16.5" customHeight="1">
      <c r="A177" s="48" t="s">
        <v>31</v>
      </c>
      <c r="B177" s="33">
        <f>'홍성 (원본)'!B177</f>
        <v>1438</v>
      </c>
      <c r="C177" s="33">
        <f>'홍성 (원본)'!C177</f>
        <v>1842</v>
      </c>
      <c r="D177" s="33">
        <f>'홍성 (원본)'!D177</f>
        <v>1428</v>
      </c>
      <c r="E177" s="33">
        <v>0</v>
      </c>
      <c r="F177" s="33">
        <f>'홍성 (원본)'!F177</f>
        <v>1610</v>
      </c>
      <c r="G177" s="33">
        <f>'홍성 (원본)'!G177</f>
        <v>1625</v>
      </c>
      <c r="H177" s="33">
        <f>'홍성 (원본)'!H177</f>
        <v>1760</v>
      </c>
      <c r="I177" s="33">
        <f>'홍성 (원본)'!I177</f>
        <v>2098</v>
      </c>
      <c r="J177" s="33">
        <f>'홍성 (원본)'!J177</f>
        <v>2022</v>
      </c>
      <c r="K177" s="33">
        <f>'홍성 (원본)'!K177</f>
        <v>1762</v>
      </c>
      <c r="L177" s="33">
        <f>'홍성 (원본)'!L177</f>
        <v>1669</v>
      </c>
      <c r="M177" s="33">
        <f>'홍성 (원본)'!M177</f>
        <v>0</v>
      </c>
      <c r="N177" s="51">
        <f t="shared" si="20"/>
        <v>17254</v>
      </c>
      <c r="AC177" s="25"/>
      <c r="AD177" s="25"/>
    </row>
    <row r="178" spans="1:30" ht="16.5" customHeight="1">
      <c r="A178" s="48" t="s">
        <v>32</v>
      </c>
      <c r="B178" s="33">
        <f>'홍성 (원본)'!B178</f>
        <v>1443</v>
      </c>
      <c r="C178" s="33">
        <f>'홍성 (원본)'!C178</f>
        <v>1757</v>
      </c>
      <c r="D178" s="33">
        <f>'홍성 (원본)'!D178</f>
        <v>1252</v>
      </c>
      <c r="E178" s="33">
        <f>'홍성 (원본)'!E178</f>
        <v>1431</v>
      </c>
      <c r="F178" s="33">
        <f>'홍성 (원본)'!F178</f>
        <v>1790</v>
      </c>
      <c r="G178" s="33">
        <f>'홍성 (원본)'!G178</f>
        <v>1512</v>
      </c>
      <c r="H178" s="33">
        <f>'홍성 (원본)'!H178</f>
        <v>1800</v>
      </c>
      <c r="I178" s="33">
        <f>'홍성 (원본)'!I178</f>
        <v>2018</v>
      </c>
      <c r="J178" s="33">
        <f>'홍성 (원본)'!J178</f>
        <v>2062</v>
      </c>
      <c r="K178" s="33">
        <f>'홍성 (원본)'!K178</f>
        <v>1890</v>
      </c>
      <c r="L178" s="33">
        <f>'홍성 (원본)'!L178</f>
        <v>1699</v>
      </c>
      <c r="M178" s="33">
        <f>'홍성 (원본)'!M178</f>
        <v>0</v>
      </c>
      <c r="N178" s="51">
        <f t="shared" si="20"/>
        <v>18654</v>
      </c>
      <c r="AC178" s="25"/>
      <c r="AD178" s="25"/>
    </row>
    <row r="179" spans="1:30" ht="16.5" customHeight="1">
      <c r="A179" s="48" t="s">
        <v>33</v>
      </c>
      <c r="B179" s="33">
        <f>'홍성 (원본)'!B179</f>
        <v>1515</v>
      </c>
      <c r="C179" s="33">
        <f>'홍성 (원본)'!C179</f>
        <v>1513</v>
      </c>
      <c r="D179" s="33">
        <f>'홍성 (원본)'!D179</f>
        <v>1434</v>
      </c>
      <c r="E179" s="33">
        <f>'홍성 (원본)'!E179</f>
        <v>1539</v>
      </c>
      <c r="F179" s="33">
        <f>'홍성 (원본)'!F179</f>
        <v>1768</v>
      </c>
      <c r="G179" s="33">
        <f>'홍성 (원본)'!G179</f>
        <v>1638</v>
      </c>
      <c r="H179" s="33">
        <f>'홍성 (원본)'!H179</f>
        <v>1790</v>
      </c>
      <c r="I179" s="33">
        <f>'홍성 (원본)'!I179</f>
        <v>1916</v>
      </c>
      <c r="J179" s="33">
        <f>'홍성 (원본)'!J179</f>
        <v>1986</v>
      </c>
      <c r="K179" s="33">
        <f>'홍성 (원본)'!K179</f>
        <v>1716</v>
      </c>
      <c r="L179" s="33">
        <f>'홍성 (원본)'!L179</f>
        <v>1762</v>
      </c>
      <c r="M179" s="33">
        <f>'홍성 (원본)'!M179</f>
        <v>0</v>
      </c>
      <c r="N179" s="51">
        <f t="shared" si="20"/>
        <v>18577</v>
      </c>
      <c r="AC179" s="25"/>
      <c r="AD179" s="25"/>
    </row>
    <row r="180" spans="1:30" ht="16.5" customHeight="1">
      <c r="A180" s="48" t="s">
        <v>34</v>
      </c>
      <c r="B180" s="33">
        <f>'홍성 (원본)'!B180</f>
        <v>1542</v>
      </c>
      <c r="C180" s="33">
        <f>'홍성 (원본)'!C180</f>
        <v>1585</v>
      </c>
      <c r="D180" s="33">
        <f>'홍성 (원본)'!D180</f>
        <v>1734</v>
      </c>
      <c r="E180" s="33">
        <f>'홍성 (원본)'!E180</f>
        <v>1587</v>
      </c>
      <c r="F180" s="33">
        <f>'홍성 (원본)'!F180</f>
        <v>1643</v>
      </c>
      <c r="G180" s="33">
        <f>'홍성 (원본)'!G180</f>
        <v>1619</v>
      </c>
      <c r="H180" s="33">
        <f>'홍성 (원본)'!H180</f>
        <v>1763</v>
      </c>
      <c r="I180" s="33">
        <f>'홍성 (원본)'!I180</f>
        <v>1917</v>
      </c>
      <c r="J180" s="33">
        <f>'홍성 (원본)'!J180</f>
        <v>1935</v>
      </c>
      <c r="K180" s="33">
        <f>'홍성 (원본)'!K180</f>
        <v>1873</v>
      </c>
      <c r="L180" s="33">
        <f>'홍성 (원본)'!L180</f>
        <v>1481</v>
      </c>
      <c r="M180" s="33">
        <f>'홍성 (원본)'!M180</f>
        <v>0</v>
      </c>
      <c r="N180" s="51">
        <f t="shared" si="20"/>
        <v>18679</v>
      </c>
      <c r="AC180" s="25"/>
      <c r="AD180" s="25"/>
    </row>
    <row r="181" spans="1:30" ht="16.5" customHeight="1">
      <c r="A181" s="48" t="s">
        <v>35</v>
      </c>
      <c r="B181" s="33">
        <f>'홍성 (원본)'!B181</f>
        <v>1568</v>
      </c>
      <c r="C181" s="33">
        <f>'홍성 (원본)'!C181</f>
        <v>1659</v>
      </c>
      <c r="D181" s="33">
        <f>'홍성 (원본)'!D181</f>
        <v>1722</v>
      </c>
      <c r="E181" s="33">
        <f>'홍성 (원본)'!E181</f>
        <v>1673</v>
      </c>
      <c r="F181" s="33">
        <f>'홍성 (원본)'!F181</f>
        <v>1513</v>
      </c>
      <c r="G181" s="33">
        <f>'홍성 (원본)'!G181</f>
        <v>1714</v>
      </c>
      <c r="H181" s="33">
        <f>'홍성 (원본)'!H181</f>
        <v>1768</v>
      </c>
      <c r="I181" s="33">
        <f>'홍성 (원본)'!I181</f>
        <v>2044</v>
      </c>
      <c r="J181" s="33">
        <f>'홍성 (원본)'!J181</f>
        <v>1958</v>
      </c>
      <c r="K181" s="33">
        <f>'홍성 (원본)'!K181</f>
        <v>1530</v>
      </c>
      <c r="L181" s="33">
        <f>'홍성 (원본)'!L181</f>
        <v>1349</v>
      </c>
      <c r="M181" s="33">
        <f>'홍성 (원본)'!M181</f>
        <v>0</v>
      </c>
      <c r="N181" s="51">
        <f t="shared" si="20"/>
        <v>18498</v>
      </c>
      <c r="AC181" s="25"/>
      <c r="AD181" s="25"/>
    </row>
    <row r="182" spans="1:30" ht="16.5" customHeight="1">
      <c r="A182" s="48" t="s">
        <v>36</v>
      </c>
      <c r="B182" s="33">
        <f>'홍성 (원본)'!B182</f>
        <v>1472</v>
      </c>
      <c r="C182" s="33">
        <f>'홍성 (원본)'!C182</f>
        <v>1646</v>
      </c>
      <c r="D182" s="33">
        <f>'홍성 (원본)'!D182</f>
        <v>1426</v>
      </c>
      <c r="E182" s="33">
        <f>'홍성 (원본)'!E182</f>
        <v>1448</v>
      </c>
      <c r="F182" s="33">
        <f>'홍성 (원본)'!F182</f>
        <v>1595</v>
      </c>
      <c r="G182" s="33">
        <f>'홍성 (원본)'!G182</f>
        <v>1536</v>
      </c>
      <c r="H182" s="33">
        <f>'홍성 (원본)'!H182</f>
        <v>1745</v>
      </c>
      <c r="I182" s="33">
        <f>'홍성 (원본)'!I182</f>
        <v>1893</v>
      </c>
      <c r="J182" s="33">
        <f>'홍성 (원본)'!J182</f>
        <v>1976</v>
      </c>
      <c r="K182" s="33">
        <f>'홍성 (원본)'!K182</f>
        <v>1794</v>
      </c>
      <c r="L182" s="33">
        <f>'홍성 (원본)'!L182</f>
        <v>1317</v>
      </c>
      <c r="M182" s="33">
        <f>'홍성 (원본)'!M182</f>
        <v>0</v>
      </c>
      <c r="N182" s="51">
        <f t="shared" si="20"/>
        <v>17848</v>
      </c>
      <c r="AC182" s="25"/>
      <c r="AD182" s="25"/>
    </row>
    <row r="183" spans="1:30" ht="16.5" customHeight="1">
      <c r="A183" s="48" t="s">
        <v>37</v>
      </c>
      <c r="B183" s="33">
        <f>'홍성 (원본)'!B183</f>
        <v>1728</v>
      </c>
      <c r="C183" s="33">
        <f>'홍성 (원본)'!C183</f>
        <v>1708</v>
      </c>
      <c r="D183" s="33">
        <f>'홍성 (원본)'!D183</f>
        <v>1603</v>
      </c>
      <c r="E183" s="33">
        <f>'홍성 (원본)'!E183</f>
        <v>1572</v>
      </c>
      <c r="F183" s="33">
        <f>'홍성 (원본)'!F183</f>
        <v>1484</v>
      </c>
      <c r="G183" s="33">
        <f>'홍성 (원본)'!G183</f>
        <v>1628</v>
      </c>
      <c r="H183" s="33">
        <f>'홍성 (원본)'!H183</f>
        <v>1822</v>
      </c>
      <c r="I183" s="33">
        <f>'홍성 (원본)'!I183</f>
        <v>1960</v>
      </c>
      <c r="J183" s="33">
        <f>'홍성 (원본)'!J183</f>
        <v>1887</v>
      </c>
      <c r="K183" s="33">
        <f>'홍성 (원본)'!K183</f>
        <v>1863</v>
      </c>
      <c r="L183" s="33">
        <f>'홍성 (원본)'!L183</f>
        <v>1358</v>
      </c>
      <c r="M183" s="33">
        <f>'홍성 (원본)'!M183</f>
        <v>0</v>
      </c>
      <c r="N183" s="51">
        <f t="shared" si="20"/>
        <v>18613</v>
      </c>
      <c r="AC183" s="25"/>
      <c r="AD183" s="25"/>
    </row>
    <row r="184" spans="1:30" ht="16.5" customHeight="1">
      <c r="A184" s="48" t="s">
        <v>38</v>
      </c>
      <c r="B184" s="33">
        <f>'홍성 (원본)'!B184</f>
        <v>2013</v>
      </c>
      <c r="C184" s="33">
        <f>'홍성 (원본)'!C184</f>
        <v>1512</v>
      </c>
      <c r="D184" s="33">
        <f>'홍성 (원본)'!D184</f>
        <v>1654</v>
      </c>
      <c r="E184" s="33">
        <f>'홍성 (원본)'!E184</f>
        <v>1659</v>
      </c>
      <c r="F184" s="33">
        <f>'홍성 (원본)'!F184</f>
        <v>1721</v>
      </c>
      <c r="G184" s="33">
        <f>'홍성 (원본)'!G184</f>
        <v>1531</v>
      </c>
      <c r="H184" s="33">
        <f>'홍성 (원본)'!H184</f>
        <v>1923</v>
      </c>
      <c r="I184" s="33">
        <f>'홍성 (원본)'!I184</f>
        <v>1752</v>
      </c>
      <c r="J184" s="33">
        <f>'홍성 (원본)'!J184</f>
        <v>1842</v>
      </c>
      <c r="K184" s="33">
        <f>'홍성 (원본)'!K184</f>
        <v>1625</v>
      </c>
      <c r="L184" s="33">
        <f>'홍성 (원본)'!L184</f>
        <v>1467</v>
      </c>
      <c r="M184" s="33">
        <f>'홍성 (원본)'!M184</f>
        <v>0</v>
      </c>
      <c r="N184" s="51">
        <f t="shared" si="20"/>
        <v>18699</v>
      </c>
      <c r="AC184" s="25"/>
      <c r="AD184" s="25"/>
    </row>
    <row r="185" spans="1:30" ht="16.5" customHeight="1">
      <c r="A185" s="48" t="s">
        <v>39</v>
      </c>
      <c r="B185" s="33">
        <f>'홍성 (원본)'!B185</f>
        <v>1982</v>
      </c>
      <c r="C185" s="33">
        <f>'홍성 (원본)'!C185</f>
        <v>1480</v>
      </c>
      <c r="D185" s="33">
        <f>'홍성 (원본)'!D185</f>
        <v>1351</v>
      </c>
      <c r="E185" s="33">
        <f>'홍성 (원본)'!E185</f>
        <v>1670</v>
      </c>
      <c r="F185" s="33">
        <f>'홍성 (원본)'!F185</f>
        <v>1283</v>
      </c>
      <c r="G185" s="33">
        <f>'홍성 (원본)'!G185</f>
        <v>1467</v>
      </c>
      <c r="H185" s="33">
        <f>'홍성 (원본)'!H185</f>
        <v>1853</v>
      </c>
      <c r="I185" s="33">
        <f>'홍성 (원본)'!I185</f>
        <v>1864</v>
      </c>
      <c r="J185" s="33">
        <f>'홍성 (원본)'!J185</f>
        <v>1855</v>
      </c>
      <c r="K185" s="33">
        <f>'홍성 (원본)'!K185</f>
        <v>1707</v>
      </c>
      <c r="L185" s="33">
        <f>'홍성 (원본)'!L185</f>
        <v>1455</v>
      </c>
      <c r="M185" s="33">
        <f>'홍성 (원본)'!M185</f>
        <v>0</v>
      </c>
      <c r="N185" s="51">
        <f t="shared" si="20"/>
        <v>17967</v>
      </c>
      <c r="AC185" s="25"/>
      <c r="AD185" s="25"/>
    </row>
    <row r="186" spans="1:30" ht="16.5" customHeight="1">
      <c r="A186" s="48" t="s">
        <v>40</v>
      </c>
      <c r="B186" s="33">
        <f>'홍성 (원본)'!B186</f>
        <v>1854</v>
      </c>
      <c r="C186" s="33">
        <f>'홍성 (원본)'!C186</f>
        <v>1253</v>
      </c>
      <c r="D186" s="33">
        <f>'홍성 (원본)'!D186</f>
        <v>1646</v>
      </c>
      <c r="E186" s="33">
        <f>'홍성 (원본)'!E186</f>
        <v>1432</v>
      </c>
      <c r="F186" s="33">
        <f>'홍성 (원본)'!F186</f>
        <v>1493</v>
      </c>
      <c r="G186" s="33">
        <f>'홍성 (원본)'!G186</f>
        <v>1492</v>
      </c>
      <c r="H186" s="33">
        <f>'홍성 (원본)'!H186</f>
        <v>1744</v>
      </c>
      <c r="I186" s="33">
        <f>'홍성 (원본)'!I186</f>
        <v>1690</v>
      </c>
      <c r="J186" s="33">
        <f>'홍성 (원본)'!J186</f>
        <v>1773</v>
      </c>
      <c r="K186" s="33">
        <f>'홍성 (원본)'!K186</f>
        <v>1630</v>
      </c>
      <c r="L186" s="33">
        <f>'홍성 (원본)'!L186</f>
        <v>1325</v>
      </c>
      <c r="M186" s="33">
        <f>'홍성 (원본)'!M186</f>
        <v>0</v>
      </c>
      <c r="N186" s="51">
        <f t="shared" si="20"/>
        <v>17332</v>
      </c>
      <c r="AC186" s="25"/>
      <c r="AD186" s="25"/>
    </row>
    <row r="187" spans="1:30" ht="16.5" customHeight="1">
      <c r="A187" s="48" t="s">
        <v>41</v>
      </c>
      <c r="B187" s="33">
        <f>'홍성 (원본)'!B187</f>
        <v>1897</v>
      </c>
      <c r="C187" s="33">
        <f>'홍성 (원본)'!C187</f>
        <v>1628</v>
      </c>
      <c r="D187" s="33">
        <f>'홍성 (원본)'!D187</f>
        <v>1606</v>
      </c>
      <c r="E187" s="33">
        <f>'홍성 (원본)'!E187</f>
        <v>1560</v>
      </c>
      <c r="F187" s="33">
        <f>'홍성 (원본)'!F187</f>
        <v>1464</v>
      </c>
      <c r="G187" s="33">
        <f>'홍성 (원본)'!G187</f>
        <v>1580</v>
      </c>
      <c r="H187" s="33">
        <f>'홍성 (원본)'!H187</f>
        <v>1400</v>
      </c>
      <c r="I187" s="33">
        <f>'홍성 (원본)'!I187</f>
        <v>1859</v>
      </c>
      <c r="J187" s="33">
        <f>'홍성 (원본)'!J187</f>
        <v>1771</v>
      </c>
      <c r="K187" s="33">
        <f>'홍성 (원본)'!K187</f>
        <v>1678</v>
      </c>
      <c r="L187" s="33">
        <f>'홍성 (원본)'!L187</f>
        <v>1402</v>
      </c>
      <c r="M187" s="33">
        <f>'홍성 (원본)'!M187</f>
        <v>0</v>
      </c>
      <c r="N187" s="51">
        <f t="shared" si="20"/>
        <v>17845</v>
      </c>
      <c r="AC187" s="25"/>
      <c r="AD187" s="25"/>
    </row>
    <row r="188" spans="1:30" ht="16.5" customHeight="1">
      <c r="A188" s="48" t="s">
        <v>42</v>
      </c>
      <c r="B188" s="33">
        <f>'홍성 (원본)'!B188</f>
        <v>1994</v>
      </c>
      <c r="C188" s="33">
        <f>'홍성 (원본)'!C188</f>
        <v>71.363505747126439</v>
      </c>
      <c r="D188" s="33">
        <f>'홍성 (원본)'!D188</f>
        <v>1615</v>
      </c>
      <c r="E188" s="33">
        <f>'홍성 (원본)'!E188</f>
        <v>974</v>
      </c>
      <c r="F188" s="33">
        <f>'홍성 (원본)'!F188</f>
        <v>1409</v>
      </c>
      <c r="G188" s="33">
        <f>'홍성 (원본)'!G188</f>
        <v>1466</v>
      </c>
      <c r="H188" s="33">
        <f>'홍성 (원본)'!H188</f>
        <v>1917</v>
      </c>
      <c r="I188" s="33">
        <f>'홍성 (원본)'!I188</f>
        <v>1930</v>
      </c>
      <c r="J188" s="33">
        <f>'홍성 (원본)'!J188</f>
        <v>1625</v>
      </c>
      <c r="K188" s="33">
        <f>'홍성 (원본)'!K188</f>
        <v>1432</v>
      </c>
      <c r="L188" s="33">
        <f>'홍성 (원본)'!L188</f>
        <v>1354</v>
      </c>
      <c r="M188" s="33">
        <f>'홍성 (원본)'!M188</f>
        <v>0</v>
      </c>
      <c r="N188" s="51">
        <f t="shared" si="20"/>
        <v>15787.363505747126</v>
      </c>
      <c r="AC188" s="25"/>
      <c r="AD188" s="25"/>
    </row>
    <row r="189" spans="1:30" ht="16.5" customHeight="1">
      <c r="A189" s="48" t="s">
        <v>43</v>
      </c>
      <c r="B189" s="33">
        <f>'홍성 (원본)'!B189</f>
        <v>1822</v>
      </c>
      <c r="C189" s="33">
        <f>'홍성 (원본)'!C189</f>
        <v>0</v>
      </c>
      <c r="D189" s="33">
        <f>'홍성 (원본)'!D189</f>
        <v>1765</v>
      </c>
      <c r="E189" s="33">
        <f>'홍성 (원본)'!E189</f>
        <v>0</v>
      </c>
      <c r="F189" s="33">
        <f>'홍성 (원본)'!F189</f>
        <v>1408</v>
      </c>
      <c r="G189" s="33">
        <f>'홍성 (원본)'!G189</f>
        <v>0</v>
      </c>
      <c r="H189" s="33">
        <f>'홍성 (원본)'!H189</f>
        <v>1826</v>
      </c>
      <c r="I189" s="33">
        <f>'홍성 (원본)'!I189</f>
        <v>1832</v>
      </c>
      <c r="J189" s="33">
        <f>'홍성 (원본)'!J189</f>
        <v>0</v>
      </c>
      <c r="K189" s="33">
        <f>'홍성 (원본)'!K189</f>
        <v>1610</v>
      </c>
      <c r="L189" s="33">
        <f>'홍성 (원본)'!L189</f>
        <v>0</v>
      </c>
      <c r="M189" s="33">
        <f>'홍성 (원본)'!M189</f>
        <v>0</v>
      </c>
      <c r="N189" s="51">
        <f t="shared" si="20"/>
        <v>10263</v>
      </c>
      <c r="AC189" s="25"/>
      <c r="AD189" s="25"/>
    </row>
    <row r="190" spans="1:30" ht="16.5" customHeight="1">
      <c r="A190" s="48" t="s">
        <v>12</v>
      </c>
      <c r="B190" s="51">
        <f>SUM(B159:B189)</f>
        <v>31242</v>
      </c>
      <c r="C190" s="51">
        <f t="shared" ref="C190:N190" si="21">SUM(C159:C189)</f>
        <v>49740.363505747126</v>
      </c>
      <c r="D190" s="51">
        <f t="shared" si="21"/>
        <v>44143</v>
      </c>
      <c r="E190" s="51">
        <f t="shared" si="21"/>
        <v>42809</v>
      </c>
      <c r="F190" s="51">
        <f t="shared" si="21"/>
        <v>48681</v>
      </c>
      <c r="G190" s="51">
        <f t="shared" si="21"/>
        <v>47567</v>
      </c>
      <c r="H190" s="51">
        <f t="shared" si="21"/>
        <v>52826</v>
      </c>
      <c r="I190" s="51">
        <f t="shared" si="21"/>
        <v>58484</v>
      </c>
      <c r="J190" s="51">
        <f t="shared" si="21"/>
        <v>56483</v>
      </c>
      <c r="K190" s="51">
        <f t="shared" si="21"/>
        <v>53644</v>
      </c>
      <c r="L190" s="51">
        <f t="shared" si="21"/>
        <v>49027</v>
      </c>
      <c r="M190" s="32">
        <f t="shared" si="21"/>
        <v>0</v>
      </c>
      <c r="N190" s="51">
        <f t="shared" si="21"/>
        <v>534646.36350574717</v>
      </c>
      <c r="AC190" s="27">
        <f>[1]최종!BE53</f>
        <v>1305154.91954023</v>
      </c>
      <c r="AD190" s="27" t="b">
        <f>N385=AC190</f>
        <v>0</v>
      </c>
    </row>
    <row r="191" spans="1:30" ht="16.5" customHeight="1">
      <c r="A191" s="52" t="s">
        <v>89</v>
      </c>
      <c r="B191" s="53">
        <f>AVERAGE(B159:B189)</f>
        <v>1007.8064516129032</v>
      </c>
      <c r="C191" s="53">
        <f t="shared" ref="C191:N191" si="22">AVERAGE(C159:C189)</f>
        <v>1604.5278550241007</v>
      </c>
      <c r="D191" s="53">
        <f t="shared" si="22"/>
        <v>1423.9677419354839</v>
      </c>
      <c r="E191" s="53">
        <f t="shared" si="22"/>
        <v>1380.9354838709678</v>
      </c>
      <c r="F191" s="53">
        <f t="shared" si="22"/>
        <v>1570.3548387096773</v>
      </c>
      <c r="G191" s="53">
        <f t="shared" si="22"/>
        <v>1534.4193548387098</v>
      </c>
      <c r="H191" s="53">
        <f t="shared" si="22"/>
        <v>1704.0645161290322</v>
      </c>
      <c r="I191" s="53">
        <f t="shared" si="22"/>
        <v>1886.5806451612902</v>
      </c>
      <c r="J191" s="53">
        <f t="shared" si="22"/>
        <v>1822.0322580645161</v>
      </c>
      <c r="K191" s="53">
        <f t="shared" si="22"/>
        <v>1730.4516129032259</v>
      </c>
      <c r="L191" s="53">
        <f t="shared" si="22"/>
        <v>1581.516129032258</v>
      </c>
      <c r="M191" s="31"/>
      <c r="N191" s="53">
        <f t="shared" si="22"/>
        <v>17246.656887282166</v>
      </c>
      <c r="AC191" s="25"/>
      <c r="AD191" s="25"/>
    </row>
    <row r="192" spans="1:30" ht="16.5" customHeight="1">
      <c r="A192" s="52" t="s">
        <v>90</v>
      </c>
      <c r="B192" s="53">
        <f>MAX(B159:B189)</f>
        <v>2013</v>
      </c>
      <c r="C192" s="53">
        <f t="shared" ref="C192:N192" si="23">MAX(C159:C189)</f>
        <v>2071</v>
      </c>
      <c r="D192" s="53">
        <f t="shared" si="23"/>
        <v>1915</v>
      </c>
      <c r="E192" s="53">
        <f t="shared" si="23"/>
        <v>1867</v>
      </c>
      <c r="F192" s="53">
        <f t="shared" si="23"/>
        <v>1822</v>
      </c>
      <c r="G192" s="53">
        <f t="shared" si="23"/>
        <v>1821</v>
      </c>
      <c r="H192" s="53">
        <f t="shared" si="23"/>
        <v>1923</v>
      </c>
      <c r="I192" s="53">
        <f t="shared" si="23"/>
        <v>2098</v>
      </c>
      <c r="J192" s="53">
        <f t="shared" si="23"/>
        <v>2496</v>
      </c>
      <c r="K192" s="53">
        <f t="shared" si="23"/>
        <v>1901</v>
      </c>
      <c r="L192" s="53">
        <f t="shared" si="23"/>
        <v>1916</v>
      </c>
      <c r="M192" s="31">
        <f t="shared" si="23"/>
        <v>0</v>
      </c>
      <c r="N192" s="53">
        <f t="shared" si="23"/>
        <v>19138</v>
      </c>
      <c r="AC192" s="25"/>
      <c r="AD192" s="25"/>
    </row>
    <row r="193" spans="1:30" ht="16.5" customHeight="1">
      <c r="A193" s="52" t="s">
        <v>70</v>
      </c>
      <c r="B193" s="54">
        <f>B192/B191</f>
        <v>1.9974073362780873</v>
      </c>
      <c r="C193" s="54">
        <f t="shared" ref="C193:N193" si="24">C192/C191</f>
        <v>1.2907223726377082</v>
      </c>
      <c r="D193" s="54">
        <f t="shared" si="24"/>
        <v>1.3448338354892055</v>
      </c>
      <c r="E193" s="54">
        <f t="shared" si="24"/>
        <v>1.3519820598472283</v>
      </c>
      <c r="F193" s="54">
        <f t="shared" si="24"/>
        <v>1.1602473244181508</v>
      </c>
      <c r="G193" s="54">
        <f t="shared" si="24"/>
        <v>1.1867681375743688</v>
      </c>
      <c r="H193" s="54">
        <f t="shared" si="24"/>
        <v>1.1284784007874911</v>
      </c>
      <c r="I193" s="54">
        <f t="shared" si="24"/>
        <v>1.112064838246358</v>
      </c>
      <c r="J193" s="54">
        <f t="shared" si="24"/>
        <v>1.3698989076359258</v>
      </c>
      <c r="K193" s="54">
        <f t="shared" si="24"/>
        <v>1.0985571545746029</v>
      </c>
      <c r="L193" s="54">
        <f t="shared" si="24"/>
        <v>1.2114957064474676</v>
      </c>
      <c r="M193" s="31"/>
      <c r="N193" s="54">
        <f t="shared" si="24"/>
        <v>1.109664332344463</v>
      </c>
      <c r="AC193" s="25"/>
      <c r="AD193" s="25"/>
    </row>
    <row r="194" spans="1:30" ht="16.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AC194" s="25"/>
      <c r="AD194" s="25"/>
    </row>
    <row r="195" spans="1:30" ht="16.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</row>
    <row r="196" spans="1:30" ht="16.5" customHeight="1">
      <c r="A196" s="37" t="s">
        <v>118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</row>
    <row r="197" spans="1:30" ht="16.5" customHeight="1">
      <c r="A197" s="55" t="s">
        <v>44</v>
      </c>
      <c r="B197" s="55" t="s">
        <v>0</v>
      </c>
      <c r="C197" s="55" t="s">
        <v>1</v>
      </c>
      <c r="D197" s="55" t="s">
        <v>2</v>
      </c>
      <c r="E197" s="55" t="s">
        <v>3</v>
      </c>
      <c r="F197" s="55" t="s">
        <v>4</v>
      </c>
      <c r="G197" s="55" t="s">
        <v>5</v>
      </c>
      <c r="H197" s="55" t="s">
        <v>6</v>
      </c>
      <c r="I197" s="55" t="s">
        <v>7</v>
      </c>
      <c r="J197" s="55" t="s">
        <v>8</v>
      </c>
      <c r="K197" s="55" t="s">
        <v>9</v>
      </c>
      <c r="L197" s="55" t="s">
        <v>10</v>
      </c>
      <c r="M197" s="55" t="s">
        <v>11</v>
      </c>
      <c r="N197" s="55" t="s">
        <v>12</v>
      </c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</row>
    <row r="198" spans="1:30" ht="16.5" customHeight="1">
      <c r="A198" s="48" t="s">
        <v>13</v>
      </c>
      <c r="B198" s="33">
        <f>'홍성 (원본)'!B198</f>
        <v>1457</v>
      </c>
      <c r="C198" s="33">
        <f>'홍성 (원본)'!C198</f>
        <v>4379</v>
      </c>
      <c r="D198" s="33">
        <f>'홍성 (원본)'!D198</f>
        <v>3665</v>
      </c>
      <c r="E198" s="33">
        <f>'홍성 (원본)'!E198</f>
        <v>3701</v>
      </c>
      <c r="F198" s="33">
        <f>'홍성 (원본)'!F198</f>
        <v>4471</v>
      </c>
      <c r="G198" s="33">
        <f>'홍성 (원본)'!G198</f>
        <v>5136</v>
      </c>
      <c r="H198" s="33">
        <f>'홍성 (원본)'!H198</f>
        <v>4771</v>
      </c>
      <c r="I198" s="33">
        <f>'홍성 (원본)'!I198</f>
        <v>6211</v>
      </c>
      <c r="J198" s="33">
        <f>'홍성 (원본)'!J198</f>
        <v>5760</v>
      </c>
      <c r="K198" s="33">
        <f>'홍성 (원본)'!K198</f>
        <v>5406</v>
      </c>
      <c r="L198" s="33">
        <f>'홍성 (원본)'!L198</f>
        <v>5192</v>
      </c>
      <c r="M198" s="33">
        <f>'홍성 (원본)'!M198</f>
        <v>0</v>
      </c>
      <c r="N198" s="51">
        <f>SUM(B198:M198)</f>
        <v>50149</v>
      </c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</row>
    <row r="199" spans="1:30" ht="16.5" customHeight="1">
      <c r="A199" s="48" t="s">
        <v>14</v>
      </c>
      <c r="B199" s="33">
        <f>'홍성 (원본)'!B199</f>
        <v>3468</v>
      </c>
      <c r="C199" s="33">
        <f>'홍성 (원본)'!C199</f>
        <v>3936</v>
      </c>
      <c r="D199" s="33">
        <f>'홍성 (원본)'!D199</f>
        <v>4433</v>
      </c>
      <c r="E199" s="33">
        <f>'홍성 (원본)'!E199</f>
        <v>3699</v>
      </c>
      <c r="F199" s="33">
        <f>'홍성 (원본)'!F199</f>
        <v>4074</v>
      </c>
      <c r="G199" s="33">
        <f>'홍성 (원본)'!G199</f>
        <v>4285</v>
      </c>
      <c r="H199" s="33">
        <f>'홍성 (원본)'!H199</f>
        <v>5303</v>
      </c>
      <c r="I199" s="33">
        <f>'홍성 (원본)'!I199</f>
        <v>6062</v>
      </c>
      <c r="J199" s="33">
        <f>'홍성 (원본)'!J199</f>
        <v>5041</v>
      </c>
      <c r="K199" s="33">
        <f>'홍성 (원본)'!K199</f>
        <v>5231</v>
      </c>
      <c r="L199" s="33">
        <f>'홍성 (원본)'!L199</f>
        <v>5121</v>
      </c>
      <c r="M199" s="33">
        <f>'홍성 (원본)'!M199</f>
        <v>0</v>
      </c>
      <c r="N199" s="51">
        <f t="shared" ref="N199:N228" si="25">SUM(B199:M199)</f>
        <v>50653</v>
      </c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</row>
    <row r="200" spans="1:30" ht="16.5" customHeight="1">
      <c r="A200" s="48" t="s">
        <v>15</v>
      </c>
      <c r="B200" s="33">
        <f>'홍성 (원본)'!B200</f>
        <v>3325</v>
      </c>
      <c r="C200" s="33">
        <f>'홍성 (원본)'!C200</f>
        <v>4352</v>
      </c>
      <c r="D200" s="33">
        <f>'홍성 (원본)'!D200</f>
        <v>4284</v>
      </c>
      <c r="E200" s="33">
        <f>'홍성 (원본)'!E200</f>
        <v>3862</v>
      </c>
      <c r="F200" s="33">
        <f>'홍성 (원본)'!F200</f>
        <v>4101</v>
      </c>
      <c r="G200" s="33">
        <f>'홍성 (원본)'!G200</f>
        <v>4878</v>
      </c>
      <c r="H200" s="33">
        <f>'홍성 (원본)'!H200</f>
        <v>4827</v>
      </c>
      <c r="I200" s="33">
        <f>'홍성 (원본)'!I200</f>
        <v>5788</v>
      </c>
      <c r="J200" s="33">
        <f>'홍성 (원본)'!J200</f>
        <v>5812</v>
      </c>
      <c r="K200" s="33">
        <f>'홍성 (원본)'!K200</f>
        <v>6012</v>
      </c>
      <c r="L200" s="33">
        <f>'홍성 (원본)'!L200</f>
        <v>5132</v>
      </c>
      <c r="M200" s="33">
        <f>'홍성 (원본)'!M200</f>
        <v>0</v>
      </c>
      <c r="N200" s="51">
        <f t="shared" si="25"/>
        <v>52373</v>
      </c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</row>
    <row r="201" spans="1:30" ht="16.5" customHeight="1">
      <c r="A201" s="48" t="s">
        <v>16</v>
      </c>
      <c r="B201" s="33">
        <f>'홍성 (원본)'!B201</f>
        <v>3405</v>
      </c>
      <c r="C201" s="33">
        <f>'홍성 (원본)'!C201</f>
        <v>4317</v>
      </c>
      <c r="D201" s="33">
        <f>'홍성 (원본)'!D201</f>
        <v>3775</v>
      </c>
      <c r="E201" s="33">
        <f>'홍성 (원본)'!E201</f>
        <v>4050</v>
      </c>
      <c r="F201" s="33">
        <f>'홍성 (원본)'!F201</f>
        <v>4348</v>
      </c>
      <c r="G201" s="33">
        <f>'홍성 (원본)'!G201</f>
        <v>4560</v>
      </c>
      <c r="H201" s="33">
        <f>'홍성 (원본)'!H201</f>
        <v>4688</v>
      </c>
      <c r="I201" s="33">
        <f>'홍성 (원본)'!I201</f>
        <v>6057</v>
      </c>
      <c r="J201" s="33">
        <f>'홍성 (원본)'!J201</f>
        <v>6117</v>
      </c>
      <c r="K201" s="33">
        <f>'홍성 (원본)'!K201</f>
        <v>5470</v>
      </c>
      <c r="L201" s="33">
        <f>'홍성 (원본)'!L201</f>
        <v>4830</v>
      </c>
      <c r="M201" s="33">
        <f>'홍성 (원본)'!M201</f>
        <v>0</v>
      </c>
      <c r="N201" s="51">
        <f t="shared" si="25"/>
        <v>51617</v>
      </c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</row>
    <row r="202" spans="1:30" ht="16.5" customHeight="1">
      <c r="A202" s="48" t="s">
        <v>17</v>
      </c>
      <c r="B202" s="33">
        <f>'홍성 (원본)'!B202</f>
        <v>3503</v>
      </c>
      <c r="C202" s="33">
        <f>'홍성 (원본)'!C202</f>
        <v>3967</v>
      </c>
      <c r="D202" s="33">
        <f>'홍성 (원본)'!D202</f>
        <v>3874</v>
      </c>
      <c r="E202" s="33">
        <f>'홍성 (원본)'!E202</f>
        <v>3983</v>
      </c>
      <c r="F202" s="33">
        <f>'홍성 (원본)'!F202</f>
        <v>4272</v>
      </c>
      <c r="G202" s="33">
        <f>'홍성 (원본)'!G202</f>
        <v>4271</v>
      </c>
      <c r="H202" s="33">
        <f>'홍성 (원본)'!H202</f>
        <v>5157</v>
      </c>
      <c r="I202" s="33">
        <f>'홍성 (원본)'!I202</f>
        <v>6585</v>
      </c>
      <c r="J202" s="33">
        <f>'홍성 (원본)'!J202</f>
        <v>5666</v>
      </c>
      <c r="K202" s="33">
        <f>'홍성 (원본)'!K202</f>
        <v>5438</v>
      </c>
      <c r="L202" s="33">
        <f>'홍성 (원본)'!L202</f>
        <v>5704</v>
      </c>
      <c r="M202" s="33">
        <f>'홍성 (원본)'!M202</f>
        <v>0</v>
      </c>
      <c r="N202" s="51">
        <f t="shared" si="25"/>
        <v>52420</v>
      </c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</row>
    <row r="203" spans="1:30" ht="16.5" customHeight="1">
      <c r="A203" s="48" t="s">
        <v>18</v>
      </c>
      <c r="B203" s="33">
        <f>'홍성 (원본)'!B203</f>
        <v>3847</v>
      </c>
      <c r="C203" s="33">
        <f>'홍성 (원본)'!C203</f>
        <v>3866</v>
      </c>
      <c r="D203" s="33">
        <f>'홍성 (원본)'!D203</f>
        <v>4133</v>
      </c>
      <c r="E203" s="33">
        <f>'홍성 (원본)'!E203</f>
        <v>3837</v>
      </c>
      <c r="F203" s="33">
        <f>'홍성 (원본)'!F203</f>
        <v>4243</v>
      </c>
      <c r="G203" s="33">
        <f>'홍성 (원본)'!G203</f>
        <v>4901</v>
      </c>
      <c r="H203" s="33">
        <f>'홍성 (원본)'!H203</f>
        <v>5579</v>
      </c>
      <c r="I203" s="33">
        <f>'홍성 (원본)'!I203</f>
        <v>5876</v>
      </c>
      <c r="J203" s="33">
        <f>'홍성 (원본)'!J203</f>
        <v>5916</v>
      </c>
      <c r="K203" s="33">
        <f>'홍성 (원본)'!K203</f>
        <v>5528</v>
      </c>
      <c r="L203" s="33">
        <f>'홍성 (원본)'!L203</f>
        <v>5739</v>
      </c>
      <c r="M203" s="33">
        <f>'홍성 (원본)'!M203</f>
        <v>0</v>
      </c>
      <c r="N203" s="51">
        <f t="shared" si="25"/>
        <v>53465</v>
      </c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</row>
    <row r="204" spans="1:30" ht="16.5" customHeight="1">
      <c r="A204" s="48" t="s">
        <v>19</v>
      </c>
      <c r="B204" s="33">
        <f>'홍성 (원본)'!B204</f>
        <v>3407</v>
      </c>
      <c r="C204" s="33">
        <f>'홍성 (원본)'!C204</f>
        <v>3339</v>
      </c>
      <c r="D204" s="33">
        <f>'홍성 (원본)'!D204</f>
        <v>4494</v>
      </c>
      <c r="E204" s="33">
        <f>'홍성 (원본)'!E204</f>
        <v>3829</v>
      </c>
      <c r="F204" s="33">
        <f>'홍성 (원본)'!F204</f>
        <v>3610</v>
      </c>
      <c r="G204" s="33">
        <f>'홍성 (원본)'!G204</f>
        <v>5144</v>
      </c>
      <c r="H204" s="33">
        <f>'홍성 (원본)'!H204</f>
        <v>5106</v>
      </c>
      <c r="I204" s="33">
        <f>'홍성 (원본)'!I204</f>
        <v>5894</v>
      </c>
      <c r="J204" s="33">
        <f>'홍성 (원본)'!J204</f>
        <v>5605</v>
      </c>
      <c r="K204" s="33">
        <f>'홍성 (원본)'!K204</f>
        <v>5123</v>
      </c>
      <c r="L204" s="33">
        <f>'홍성 (원본)'!L204</f>
        <v>5034</v>
      </c>
      <c r="M204" s="33">
        <f>'홍성 (원본)'!M204</f>
        <v>0</v>
      </c>
      <c r="N204" s="51">
        <f t="shared" si="25"/>
        <v>50585</v>
      </c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</row>
    <row r="205" spans="1:30" ht="16.5" customHeight="1">
      <c r="A205" s="48" t="s">
        <v>20</v>
      </c>
      <c r="B205" s="33">
        <f>'홍성 (원본)'!B205</f>
        <v>3420</v>
      </c>
      <c r="C205" s="33">
        <f>'홍성 (원본)'!C205</f>
        <v>3342</v>
      </c>
      <c r="D205" s="33">
        <f>'홍성 (원본)'!D205</f>
        <v>3997</v>
      </c>
      <c r="E205" s="33">
        <f>'홍성 (원본)'!E205</f>
        <v>3981</v>
      </c>
      <c r="F205" s="33">
        <f>'홍성 (원본)'!F205</f>
        <v>5300</v>
      </c>
      <c r="G205" s="33">
        <f>'홍성 (원본)'!G205</f>
        <v>4496</v>
      </c>
      <c r="H205" s="33">
        <f>'홍성 (원본)'!H205</f>
        <v>5673</v>
      </c>
      <c r="I205" s="33">
        <f>'홍성 (원본)'!I205</f>
        <v>5963</v>
      </c>
      <c r="J205" s="33">
        <f>'홍성 (원본)'!J205</f>
        <v>5990</v>
      </c>
      <c r="K205" s="33">
        <f>'홍성 (원본)'!K205</f>
        <v>5291</v>
      </c>
      <c r="L205" s="33">
        <f>'홍성 (원본)'!L205</f>
        <v>5338</v>
      </c>
      <c r="M205" s="33">
        <f>'홍성 (원본)'!M205</f>
        <v>0</v>
      </c>
      <c r="N205" s="51">
        <f t="shared" si="25"/>
        <v>52791</v>
      </c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</row>
    <row r="206" spans="1:30" ht="16.5" customHeight="1">
      <c r="A206" s="48" t="s">
        <v>21</v>
      </c>
      <c r="B206" s="33">
        <f>'홍성 (원본)'!B206</f>
        <v>4123</v>
      </c>
      <c r="C206" s="33">
        <f>'홍성 (원본)'!C206</f>
        <v>4183</v>
      </c>
      <c r="D206" s="33">
        <f>'홍성 (원본)'!D206</f>
        <v>4386</v>
      </c>
      <c r="E206" s="33">
        <f>'홍성 (원본)'!E206</f>
        <v>3717</v>
      </c>
      <c r="F206" s="33">
        <f>'홍성 (원본)'!F206</f>
        <v>4294</v>
      </c>
      <c r="G206" s="33">
        <f>'홍성 (원본)'!G206</f>
        <v>5424</v>
      </c>
      <c r="H206" s="33">
        <f>'홍성 (원본)'!H206</f>
        <v>5371</v>
      </c>
      <c r="I206" s="33">
        <f>'홍성 (원본)'!I206</f>
        <v>5863</v>
      </c>
      <c r="J206" s="33">
        <f>'홍성 (원본)'!J206</f>
        <v>5744</v>
      </c>
      <c r="K206" s="33">
        <f>'홍성 (원본)'!K206</f>
        <v>5168</v>
      </c>
      <c r="L206" s="33">
        <f>'홍성 (원본)'!L206</f>
        <v>5372</v>
      </c>
      <c r="M206" s="33">
        <f>'홍성 (원본)'!M206</f>
        <v>0</v>
      </c>
      <c r="N206" s="51">
        <f t="shared" si="25"/>
        <v>53645</v>
      </c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</row>
    <row r="207" spans="1:30" ht="16.5" customHeight="1">
      <c r="A207" s="48" t="s">
        <v>22</v>
      </c>
      <c r="B207" s="33">
        <f>'홍성 (원본)'!B207</f>
        <v>3284</v>
      </c>
      <c r="C207" s="33">
        <f>'홍성 (원본)'!C207</f>
        <v>4339</v>
      </c>
      <c r="D207" s="33">
        <f>'홍성 (원본)'!D207</f>
        <v>3991</v>
      </c>
      <c r="E207" s="33">
        <f>'홍성 (원본)'!E207</f>
        <v>4389</v>
      </c>
      <c r="F207" s="33">
        <f>'홍성 (원본)'!F207</f>
        <v>3885</v>
      </c>
      <c r="G207" s="33">
        <f>'홍성 (원본)'!G207</f>
        <v>5585</v>
      </c>
      <c r="H207" s="33">
        <f>'홍성 (원본)'!H207</f>
        <v>5542</v>
      </c>
      <c r="I207" s="33">
        <f>'홍성 (원본)'!I207</f>
        <v>5991</v>
      </c>
      <c r="J207" s="33">
        <f>'홍성 (원본)'!J207</f>
        <v>5932</v>
      </c>
      <c r="K207" s="33">
        <f>'홍성 (원본)'!K207</f>
        <v>5198</v>
      </c>
      <c r="L207" s="33">
        <f>'홍성 (원본)'!L207</f>
        <v>5596</v>
      </c>
      <c r="M207" s="33">
        <f>'홍성 (원본)'!M207</f>
        <v>0</v>
      </c>
      <c r="N207" s="51">
        <f t="shared" si="25"/>
        <v>53732</v>
      </c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</row>
    <row r="208" spans="1:30" ht="16.5" customHeight="1">
      <c r="A208" s="48" t="s">
        <v>23</v>
      </c>
      <c r="B208" s="33">
        <f>'홍성 (원본)'!B208</f>
        <v>3673</v>
      </c>
      <c r="C208" s="33">
        <f>'홍성 (원본)'!C208</f>
        <v>4208</v>
      </c>
      <c r="D208" s="33">
        <f>'홍성 (원본)'!D208</f>
        <v>4053</v>
      </c>
      <c r="E208" s="33">
        <f>'홍성 (원본)'!E208</f>
        <v>3629</v>
      </c>
      <c r="F208" s="33">
        <f>'홍성 (원본)'!F208</f>
        <v>4311</v>
      </c>
      <c r="G208" s="33">
        <f>'홍성 (원본)'!G208</f>
        <v>4795</v>
      </c>
      <c r="H208" s="33">
        <f>'홍성 (원본)'!H208</f>
        <v>5475</v>
      </c>
      <c r="I208" s="33">
        <f>'홍성 (원본)'!I208</f>
        <v>6210</v>
      </c>
      <c r="J208" s="33">
        <f>'홍성 (원본)'!J208</f>
        <v>6162</v>
      </c>
      <c r="K208" s="33">
        <f>'홍성 (원본)'!K208</f>
        <v>5359</v>
      </c>
      <c r="L208" s="33">
        <f>'홍성 (원본)'!L208</f>
        <v>5247</v>
      </c>
      <c r="M208" s="33">
        <f>'홍성 (원본)'!M208</f>
        <v>0</v>
      </c>
      <c r="N208" s="51">
        <f t="shared" si="25"/>
        <v>53122</v>
      </c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</row>
    <row r="209" spans="1:30" ht="16.5" customHeight="1">
      <c r="A209" s="48" t="s">
        <v>24</v>
      </c>
      <c r="B209" s="33">
        <f>'홍성 (원본)'!B209</f>
        <v>3620</v>
      </c>
      <c r="C209" s="33">
        <f>'홍성 (원본)'!C209</f>
        <v>3777</v>
      </c>
      <c r="D209" s="33">
        <f>'홍성 (원본)'!D209</f>
        <v>4012</v>
      </c>
      <c r="E209" s="33">
        <f>'홍성 (원본)'!E209</f>
        <v>3764</v>
      </c>
      <c r="F209" s="33">
        <f>'홍성 (원본)'!F209</f>
        <v>3667</v>
      </c>
      <c r="G209" s="33">
        <f>'홍성 (원본)'!G209</f>
        <v>5217</v>
      </c>
      <c r="H209" s="33">
        <f>'홍성 (원본)'!H209</f>
        <v>5158</v>
      </c>
      <c r="I209" s="33">
        <f>'홍성 (원본)'!I209</f>
        <v>6450</v>
      </c>
      <c r="J209" s="33">
        <f>'홍성 (원본)'!J209</f>
        <v>6298</v>
      </c>
      <c r="K209" s="33">
        <f>'홍성 (원본)'!K209</f>
        <v>5275</v>
      </c>
      <c r="L209" s="33">
        <f>'홍성 (원본)'!L209</f>
        <v>5385</v>
      </c>
      <c r="M209" s="33">
        <f>'홍성 (원본)'!M209</f>
        <v>0</v>
      </c>
      <c r="N209" s="51">
        <f t="shared" si="25"/>
        <v>52623</v>
      </c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</row>
    <row r="210" spans="1:30" ht="16.5" customHeight="1">
      <c r="A210" s="48" t="s">
        <v>25</v>
      </c>
      <c r="B210" s="33">
        <f>'홍성 (원본)'!B210</f>
        <v>3328</v>
      </c>
      <c r="C210" s="33">
        <f>'홍성 (원본)'!C210</f>
        <v>4232</v>
      </c>
      <c r="D210" s="33">
        <f>'홍성 (원본)'!D210</f>
        <v>4178</v>
      </c>
      <c r="E210" s="33">
        <f>'홍성 (원본)'!E210</f>
        <v>3715</v>
      </c>
      <c r="F210" s="33">
        <f>'홍성 (원본)'!F210</f>
        <v>5246</v>
      </c>
      <c r="G210" s="33">
        <f>'홍성 (원본)'!G210</f>
        <v>5180</v>
      </c>
      <c r="H210" s="33">
        <f>'홍성 (원본)'!H210</f>
        <v>5401</v>
      </c>
      <c r="I210" s="33">
        <f>'홍성 (원본)'!I210</f>
        <v>6128</v>
      </c>
      <c r="J210" s="33">
        <f>'홍성 (원본)'!J210</f>
        <v>5921</v>
      </c>
      <c r="K210" s="33">
        <f>'홍성 (원본)'!K210</f>
        <v>5259</v>
      </c>
      <c r="L210" s="33">
        <f>'홍성 (원본)'!L210</f>
        <v>5679</v>
      </c>
      <c r="M210" s="33">
        <f>'홍성 (원본)'!M210</f>
        <v>0</v>
      </c>
      <c r="N210" s="51">
        <f t="shared" si="25"/>
        <v>54267</v>
      </c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</row>
    <row r="211" spans="1:30" ht="16.5" customHeight="1">
      <c r="A211" s="48" t="s">
        <v>26</v>
      </c>
      <c r="B211" s="33">
        <f>'홍성 (원본)'!B211</f>
        <v>3308</v>
      </c>
      <c r="C211" s="33">
        <f>'홍성 (원본)'!C211</f>
        <v>4047</v>
      </c>
      <c r="D211" s="33">
        <f>'홍성 (원본)'!D211</f>
        <v>4530</v>
      </c>
      <c r="E211" s="33">
        <f>'홍성 (원본)'!E211</f>
        <v>4422</v>
      </c>
      <c r="F211" s="33">
        <f>'홍성 (원본)'!F211</f>
        <v>4447</v>
      </c>
      <c r="G211" s="33">
        <f>'홍성 (원본)'!G211</f>
        <v>5403</v>
      </c>
      <c r="H211" s="33">
        <f>'홍성 (원본)'!H211</f>
        <v>5617</v>
      </c>
      <c r="I211" s="33">
        <f>'홍성 (원본)'!I211</f>
        <v>5587</v>
      </c>
      <c r="J211" s="33">
        <f>'홍성 (원본)'!J211</f>
        <v>5427</v>
      </c>
      <c r="K211" s="33">
        <f>'홍성 (원본)'!K211</f>
        <v>4992</v>
      </c>
      <c r="L211" s="33">
        <f>'홍성 (원본)'!L211</f>
        <v>5509</v>
      </c>
      <c r="M211" s="33">
        <f>'홍성 (원본)'!M211</f>
        <v>0</v>
      </c>
      <c r="N211" s="51">
        <f t="shared" si="25"/>
        <v>53289</v>
      </c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</row>
    <row r="212" spans="1:30" ht="16.5" customHeight="1">
      <c r="A212" s="48" t="s">
        <v>27</v>
      </c>
      <c r="B212" s="33">
        <f>'홍성 (원본)'!B212</f>
        <v>4197</v>
      </c>
      <c r="C212" s="33">
        <f>'홍성 (원본)'!C212</f>
        <v>4169</v>
      </c>
      <c r="D212" s="33">
        <f>'홍성 (원본)'!D212</f>
        <v>4828</v>
      </c>
      <c r="E212" s="33">
        <f>'홍성 (원본)'!E212</f>
        <v>3881</v>
      </c>
      <c r="F212" s="33">
        <f>'홍성 (원본)'!F212</f>
        <v>5310</v>
      </c>
      <c r="G212" s="33">
        <f>'홍성 (원본)'!G212</f>
        <v>4781</v>
      </c>
      <c r="H212" s="33">
        <f>'홍성 (원본)'!H212</f>
        <v>5337</v>
      </c>
      <c r="I212" s="33">
        <f>'홍성 (원본)'!I212</f>
        <v>5752</v>
      </c>
      <c r="J212" s="33">
        <f>'홍성 (원본)'!J212</f>
        <v>4743</v>
      </c>
      <c r="K212" s="33">
        <f>'홍성 (원본)'!K212</f>
        <v>5157</v>
      </c>
      <c r="L212" s="33">
        <f>'홍성 (원본)'!L212</f>
        <v>5311</v>
      </c>
      <c r="M212" s="33">
        <f>'홍성 (원본)'!M212</f>
        <v>0</v>
      </c>
      <c r="N212" s="51">
        <f t="shared" si="25"/>
        <v>53466</v>
      </c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</row>
    <row r="213" spans="1:30" ht="16.5" customHeight="1">
      <c r="A213" s="48" t="s">
        <v>28</v>
      </c>
      <c r="B213" s="33">
        <f>'홍성 (원본)'!B213</f>
        <v>3264</v>
      </c>
      <c r="C213" s="33">
        <f>'홍성 (원본)'!C213</f>
        <v>4117</v>
      </c>
      <c r="D213" s="33">
        <f>'홍성 (원본)'!D213</f>
        <v>4503</v>
      </c>
      <c r="E213" s="33">
        <f>'홍성 (원본)'!E213</f>
        <v>3920</v>
      </c>
      <c r="F213" s="33">
        <f>'홍성 (원본)'!F213</f>
        <v>4133</v>
      </c>
      <c r="G213" s="33">
        <f>'홍성 (원본)'!G213</f>
        <v>4806</v>
      </c>
      <c r="H213" s="33">
        <f>'홍성 (원본)'!H213</f>
        <v>5023</v>
      </c>
      <c r="I213" s="33">
        <f>'홍성 (원본)'!I213</f>
        <v>6461</v>
      </c>
      <c r="J213" s="33">
        <f>'홍성 (원본)'!J213</f>
        <v>4949</v>
      </c>
      <c r="K213" s="33">
        <f>'홍성 (원본)'!K213</f>
        <v>4966</v>
      </c>
      <c r="L213" s="33">
        <f>'홍성 (원본)'!L213</f>
        <v>4881</v>
      </c>
      <c r="M213" s="33">
        <f>'홍성 (원본)'!M213</f>
        <v>0</v>
      </c>
      <c r="N213" s="51">
        <f t="shared" si="25"/>
        <v>51023</v>
      </c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</row>
    <row r="214" spans="1:30" ht="16.5" customHeight="1">
      <c r="A214" s="48" t="s">
        <v>29</v>
      </c>
      <c r="B214" s="33">
        <f>'홍성 (원본)'!B214</f>
        <v>3213</v>
      </c>
      <c r="C214" s="33">
        <f>'홍성 (원본)'!C214</f>
        <v>3766</v>
      </c>
      <c r="D214" s="33">
        <f>'홍성 (원본)'!D214</f>
        <v>4961</v>
      </c>
      <c r="E214" s="33">
        <f>'홍성 (원본)'!E214</f>
        <v>3624</v>
      </c>
      <c r="F214" s="33">
        <f>'홍성 (원본)'!F214</f>
        <v>4625</v>
      </c>
      <c r="G214" s="33">
        <f>'홍성 (원본)'!G214</f>
        <v>4950</v>
      </c>
      <c r="H214" s="33">
        <f>'홍성 (원본)'!H214</f>
        <v>5459</v>
      </c>
      <c r="I214" s="33">
        <f>'홍성 (원본)'!I214</f>
        <v>6526</v>
      </c>
      <c r="J214" s="33">
        <f>'홍성 (원본)'!J214</f>
        <v>5112</v>
      </c>
      <c r="K214" s="33">
        <f>'홍성 (원본)'!K214</f>
        <v>5251</v>
      </c>
      <c r="L214" s="33">
        <f>'홍성 (원본)'!L214</f>
        <v>4902</v>
      </c>
      <c r="M214" s="33">
        <f>'홍성 (원본)'!M214</f>
        <v>0</v>
      </c>
      <c r="N214" s="51">
        <f t="shared" si="25"/>
        <v>52389</v>
      </c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</row>
    <row r="215" spans="1:30" ht="16.5" customHeight="1">
      <c r="A215" s="48" t="s">
        <v>30</v>
      </c>
      <c r="B215" s="33">
        <f>'홍성 (원본)'!B215</f>
        <v>3441</v>
      </c>
      <c r="C215" s="33">
        <f>'홍성 (원본)'!C215</f>
        <v>4319</v>
      </c>
      <c r="D215" s="33">
        <f>'홍성 (원본)'!D215</f>
        <v>4128</v>
      </c>
      <c r="E215" s="33">
        <f>'홍성 (원본)'!E215</f>
        <v>4357</v>
      </c>
      <c r="F215" s="33">
        <f>'홍성 (원본)'!F215</f>
        <v>4396</v>
      </c>
      <c r="G215" s="33">
        <f>'홍성 (원본)'!G215</f>
        <v>5605</v>
      </c>
      <c r="H215" s="33">
        <f>'홍성 (원본)'!H215</f>
        <v>5371</v>
      </c>
      <c r="I215" s="33">
        <f>'홍성 (원본)'!I215</f>
        <v>6805</v>
      </c>
      <c r="J215" s="33">
        <f>'홍성 (원본)'!J215</f>
        <v>5563</v>
      </c>
      <c r="K215" s="33">
        <f>'홍성 (원본)'!K215</f>
        <v>5045</v>
      </c>
      <c r="L215" s="33">
        <f>'홍성 (원본)'!L215</f>
        <v>5791</v>
      </c>
      <c r="M215" s="33">
        <f>'홍성 (원본)'!M215</f>
        <v>0</v>
      </c>
      <c r="N215" s="51">
        <f t="shared" si="25"/>
        <v>54821</v>
      </c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</row>
    <row r="216" spans="1:30" ht="16.5" customHeight="1">
      <c r="A216" s="48" t="s">
        <v>31</v>
      </c>
      <c r="B216" s="33">
        <f>'홍성 (원본)'!B216</f>
        <v>4789</v>
      </c>
      <c r="C216" s="33">
        <f>'홍성 (원본)'!C216</f>
        <v>4429</v>
      </c>
      <c r="D216" s="33">
        <f>'홍성 (원본)'!D216</f>
        <v>4582</v>
      </c>
      <c r="E216" s="33">
        <f>'홍성 (원본)'!E216</f>
        <v>3571</v>
      </c>
      <c r="F216" s="33">
        <f>'홍성 (원본)'!F216</f>
        <v>5047</v>
      </c>
      <c r="G216" s="33">
        <f>'홍성 (원본)'!G216</f>
        <v>5517</v>
      </c>
      <c r="H216" s="33">
        <f>'홍성 (원본)'!H216</f>
        <v>5838</v>
      </c>
      <c r="I216" s="33">
        <f>'홍성 (원본)'!I216</f>
        <v>6562</v>
      </c>
      <c r="J216" s="33">
        <f>'홍성 (원본)'!J216</f>
        <v>5342</v>
      </c>
      <c r="K216" s="33">
        <f>'홍성 (원본)'!K216</f>
        <v>5462</v>
      </c>
      <c r="L216" s="33">
        <f>'홍성 (원본)'!L216</f>
        <v>5709</v>
      </c>
      <c r="M216" s="33">
        <f>'홍성 (원본)'!M216</f>
        <v>0</v>
      </c>
      <c r="N216" s="51">
        <f t="shared" si="25"/>
        <v>56848</v>
      </c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</row>
    <row r="217" spans="1:30" ht="16.5" customHeight="1">
      <c r="A217" s="48" t="s">
        <v>32</v>
      </c>
      <c r="B217" s="33">
        <f>'홍성 (원본)'!B217</f>
        <v>3376</v>
      </c>
      <c r="C217" s="33">
        <f>'홍성 (원본)'!C217</f>
        <v>4018</v>
      </c>
      <c r="D217" s="33">
        <f>'홍성 (원본)'!D217</f>
        <v>4311</v>
      </c>
      <c r="E217" s="33">
        <f>'홍성 (원본)'!E217</f>
        <v>4179</v>
      </c>
      <c r="F217" s="33">
        <f>'홍성 (원본)'!F217</f>
        <v>4781</v>
      </c>
      <c r="G217" s="33">
        <f>'홍성 (원본)'!G217</f>
        <v>5202</v>
      </c>
      <c r="H217" s="33">
        <f>'홍성 (원본)'!H217</f>
        <v>5716</v>
      </c>
      <c r="I217" s="33">
        <f>'홍성 (원본)'!I217</f>
        <v>5869</v>
      </c>
      <c r="J217" s="33">
        <f>'홍성 (원본)'!J217</f>
        <v>5799</v>
      </c>
      <c r="K217" s="33">
        <f>'홍성 (원본)'!K217</f>
        <v>5147</v>
      </c>
      <c r="L217" s="33">
        <f>'홍성 (원본)'!L217</f>
        <v>5982</v>
      </c>
      <c r="M217" s="33">
        <f>'홍성 (원본)'!M217</f>
        <v>0</v>
      </c>
      <c r="N217" s="51">
        <f t="shared" si="25"/>
        <v>54380</v>
      </c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</row>
    <row r="218" spans="1:30" ht="16.5" customHeight="1">
      <c r="A218" s="48" t="s">
        <v>33</v>
      </c>
      <c r="B218" s="33">
        <f>'홍성 (원본)'!B218</f>
        <v>3495</v>
      </c>
      <c r="C218" s="33">
        <f>'홍성 (원본)'!C218</f>
        <v>3850</v>
      </c>
      <c r="D218" s="33">
        <f>'홍성 (원본)'!D218</f>
        <v>3974</v>
      </c>
      <c r="E218" s="33">
        <f>'홍성 (원본)'!E218</f>
        <v>3373</v>
      </c>
      <c r="F218" s="33">
        <f>'홍성 (원본)'!F218</f>
        <v>4317</v>
      </c>
      <c r="G218" s="33">
        <f>'홍성 (원본)'!G218</f>
        <v>5274</v>
      </c>
      <c r="H218" s="33">
        <f>'홍성 (원본)'!H218</f>
        <v>7038</v>
      </c>
      <c r="I218" s="33">
        <f>'홍성 (원본)'!I218</f>
        <v>5723</v>
      </c>
      <c r="J218" s="33">
        <f>'홍성 (원본)'!J218</f>
        <v>5433</v>
      </c>
      <c r="K218" s="33">
        <f>'홍성 (원본)'!K218</f>
        <v>5003</v>
      </c>
      <c r="L218" s="33">
        <f>'홍성 (원본)'!L218</f>
        <v>4839</v>
      </c>
      <c r="M218" s="33">
        <f>'홍성 (원본)'!M218</f>
        <v>0</v>
      </c>
      <c r="N218" s="51">
        <f t="shared" si="25"/>
        <v>52319</v>
      </c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</row>
    <row r="219" spans="1:30" ht="16.5" customHeight="1">
      <c r="A219" s="48" t="s">
        <v>34</v>
      </c>
      <c r="B219" s="33">
        <f>'홍성 (원본)'!B219</f>
        <v>3891</v>
      </c>
      <c r="C219" s="33">
        <f>'홍성 (원본)'!C219</f>
        <v>4419</v>
      </c>
      <c r="D219" s="33">
        <f>'홍성 (원본)'!D219</f>
        <v>3625</v>
      </c>
      <c r="E219" s="33">
        <f>'홍성 (원본)'!E219</f>
        <v>4282</v>
      </c>
      <c r="F219" s="33">
        <f>'홍성 (원본)'!F219</f>
        <v>4996</v>
      </c>
      <c r="G219" s="33">
        <f>'홍성 (원본)'!G219</f>
        <v>5650</v>
      </c>
      <c r="H219" s="33">
        <f>'홍성 (원본)'!H219</f>
        <v>5907</v>
      </c>
      <c r="I219" s="33">
        <f>'홍성 (원본)'!I219</f>
        <v>6464</v>
      </c>
      <c r="J219" s="33">
        <f>'홍성 (원본)'!J219</f>
        <v>5326</v>
      </c>
      <c r="K219" s="33">
        <f>'홍성 (원본)'!K219</f>
        <v>5542</v>
      </c>
      <c r="L219" s="33">
        <f>'홍성 (원본)'!L219</f>
        <v>4885</v>
      </c>
      <c r="M219" s="33">
        <f>'홍성 (원본)'!M219</f>
        <v>0</v>
      </c>
      <c r="N219" s="51">
        <f t="shared" si="25"/>
        <v>54987</v>
      </c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</row>
    <row r="220" spans="1:30" ht="16.5" customHeight="1">
      <c r="A220" s="48" t="s">
        <v>35</v>
      </c>
      <c r="B220" s="33">
        <f>'홍성 (원본)'!B220</f>
        <v>3298</v>
      </c>
      <c r="C220" s="33">
        <f>'홍성 (원본)'!C220</f>
        <v>4164</v>
      </c>
      <c r="D220" s="33">
        <f>'홍성 (원본)'!D220</f>
        <v>4826</v>
      </c>
      <c r="E220" s="33">
        <f>'홍성 (원본)'!E220</f>
        <v>3566</v>
      </c>
      <c r="F220" s="33">
        <f>'홍성 (원본)'!F220</f>
        <v>4385</v>
      </c>
      <c r="G220" s="33">
        <f>'홍성 (원본)'!G220</f>
        <v>5074</v>
      </c>
      <c r="H220" s="33">
        <f>'홍성 (원본)'!H220</f>
        <v>5711</v>
      </c>
      <c r="I220" s="33">
        <f>'홍성 (원본)'!I220</f>
        <v>6521</v>
      </c>
      <c r="J220" s="33">
        <f>'홍성 (원본)'!J220</f>
        <v>5598</v>
      </c>
      <c r="K220" s="33">
        <f>'홍성 (원본)'!K220</f>
        <v>5161</v>
      </c>
      <c r="L220" s="33">
        <f>'홍성 (원본)'!L220</f>
        <v>5904</v>
      </c>
      <c r="M220" s="33">
        <f>'홍성 (원본)'!M220</f>
        <v>0</v>
      </c>
      <c r="N220" s="51">
        <f t="shared" si="25"/>
        <v>54208</v>
      </c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</row>
    <row r="221" spans="1:30" ht="16.5" customHeight="1">
      <c r="A221" s="48" t="s">
        <v>36</v>
      </c>
      <c r="B221" s="33">
        <f>'홍성 (원본)'!B221</f>
        <v>3788</v>
      </c>
      <c r="C221" s="33">
        <f>'홍성 (원본)'!C221</f>
        <v>3994</v>
      </c>
      <c r="D221" s="33">
        <f>'홍성 (원본)'!D221</f>
        <v>3891</v>
      </c>
      <c r="E221" s="33">
        <f>'홍성 (원본)'!E221</f>
        <v>4517</v>
      </c>
      <c r="F221" s="33">
        <f>'홍성 (원본)'!F221</f>
        <v>4505</v>
      </c>
      <c r="G221" s="33">
        <f>'홍성 (원본)'!G221</f>
        <v>4960</v>
      </c>
      <c r="H221" s="33">
        <f>'홍성 (원본)'!H221</f>
        <v>6043</v>
      </c>
      <c r="I221" s="33">
        <f>'홍성 (원본)'!I221</f>
        <v>5938</v>
      </c>
      <c r="J221" s="33">
        <f>'홍성 (원본)'!J221</f>
        <v>5212</v>
      </c>
      <c r="K221" s="33">
        <f>'홍성 (원본)'!K221</f>
        <v>4937</v>
      </c>
      <c r="L221" s="33">
        <f>'홍성 (원본)'!L221</f>
        <v>5692</v>
      </c>
      <c r="M221" s="33">
        <f>'홍성 (원본)'!M221</f>
        <v>0</v>
      </c>
      <c r="N221" s="51">
        <f t="shared" si="25"/>
        <v>53477</v>
      </c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</row>
    <row r="222" spans="1:30" ht="16.5" customHeight="1">
      <c r="A222" s="48" t="s">
        <v>37</v>
      </c>
      <c r="B222" s="33">
        <f>'홍성 (원본)'!B222</f>
        <v>3986</v>
      </c>
      <c r="C222" s="33">
        <f>'홍성 (원본)'!C222</f>
        <v>4264</v>
      </c>
      <c r="D222" s="33">
        <f>'홍성 (원본)'!D222</f>
        <v>4754</v>
      </c>
      <c r="E222" s="33">
        <f>'홍성 (원본)'!E222</f>
        <v>4183</v>
      </c>
      <c r="F222" s="33">
        <f>'홍성 (원본)'!F222</f>
        <v>4208</v>
      </c>
      <c r="G222" s="33">
        <f>'홍성 (원본)'!G222</f>
        <v>5174</v>
      </c>
      <c r="H222" s="33">
        <f>'홍성 (원본)'!H222</f>
        <v>5717</v>
      </c>
      <c r="I222" s="33">
        <f>'홍성 (원본)'!I222</f>
        <v>6695</v>
      </c>
      <c r="J222" s="33">
        <f>'홍성 (원본)'!J222</f>
        <v>5791</v>
      </c>
      <c r="K222" s="33">
        <f>'홍성 (원본)'!K222</f>
        <v>5874</v>
      </c>
      <c r="L222" s="33">
        <f>'홍성 (원본)'!L222</f>
        <v>5743</v>
      </c>
      <c r="M222" s="33">
        <f>'홍성 (원본)'!M222</f>
        <v>0</v>
      </c>
      <c r="N222" s="51">
        <f t="shared" si="25"/>
        <v>56389</v>
      </c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</row>
    <row r="223" spans="1:30" ht="16.5" customHeight="1">
      <c r="A223" s="48" t="s">
        <v>38</v>
      </c>
      <c r="B223" s="33">
        <f>'홍성 (원본)'!B223</f>
        <v>4187</v>
      </c>
      <c r="C223" s="33">
        <f>'홍성 (원본)'!C223</f>
        <v>3679</v>
      </c>
      <c r="D223" s="33">
        <f>'홍성 (원본)'!D223</f>
        <v>3513</v>
      </c>
      <c r="E223" s="33">
        <f>'홍성 (원본)'!E223</f>
        <v>3684</v>
      </c>
      <c r="F223" s="33">
        <f>'홍성 (원본)'!F223</f>
        <v>3421</v>
      </c>
      <c r="G223" s="33">
        <f>'홍성 (원본)'!G223</f>
        <v>5411</v>
      </c>
      <c r="H223" s="33">
        <f>'홍성 (원본)'!H223</f>
        <v>6311</v>
      </c>
      <c r="I223" s="33">
        <f>'홍성 (원본)'!I223</f>
        <v>5569</v>
      </c>
      <c r="J223" s="33">
        <f>'홍성 (원본)'!J223</f>
        <v>5638</v>
      </c>
      <c r="K223" s="33">
        <f>'홍성 (원본)'!K223</f>
        <v>5151</v>
      </c>
      <c r="L223" s="33">
        <f>'홍성 (원본)'!L223</f>
        <v>5240</v>
      </c>
      <c r="M223" s="33">
        <f>'홍성 (원본)'!M223</f>
        <v>0</v>
      </c>
      <c r="N223" s="51">
        <f t="shared" si="25"/>
        <v>51804</v>
      </c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</row>
    <row r="224" spans="1:30" ht="16.5" customHeight="1">
      <c r="A224" s="48" t="s">
        <v>39</v>
      </c>
      <c r="B224" s="33">
        <f>'홍성 (원본)'!B224</f>
        <v>4571</v>
      </c>
      <c r="C224" s="33">
        <f>'홍성 (원본)'!C224</f>
        <v>3793</v>
      </c>
      <c r="D224" s="33">
        <f>'홍성 (원본)'!D224</f>
        <v>5030</v>
      </c>
      <c r="E224" s="33">
        <f>'홍성 (원본)'!E224</f>
        <v>4171</v>
      </c>
      <c r="F224" s="33">
        <f>'홍성 (원본)'!F224</f>
        <v>3749</v>
      </c>
      <c r="G224" s="33">
        <f>'홍성 (원본)'!G224</f>
        <v>4929</v>
      </c>
      <c r="H224" s="33">
        <f>'홍성 (원본)'!H224</f>
        <v>5264</v>
      </c>
      <c r="I224" s="33">
        <f>'홍성 (원본)'!I224</f>
        <v>5382</v>
      </c>
      <c r="J224" s="33">
        <f>'홍성 (원본)'!J224</f>
        <v>4932</v>
      </c>
      <c r="K224" s="33">
        <f>'홍성 (원본)'!K224</f>
        <v>5123</v>
      </c>
      <c r="L224" s="33">
        <f>'홍성 (원본)'!L224</f>
        <v>5811</v>
      </c>
      <c r="M224" s="33">
        <f>'홍성 (원본)'!M224</f>
        <v>0</v>
      </c>
      <c r="N224" s="51">
        <f t="shared" si="25"/>
        <v>52755</v>
      </c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</row>
    <row r="225" spans="1:30" ht="16.5" customHeight="1">
      <c r="A225" s="48" t="s">
        <v>40</v>
      </c>
      <c r="B225" s="33">
        <f>'홍성 (원본)'!B225</f>
        <v>4352</v>
      </c>
      <c r="C225" s="33">
        <f>'홍성 (원본)'!C225</f>
        <v>3932</v>
      </c>
      <c r="D225" s="33">
        <f>'홍성 (원본)'!D225</f>
        <v>3911</v>
      </c>
      <c r="E225" s="33">
        <f>'홍성 (원본)'!E225</f>
        <v>4280</v>
      </c>
      <c r="F225" s="33">
        <f>'홍성 (원본)'!F225</f>
        <v>4953</v>
      </c>
      <c r="G225" s="33">
        <f>'홍성 (원본)'!G225</f>
        <v>6089</v>
      </c>
      <c r="H225" s="33">
        <f>'홍성 (원본)'!H225</f>
        <v>5769</v>
      </c>
      <c r="I225" s="33">
        <f>'홍성 (원본)'!I225</f>
        <v>5545</v>
      </c>
      <c r="J225" s="33">
        <f>'홍성 (원본)'!J225</f>
        <v>5810</v>
      </c>
      <c r="K225" s="33">
        <f>'홍성 (원본)'!K225</f>
        <v>5364</v>
      </c>
      <c r="L225" s="33">
        <f>'홍성 (원본)'!L225</f>
        <v>5191</v>
      </c>
      <c r="M225" s="33">
        <f>'홍성 (원본)'!M225</f>
        <v>0</v>
      </c>
      <c r="N225" s="51">
        <f t="shared" si="25"/>
        <v>55196</v>
      </c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</row>
    <row r="226" spans="1:30" ht="16.5" customHeight="1">
      <c r="A226" s="48" t="s">
        <v>41</v>
      </c>
      <c r="B226" s="33">
        <f>'홍성 (원본)'!B226</f>
        <v>4109</v>
      </c>
      <c r="C226" s="33">
        <f>'홍성 (원본)'!C226</f>
        <v>4148</v>
      </c>
      <c r="D226" s="33">
        <f>'홍성 (원본)'!D226</f>
        <v>4384</v>
      </c>
      <c r="E226" s="33">
        <f>'홍성 (원본)'!E226</f>
        <v>4382</v>
      </c>
      <c r="F226" s="33">
        <f>'홍성 (원본)'!F226</f>
        <v>4954</v>
      </c>
      <c r="G226" s="33">
        <f>'홍성 (원본)'!G226</f>
        <v>5072</v>
      </c>
      <c r="H226" s="33">
        <f>'홍성 (원본)'!H226</f>
        <v>4001</v>
      </c>
      <c r="I226" s="33">
        <f>'홍성 (원본)'!I226</f>
        <v>5474</v>
      </c>
      <c r="J226" s="33">
        <f>'홍성 (원본)'!J226</f>
        <v>5319</v>
      </c>
      <c r="K226" s="33">
        <f>'홍성 (원본)'!K226</f>
        <v>5000</v>
      </c>
      <c r="L226" s="33">
        <f>'홍성 (원본)'!L226</f>
        <v>5315</v>
      </c>
      <c r="M226" s="33">
        <f>'홍성 (원본)'!M226</f>
        <v>0</v>
      </c>
      <c r="N226" s="51">
        <f t="shared" si="25"/>
        <v>52158</v>
      </c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</row>
    <row r="227" spans="1:30" ht="16.5" customHeight="1">
      <c r="A227" s="48" t="s">
        <v>42</v>
      </c>
      <c r="B227" s="33">
        <f>'홍성 (원본)'!B227</f>
        <v>4077</v>
      </c>
      <c r="C227" s="33">
        <f>'홍성 (원본)'!C227</f>
        <v>168.59913793103448</v>
      </c>
      <c r="D227" s="33">
        <f>'홍성 (원본)'!D227</f>
        <v>4060</v>
      </c>
      <c r="E227" s="33">
        <f>'홍성 (원본)'!E227</f>
        <v>4356</v>
      </c>
      <c r="F227" s="33">
        <f>'홍성 (원본)'!F227</f>
        <v>4700</v>
      </c>
      <c r="G227" s="33">
        <f>'홍성 (원본)'!G227</f>
        <v>5356</v>
      </c>
      <c r="H227" s="33">
        <f>'홍성 (원본)'!H227</f>
        <v>5512</v>
      </c>
      <c r="I227" s="33">
        <f>'홍성 (원본)'!I227</f>
        <v>5600</v>
      </c>
      <c r="J227" s="33">
        <f>'홍성 (원본)'!J227</f>
        <v>5303</v>
      </c>
      <c r="K227" s="33">
        <f>'홍성 (원본)'!K227</f>
        <v>5663</v>
      </c>
      <c r="L227" s="33">
        <f>'홍성 (원본)'!L227</f>
        <v>5391</v>
      </c>
      <c r="M227" s="33">
        <f>'홍성 (원본)'!M227</f>
        <v>0</v>
      </c>
      <c r="N227" s="51">
        <f t="shared" si="25"/>
        <v>50186.599137931036</v>
      </c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</row>
    <row r="228" spans="1:30" ht="16.5" customHeight="1">
      <c r="A228" s="48" t="s">
        <v>43</v>
      </c>
      <c r="B228" s="33">
        <f>'홍성 (원본)'!B228</f>
        <v>4119</v>
      </c>
      <c r="C228" s="33">
        <f>'홍성 (원본)'!C228</f>
        <v>0</v>
      </c>
      <c r="D228" s="33">
        <f>'홍성 (원본)'!D228</f>
        <v>4258</v>
      </c>
      <c r="E228" s="33">
        <f>'홍성 (원본)'!E228</f>
        <v>0</v>
      </c>
      <c r="F228" s="33">
        <f>'홍성 (원본)'!F228</f>
        <v>4617</v>
      </c>
      <c r="G228" s="33">
        <f>'홍성 (원본)'!G228</f>
        <v>0</v>
      </c>
      <c r="H228" s="33">
        <f>'홍성 (원본)'!H228</f>
        <v>5607</v>
      </c>
      <c r="I228" s="33">
        <f>'홍성 (원본)'!I228</f>
        <v>5197</v>
      </c>
      <c r="J228" s="33">
        <f>'홍성 (원본)'!J228</f>
        <v>0</v>
      </c>
      <c r="K228" s="33">
        <f>'홍성 (원본)'!K228</f>
        <v>5072</v>
      </c>
      <c r="L228" s="33">
        <f>'홍성 (원본)'!L228</f>
        <v>0</v>
      </c>
      <c r="M228" s="33">
        <f>'홍성 (원본)'!M228</f>
        <v>0</v>
      </c>
      <c r="N228" s="51">
        <f t="shared" si="25"/>
        <v>28870</v>
      </c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</row>
    <row r="229" spans="1:30" ht="16.5" customHeight="1">
      <c r="A229" s="48" t="s">
        <v>12</v>
      </c>
      <c r="B229" s="51">
        <f>SUM(B198:B228)</f>
        <v>113321</v>
      </c>
      <c r="C229" s="51">
        <f t="shared" ref="C229:N229" si="26">SUM(C198:C228)</f>
        <v>117513.59913793103</v>
      </c>
      <c r="D229" s="51">
        <f t="shared" si="26"/>
        <v>131344</v>
      </c>
      <c r="E229" s="51">
        <f t="shared" si="26"/>
        <v>118904</v>
      </c>
      <c r="F229" s="51">
        <f t="shared" si="26"/>
        <v>137366</v>
      </c>
      <c r="G229" s="51">
        <f t="shared" si="26"/>
        <v>153125</v>
      </c>
      <c r="H229" s="51">
        <f t="shared" si="26"/>
        <v>169292</v>
      </c>
      <c r="I229" s="51">
        <f t="shared" si="26"/>
        <v>186748</v>
      </c>
      <c r="J229" s="51">
        <f t="shared" si="26"/>
        <v>167261</v>
      </c>
      <c r="K229" s="51">
        <f t="shared" si="26"/>
        <v>163668</v>
      </c>
      <c r="L229" s="51">
        <f t="shared" si="26"/>
        <v>161465</v>
      </c>
      <c r="M229" s="32">
        <f t="shared" si="26"/>
        <v>0</v>
      </c>
      <c r="N229" s="51">
        <f t="shared" si="26"/>
        <v>1620007.5991379311</v>
      </c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</row>
    <row r="230" spans="1:30" ht="16.5" customHeight="1">
      <c r="A230" s="52" t="s">
        <v>89</v>
      </c>
      <c r="B230" s="53">
        <f>AVERAGE(B198:B228)</f>
        <v>3655.516129032258</v>
      </c>
      <c r="C230" s="53">
        <f t="shared" ref="C230:N230" si="27">AVERAGE(C198:C228)</f>
        <v>3790.7612625139041</v>
      </c>
      <c r="D230" s="53">
        <f t="shared" si="27"/>
        <v>4236.9032258064517</v>
      </c>
      <c r="E230" s="53">
        <f t="shared" si="27"/>
        <v>3835.6129032258063</v>
      </c>
      <c r="F230" s="53">
        <f t="shared" si="27"/>
        <v>4431.1612903225805</v>
      </c>
      <c r="G230" s="53">
        <f t="shared" si="27"/>
        <v>4939.5161290322585</v>
      </c>
      <c r="H230" s="53">
        <f t="shared" si="27"/>
        <v>5461.0322580645161</v>
      </c>
      <c r="I230" s="53">
        <f t="shared" si="27"/>
        <v>6024.1290322580644</v>
      </c>
      <c r="J230" s="53">
        <f t="shared" si="27"/>
        <v>5395.5161290322585</v>
      </c>
      <c r="K230" s="53">
        <f t="shared" si="27"/>
        <v>5279.6129032258068</v>
      </c>
      <c r="L230" s="53">
        <f t="shared" si="27"/>
        <v>5208.5483870967746</v>
      </c>
      <c r="M230" s="31"/>
      <c r="N230" s="53">
        <f t="shared" si="27"/>
        <v>52258.309649610681</v>
      </c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</row>
    <row r="231" spans="1:30" ht="16.5" customHeight="1">
      <c r="A231" s="52" t="s">
        <v>90</v>
      </c>
      <c r="B231" s="53">
        <f>MAX(B198:B228)</f>
        <v>4789</v>
      </c>
      <c r="C231" s="53">
        <f t="shared" ref="C231:N231" si="28">MAX(C198:C228)</f>
        <v>4429</v>
      </c>
      <c r="D231" s="53">
        <f t="shared" si="28"/>
        <v>5030</v>
      </c>
      <c r="E231" s="53">
        <f t="shared" si="28"/>
        <v>4517</v>
      </c>
      <c r="F231" s="53">
        <f t="shared" si="28"/>
        <v>5310</v>
      </c>
      <c r="G231" s="53">
        <f t="shared" si="28"/>
        <v>6089</v>
      </c>
      <c r="H231" s="53">
        <f t="shared" si="28"/>
        <v>7038</v>
      </c>
      <c r="I231" s="53">
        <f t="shared" si="28"/>
        <v>6805</v>
      </c>
      <c r="J231" s="53">
        <f t="shared" si="28"/>
        <v>6298</v>
      </c>
      <c r="K231" s="53">
        <f t="shared" si="28"/>
        <v>6012</v>
      </c>
      <c r="L231" s="53">
        <f t="shared" si="28"/>
        <v>5982</v>
      </c>
      <c r="M231" s="31">
        <f t="shared" si="28"/>
        <v>0</v>
      </c>
      <c r="N231" s="53">
        <f t="shared" si="28"/>
        <v>56848</v>
      </c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</row>
    <row r="232" spans="1:30" ht="16.5" customHeight="1">
      <c r="A232" s="52" t="s">
        <v>70</v>
      </c>
      <c r="B232" s="54">
        <f>B231/B230</f>
        <v>1.3100749199177557</v>
      </c>
      <c r="C232" s="54">
        <f t="shared" ref="C232:N232" si="29">C231/C230</f>
        <v>1.1683669039771809</v>
      </c>
      <c r="D232" s="54">
        <f t="shared" si="29"/>
        <v>1.1871878426117675</v>
      </c>
      <c r="E232" s="54">
        <f t="shared" si="29"/>
        <v>1.1776475139608424</v>
      </c>
      <c r="F232" s="54">
        <f t="shared" si="29"/>
        <v>1.1983314648457406</v>
      </c>
      <c r="G232" s="54">
        <f t="shared" si="29"/>
        <v>1.2327118367346939</v>
      </c>
      <c r="H232" s="54">
        <f t="shared" si="29"/>
        <v>1.2887673369090094</v>
      </c>
      <c r="I232" s="54">
        <f t="shared" si="29"/>
        <v>1.12962387816737</v>
      </c>
      <c r="J232" s="54">
        <f t="shared" si="29"/>
        <v>1.16726553111604</v>
      </c>
      <c r="K232" s="54">
        <f t="shared" si="29"/>
        <v>1.1387198474961506</v>
      </c>
      <c r="L232" s="54">
        <f t="shared" si="29"/>
        <v>1.148496578205803</v>
      </c>
      <c r="M232" s="31"/>
      <c r="N232" s="54">
        <f t="shared" si="29"/>
        <v>1.0878269959584028</v>
      </c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</row>
    <row r="233" spans="1:30" ht="16.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</row>
    <row r="234" spans="1:30" ht="16.5" customHeight="1"/>
    <row r="235" spans="1:30" ht="16.5" customHeight="1">
      <c r="A235" s="37" t="s">
        <v>119</v>
      </c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</row>
    <row r="236" spans="1:30" ht="16.5" customHeight="1">
      <c r="A236" s="55" t="s">
        <v>44</v>
      </c>
      <c r="B236" s="55" t="s">
        <v>0</v>
      </c>
      <c r="C236" s="55" t="s">
        <v>1</v>
      </c>
      <c r="D236" s="55" t="s">
        <v>2</v>
      </c>
      <c r="E236" s="55" t="s">
        <v>3</v>
      </c>
      <c r="F236" s="55" t="s">
        <v>4</v>
      </c>
      <c r="G236" s="55" t="s">
        <v>5</v>
      </c>
      <c r="H236" s="55" t="s">
        <v>6</v>
      </c>
      <c r="I236" s="55" t="s">
        <v>7</v>
      </c>
      <c r="J236" s="55" t="s">
        <v>8</v>
      </c>
      <c r="K236" s="55" t="s">
        <v>9</v>
      </c>
      <c r="L236" s="55" t="s">
        <v>10</v>
      </c>
      <c r="M236" s="55" t="s">
        <v>11</v>
      </c>
      <c r="N236" s="55" t="s">
        <v>12</v>
      </c>
    </row>
    <row r="237" spans="1:30" ht="16.5" customHeight="1">
      <c r="A237" s="48" t="s">
        <v>13</v>
      </c>
      <c r="B237" s="33">
        <f>'홍성 (원본)'!P42</f>
        <v>0</v>
      </c>
      <c r="C237" s="33">
        <f>'홍성 (원본)'!Q42</f>
        <v>244</v>
      </c>
      <c r="D237" s="33">
        <f>'홍성 (원본)'!R42</f>
        <v>178</v>
      </c>
      <c r="E237" s="33">
        <f>'홍성 (원본)'!S42</f>
        <v>167</v>
      </c>
      <c r="F237" s="33">
        <f>'홍성 (원본)'!T42</f>
        <v>162</v>
      </c>
      <c r="G237" s="33">
        <f>'홍성 (원본)'!U42</f>
        <v>224</v>
      </c>
      <c r="H237" s="33">
        <f>'홍성 (원본)'!V42</f>
        <v>223</v>
      </c>
      <c r="I237" s="33">
        <f>'홍성 (원본)'!W42</f>
        <v>250</v>
      </c>
      <c r="J237" s="33">
        <f>'홍성 (원본)'!X42</f>
        <v>242</v>
      </c>
      <c r="K237" s="33">
        <f>'홍성 (원본)'!Y42</f>
        <v>242</v>
      </c>
      <c r="L237" s="33">
        <f>'홍성 (원본)'!Z42</f>
        <v>0</v>
      </c>
      <c r="M237" s="33">
        <f>'홍성 (원본)'!AA42</f>
        <v>0</v>
      </c>
      <c r="N237" s="51">
        <f>SUM(B237:M237)</f>
        <v>1932</v>
      </c>
    </row>
    <row r="238" spans="1:30" ht="16.5" customHeight="1">
      <c r="A238" s="48" t="s">
        <v>14</v>
      </c>
      <c r="B238" s="33">
        <f>'홍성 (원본)'!P43</f>
        <v>0</v>
      </c>
      <c r="C238" s="33">
        <f>'홍성 (원본)'!Q43</f>
        <v>264</v>
      </c>
      <c r="D238" s="33">
        <f>'홍성 (원본)'!R43</f>
        <v>174</v>
      </c>
      <c r="E238" s="33">
        <f>'홍성 (원본)'!S43</f>
        <v>183</v>
      </c>
      <c r="F238" s="33">
        <f>'홍성 (원본)'!T43</f>
        <v>165</v>
      </c>
      <c r="G238" s="33">
        <f>'홍성 (원본)'!U43</f>
        <v>234</v>
      </c>
      <c r="H238" s="33">
        <f>'홍성 (원본)'!V43</f>
        <v>234</v>
      </c>
      <c r="I238" s="33">
        <f>'홍성 (원본)'!W43</f>
        <v>239</v>
      </c>
      <c r="J238" s="33">
        <f>'홍성 (원본)'!X43</f>
        <v>237</v>
      </c>
      <c r="K238" s="33">
        <f>'홍성 (원본)'!Y43</f>
        <v>218</v>
      </c>
      <c r="L238" s="33">
        <f>'홍성 (원본)'!Z43</f>
        <v>0</v>
      </c>
      <c r="M238" s="33">
        <f>'홍성 (원본)'!AA43</f>
        <v>0</v>
      </c>
      <c r="N238" s="51">
        <f t="shared" ref="N238:N267" si="30">SUM(B238:M238)</f>
        <v>1948</v>
      </c>
    </row>
    <row r="239" spans="1:30" ht="16.5" customHeight="1">
      <c r="A239" s="48" t="s">
        <v>15</v>
      </c>
      <c r="B239" s="33">
        <f>'홍성 (원본)'!P44</f>
        <v>0</v>
      </c>
      <c r="C239" s="33">
        <f>'홍성 (원본)'!Q44</f>
        <v>282</v>
      </c>
      <c r="D239" s="33">
        <f>'홍성 (원본)'!R44</f>
        <v>167</v>
      </c>
      <c r="E239" s="33">
        <f>'홍성 (원본)'!S44</f>
        <v>172</v>
      </c>
      <c r="F239" s="33">
        <f>'홍성 (원본)'!T44</f>
        <v>128</v>
      </c>
      <c r="G239" s="33">
        <f>'홍성 (원본)'!U44</f>
        <v>241</v>
      </c>
      <c r="H239" s="33">
        <f>'홍성 (원본)'!V44</f>
        <v>253</v>
      </c>
      <c r="I239" s="33">
        <f>'홍성 (원본)'!W44</f>
        <v>232</v>
      </c>
      <c r="J239" s="33">
        <f>'홍성 (원본)'!X44</f>
        <v>249</v>
      </c>
      <c r="K239" s="33">
        <f>'홍성 (원본)'!Y44</f>
        <v>242</v>
      </c>
      <c r="L239" s="33">
        <f>'홍성 (원본)'!Z44</f>
        <v>0</v>
      </c>
      <c r="M239" s="33">
        <f>'홍성 (원본)'!AA44</f>
        <v>0</v>
      </c>
      <c r="N239" s="51">
        <f t="shared" si="30"/>
        <v>1966</v>
      </c>
    </row>
    <row r="240" spans="1:30" ht="16.5" customHeight="1">
      <c r="A240" s="48" t="s">
        <v>16</v>
      </c>
      <c r="B240" s="33">
        <f>'홍성 (원본)'!P45</f>
        <v>0</v>
      </c>
      <c r="C240" s="33">
        <f>'홍성 (원본)'!Q45</f>
        <v>262</v>
      </c>
      <c r="D240" s="33">
        <f>'홍성 (원본)'!R45</f>
        <v>162</v>
      </c>
      <c r="E240" s="33">
        <f>'홍성 (원본)'!S45</f>
        <v>170</v>
      </c>
      <c r="F240" s="33">
        <f>'홍성 (원본)'!T45</f>
        <v>165</v>
      </c>
      <c r="G240" s="33">
        <f>'홍성 (원본)'!U45</f>
        <v>210</v>
      </c>
      <c r="H240" s="33">
        <f>'홍성 (원본)'!V45</f>
        <v>244</v>
      </c>
      <c r="I240" s="33">
        <f>'홍성 (원본)'!W45</f>
        <v>234</v>
      </c>
      <c r="J240" s="33">
        <f>'홍성 (원본)'!X45</f>
        <v>259</v>
      </c>
      <c r="K240" s="33">
        <f>'홍성 (원본)'!Y45</f>
        <v>276</v>
      </c>
      <c r="L240" s="33">
        <f>'홍성 (원본)'!Z45</f>
        <v>0</v>
      </c>
      <c r="M240" s="33">
        <f>'홍성 (원본)'!AA45</f>
        <v>0</v>
      </c>
      <c r="N240" s="51">
        <f t="shared" si="30"/>
        <v>1982</v>
      </c>
    </row>
    <row r="241" spans="1:14" ht="16.5" customHeight="1">
      <c r="A241" s="48" t="s">
        <v>17</v>
      </c>
      <c r="B241" s="33">
        <f>'홍성 (원본)'!P46</f>
        <v>0</v>
      </c>
      <c r="C241" s="33">
        <f>'홍성 (원본)'!Q46</f>
        <v>260</v>
      </c>
      <c r="D241" s="33">
        <f>'홍성 (원본)'!R46</f>
        <v>169</v>
      </c>
      <c r="E241" s="33">
        <f>'홍성 (원본)'!S46</f>
        <v>162</v>
      </c>
      <c r="F241" s="33">
        <f>'홍성 (원본)'!T46</f>
        <v>177</v>
      </c>
      <c r="G241" s="33">
        <f>'홍성 (원본)'!U46</f>
        <v>220</v>
      </c>
      <c r="H241" s="33">
        <f>'홍성 (원본)'!V46</f>
        <v>254</v>
      </c>
      <c r="I241" s="33">
        <f>'홍성 (원본)'!W46</f>
        <v>333</v>
      </c>
      <c r="J241" s="33">
        <f>'홍성 (원본)'!X46</f>
        <v>271</v>
      </c>
      <c r="K241" s="33">
        <f>'홍성 (원본)'!Y46</f>
        <v>247</v>
      </c>
      <c r="L241" s="33">
        <f>'홍성 (원본)'!Z46</f>
        <v>0</v>
      </c>
      <c r="M241" s="33">
        <f>'홍성 (원본)'!AA46</f>
        <v>0</v>
      </c>
      <c r="N241" s="51">
        <f t="shared" si="30"/>
        <v>2093</v>
      </c>
    </row>
    <row r="242" spans="1:14" ht="16.5" customHeight="1">
      <c r="A242" s="48" t="s">
        <v>18</v>
      </c>
      <c r="B242" s="33">
        <f>'홍성 (원본)'!P47</f>
        <v>0</v>
      </c>
      <c r="C242" s="33">
        <f>'홍성 (원본)'!Q47</f>
        <v>277</v>
      </c>
      <c r="D242" s="33">
        <f>'홍성 (원본)'!R47</f>
        <v>182</v>
      </c>
      <c r="E242" s="33">
        <f>'홍성 (원본)'!S47</f>
        <v>149</v>
      </c>
      <c r="F242" s="33">
        <f>'홍성 (원본)'!T47</f>
        <v>148</v>
      </c>
      <c r="G242" s="33">
        <f>'홍성 (원본)'!U47</f>
        <v>224</v>
      </c>
      <c r="H242" s="33">
        <f>'홍성 (원본)'!V47</f>
        <v>274</v>
      </c>
      <c r="I242" s="33">
        <f>'홍성 (원본)'!W47</f>
        <v>369</v>
      </c>
      <c r="J242" s="33">
        <f>'홍성 (원본)'!X47</f>
        <v>263</v>
      </c>
      <c r="K242" s="33">
        <f>'홍성 (원본)'!Y47</f>
        <v>252</v>
      </c>
      <c r="L242" s="33">
        <f>'홍성 (원본)'!Z47</f>
        <v>0</v>
      </c>
      <c r="M242" s="33">
        <f>'홍성 (원본)'!AA47</f>
        <v>0</v>
      </c>
      <c r="N242" s="51">
        <f t="shared" si="30"/>
        <v>2138</v>
      </c>
    </row>
    <row r="243" spans="1:14" ht="16.5" customHeight="1">
      <c r="A243" s="48" t="s">
        <v>19</v>
      </c>
      <c r="B243" s="33">
        <f>'홍성 (원본)'!P48</f>
        <v>0</v>
      </c>
      <c r="C243" s="33">
        <f>'홍성 (원본)'!Q48</f>
        <v>270</v>
      </c>
      <c r="D243" s="33">
        <f>'홍성 (원본)'!R48</f>
        <v>177</v>
      </c>
      <c r="E243" s="33">
        <f>'홍성 (원본)'!S48</f>
        <v>142</v>
      </c>
      <c r="F243" s="33">
        <f>'홍성 (원본)'!T48</f>
        <v>162</v>
      </c>
      <c r="G243" s="33">
        <f>'홍성 (원본)'!U48</f>
        <v>246</v>
      </c>
      <c r="H243" s="33">
        <f>'홍성 (원본)'!V48</f>
        <v>248</v>
      </c>
      <c r="I243" s="33">
        <f>'홍성 (원본)'!W48</f>
        <v>387</v>
      </c>
      <c r="J243" s="33">
        <f>'홍성 (원본)'!X48</f>
        <v>279</v>
      </c>
      <c r="K243" s="33">
        <f>'홍성 (원본)'!Y48</f>
        <v>242</v>
      </c>
      <c r="L243" s="33">
        <f>'홍성 (원본)'!Z48</f>
        <v>0</v>
      </c>
      <c r="M243" s="33">
        <f>'홍성 (원본)'!AA48</f>
        <v>0</v>
      </c>
      <c r="N243" s="51">
        <f t="shared" si="30"/>
        <v>2153</v>
      </c>
    </row>
    <row r="244" spans="1:14" ht="16.5" customHeight="1">
      <c r="A244" s="48" t="s">
        <v>20</v>
      </c>
      <c r="B244" s="33">
        <f>'홍성 (원본)'!P49</f>
        <v>0</v>
      </c>
      <c r="C244" s="33">
        <f>'홍성 (원본)'!Q49</f>
        <v>272</v>
      </c>
      <c r="D244" s="33">
        <f>'홍성 (원본)'!R49</f>
        <v>182</v>
      </c>
      <c r="E244" s="33">
        <f>'홍성 (원본)'!S49</f>
        <v>150</v>
      </c>
      <c r="F244" s="33">
        <f>'홍성 (원본)'!T49</f>
        <v>182</v>
      </c>
      <c r="G244" s="33">
        <f>'홍성 (원본)'!U49</f>
        <v>234</v>
      </c>
      <c r="H244" s="33">
        <f>'홍성 (원본)'!V49</f>
        <v>268</v>
      </c>
      <c r="I244" s="33">
        <f>'홍성 (원본)'!W49</f>
        <v>306</v>
      </c>
      <c r="J244" s="33">
        <f>'홍성 (원본)'!X49</f>
        <v>258</v>
      </c>
      <c r="K244" s="33">
        <f>'홍성 (원본)'!Y49</f>
        <v>249</v>
      </c>
      <c r="L244" s="33">
        <f>'홍성 (원본)'!Z49</f>
        <v>0</v>
      </c>
      <c r="M244" s="33">
        <f>'홍성 (원본)'!AA49</f>
        <v>0</v>
      </c>
      <c r="N244" s="51">
        <f t="shared" si="30"/>
        <v>2101</v>
      </c>
    </row>
    <row r="245" spans="1:14" ht="16.5" customHeight="1">
      <c r="A245" s="48" t="s">
        <v>21</v>
      </c>
      <c r="B245" s="33">
        <f>'홍성 (원본)'!P50</f>
        <v>0</v>
      </c>
      <c r="C245" s="33">
        <f>'홍성 (원본)'!Q50</f>
        <v>224</v>
      </c>
      <c r="D245" s="33">
        <f>'홍성 (원본)'!R50</f>
        <v>170</v>
      </c>
      <c r="E245" s="33">
        <f>'홍성 (원본)'!S50</f>
        <v>136</v>
      </c>
      <c r="F245" s="33">
        <f>'홍성 (원본)'!T50</f>
        <v>168</v>
      </c>
      <c r="G245" s="33">
        <f>'홍성 (원본)'!U50</f>
        <v>239</v>
      </c>
      <c r="H245" s="33">
        <f>'홍성 (원본)'!V50</f>
        <v>254</v>
      </c>
      <c r="I245" s="33">
        <f>'홍성 (원본)'!W50</f>
        <v>256</v>
      </c>
      <c r="J245" s="33">
        <f>'홍성 (원본)'!X50</f>
        <v>12</v>
      </c>
      <c r="K245" s="33">
        <f>'홍성 (원본)'!Y50</f>
        <v>250</v>
      </c>
      <c r="L245" s="33">
        <f>'홍성 (원본)'!Z50</f>
        <v>0</v>
      </c>
      <c r="M245" s="33">
        <f>'홍성 (원본)'!AA50</f>
        <v>0</v>
      </c>
      <c r="N245" s="51">
        <f t="shared" si="30"/>
        <v>1709</v>
      </c>
    </row>
    <row r="246" spans="1:14" ht="16.5" customHeight="1">
      <c r="A246" s="48" t="s">
        <v>22</v>
      </c>
      <c r="B246" s="33">
        <f>'홍성 (원본)'!P51</f>
        <v>0</v>
      </c>
      <c r="C246" s="33">
        <f>'홍성 (원본)'!Q51</f>
        <v>202</v>
      </c>
      <c r="D246" s="33">
        <f>'홍성 (원본)'!R51</f>
        <v>170</v>
      </c>
      <c r="E246" s="33">
        <f>'홍성 (원본)'!S51</f>
        <v>151</v>
      </c>
      <c r="F246" s="33">
        <f>'홍성 (원본)'!T51</f>
        <v>142</v>
      </c>
      <c r="G246" s="33">
        <f>'홍성 (원본)'!U51</f>
        <v>241</v>
      </c>
      <c r="H246" s="33">
        <f>'홍성 (원본)'!V51</f>
        <v>228</v>
      </c>
      <c r="I246" s="33">
        <f>'홍성 (원본)'!W51</f>
        <v>276</v>
      </c>
      <c r="J246" s="33">
        <f>'홍성 (원본)'!X51</f>
        <v>522</v>
      </c>
      <c r="K246" s="33">
        <f>'홍성 (원본)'!Y51</f>
        <v>237</v>
      </c>
      <c r="L246" s="33">
        <f>'홍성 (원본)'!Z51</f>
        <v>0</v>
      </c>
      <c r="M246" s="33">
        <f>'홍성 (원본)'!AA51</f>
        <v>0</v>
      </c>
      <c r="N246" s="51">
        <f t="shared" si="30"/>
        <v>2169</v>
      </c>
    </row>
    <row r="247" spans="1:14" ht="16.5" customHeight="1">
      <c r="A247" s="48" t="s">
        <v>23</v>
      </c>
      <c r="B247" s="33">
        <f>'홍성 (원본)'!P52</f>
        <v>0</v>
      </c>
      <c r="C247" s="33">
        <f>'홍성 (원본)'!Q52</f>
        <v>189</v>
      </c>
      <c r="D247" s="33">
        <f>'홍성 (원본)'!R52</f>
        <v>152</v>
      </c>
      <c r="E247" s="33">
        <f>'홍성 (원본)'!S52</f>
        <v>159</v>
      </c>
      <c r="F247" s="33">
        <f>'홍성 (원본)'!T52</f>
        <v>177</v>
      </c>
      <c r="G247" s="33">
        <f>'홍성 (원본)'!U52</f>
        <v>225</v>
      </c>
      <c r="H247" s="33">
        <f>'홍성 (원본)'!V52</f>
        <v>228</v>
      </c>
      <c r="I247" s="33">
        <f>'홍성 (원본)'!W52</f>
        <v>279</v>
      </c>
      <c r="J247" s="33">
        <f>'홍성 (원본)'!X52</f>
        <v>307</v>
      </c>
      <c r="K247" s="33">
        <f>'홍성 (원본)'!Y52</f>
        <v>231</v>
      </c>
      <c r="L247" s="33">
        <v>0</v>
      </c>
      <c r="M247" s="33">
        <f>'홍성 (원본)'!AA52</f>
        <v>0</v>
      </c>
      <c r="N247" s="51">
        <f t="shared" si="30"/>
        <v>1947</v>
      </c>
    </row>
    <row r="248" spans="1:14" ht="16.5" customHeight="1">
      <c r="A248" s="48" t="s">
        <v>24</v>
      </c>
      <c r="B248" s="33">
        <f>'홍성 (원본)'!P53</f>
        <v>0</v>
      </c>
      <c r="C248" s="33">
        <f>'홍성 (원본)'!Q53</f>
        <v>179</v>
      </c>
      <c r="D248" s="33">
        <f>'홍성 (원본)'!R53</f>
        <v>148</v>
      </c>
      <c r="E248" s="33">
        <f>'홍성 (원본)'!S53</f>
        <v>153</v>
      </c>
      <c r="F248" s="33">
        <f>'홍성 (원본)'!T53</f>
        <v>171</v>
      </c>
      <c r="G248" s="33">
        <f>'홍성 (원본)'!U53</f>
        <v>215</v>
      </c>
      <c r="H248" s="33">
        <f>'홍성 (원본)'!V53</f>
        <v>228</v>
      </c>
      <c r="I248" s="33">
        <f>'홍성 (원본)'!W53</f>
        <v>281</v>
      </c>
      <c r="J248" s="33">
        <f>'홍성 (원본)'!X53</f>
        <v>275</v>
      </c>
      <c r="K248" s="33">
        <f>'홍성 (원본)'!Y53</f>
        <v>223</v>
      </c>
      <c r="L248" s="33">
        <f>'홍성 (원본)'!Z53</f>
        <v>220</v>
      </c>
      <c r="M248" s="33">
        <f>'홍성 (원본)'!AA53</f>
        <v>0</v>
      </c>
      <c r="N248" s="51">
        <f t="shared" si="30"/>
        <v>2093</v>
      </c>
    </row>
    <row r="249" spans="1:14" ht="16.5" customHeight="1">
      <c r="A249" s="48" t="s">
        <v>25</v>
      </c>
      <c r="B249" s="33">
        <f>'홍성 (원본)'!P54</f>
        <v>0</v>
      </c>
      <c r="C249" s="33">
        <f>'홍성 (원본)'!Q54</f>
        <v>181</v>
      </c>
      <c r="D249" s="33">
        <f>'홍성 (원본)'!R54</f>
        <v>156</v>
      </c>
      <c r="E249" s="33">
        <f>'홍성 (원본)'!S54</f>
        <v>152</v>
      </c>
      <c r="F249" s="33">
        <f>'홍성 (원본)'!T54</f>
        <v>156</v>
      </c>
      <c r="G249" s="33">
        <f>'홍성 (원본)'!U54</f>
        <v>238</v>
      </c>
      <c r="H249" s="33">
        <f>'홍성 (원본)'!V54</f>
        <v>243</v>
      </c>
      <c r="I249" s="33">
        <f>'홍성 (원본)'!W54</f>
        <v>264</v>
      </c>
      <c r="J249" s="33">
        <f>'홍성 (원본)'!X54</f>
        <v>266</v>
      </c>
      <c r="K249" s="33">
        <f>'홍성 (원본)'!Y54</f>
        <v>220</v>
      </c>
      <c r="L249" s="33">
        <f>'홍성 (원본)'!Z54</f>
        <v>225</v>
      </c>
      <c r="M249" s="33">
        <f>'홍성 (원본)'!AA54</f>
        <v>0</v>
      </c>
      <c r="N249" s="51">
        <f t="shared" si="30"/>
        <v>2101</v>
      </c>
    </row>
    <row r="250" spans="1:14" ht="16.5" customHeight="1">
      <c r="A250" s="48" t="s">
        <v>26</v>
      </c>
      <c r="B250" s="33">
        <f>'홍성 (원본)'!P55</f>
        <v>0</v>
      </c>
      <c r="C250" s="33">
        <f>'홍성 (원본)'!Q55</f>
        <v>202</v>
      </c>
      <c r="D250" s="33">
        <f>'홍성 (원본)'!R55</f>
        <v>160</v>
      </c>
      <c r="E250" s="33">
        <f>'홍성 (원본)'!S55</f>
        <v>154</v>
      </c>
      <c r="F250" s="33">
        <f>'홍성 (원본)'!T55</f>
        <v>173</v>
      </c>
      <c r="G250" s="33">
        <f>'홍성 (원본)'!U55</f>
        <v>214</v>
      </c>
      <c r="H250" s="33">
        <f>'홍성 (원본)'!V55</f>
        <v>222</v>
      </c>
      <c r="I250" s="33">
        <f>'홍성 (원본)'!W55</f>
        <v>281</v>
      </c>
      <c r="J250" s="33">
        <f>'홍성 (원본)'!X55</f>
        <v>306</v>
      </c>
      <c r="K250" s="33">
        <f>'홍성 (원본)'!Y55</f>
        <v>212</v>
      </c>
      <c r="L250" s="33">
        <f>'홍성 (원본)'!Z55</f>
        <v>226</v>
      </c>
      <c r="M250" s="33">
        <f>'홍성 (원본)'!AA55</f>
        <v>0</v>
      </c>
      <c r="N250" s="51">
        <f t="shared" si="30"/>
        <v>2150</v>
      </c>
    </row>
    <row r="251" spans="1:14" ht="16.5" customHeight="1">
      <c r="A251" s="48" t="s">
        <v>27</v>
      </c>
      <c r="B251" s="33">
        <f>'홍성 (원본)'!P56</f>
        <v>316</v>
      </c>
      <c r="C251" s="33">
        <f>'홍성 (원본)'!Q56</f>
        <v>195</v>
      </c>
      <c r="D251" s="33">
        <f>'홍성 (원본)'!R56</f>
        <v>154</v>
      </c>
      <c r="E251" s="33">
        <f>'홍성 (원본)'!S56</f>
        <v>158</v>
      </c>
      <c r="F251" s="33">
        <f>'홍성 (원본)'!T56</f>
        <v>167</v>
      </c>
      <c r="G251" s="33">
        <f>'홍성 (원본)'!U56</f>
        <v>215</v>
      </c>
      <c r="H251" s="33">
        <f>'홍성 (원본)'!V56</f>
        <v>224</v>
      </c>
      <c r="I251" s="33">
        <f>'홍성 (원본)'!W56</f>
        <v>280</v>
      </c>
      <c r="J251" s="33">
        <f>'홍성 (원본)'!X56</f>
        <v>297</v>
      </c>
      <c r="K251" s="33">
        <f>'홍성 (원본)'!Y56</f>
        <v>221</v>
      </c>
      <c r="L251" s="33">
        <f>'홍성 (원본)'!Z56</f>
        <v>235</v>
      </c>
      <c r="M251" s="33">
        <f>'홍성 (원본)'!AA56</f>
        <v>0</v>
      </c>
      <c r="N251" s="51">
        <f t="shared" si="30"/>
        <v>2462</v>
      </c>
    </row>
    <row r="252" spans="1:14" ht="16.5" customHeight="1">
      <c r="A252" s="48" t="s">
        <v>28</v>
      </c>
      <c r="B252" s="33">
        <f>'홍성 (원본)'!P57</f>
        <v>140</v>
      </c>
      <c r="C252" s="33">
        <f>'홍성 (원본)'!Q57</f>
        <v>174</v>
      </c>
      <c r="D252" s="33">
        <v>0</v>
      </c>
      <c r="E252" s="33">
        <f>'홍성 (원본)'!S57</f>
        <v>140</v>
      </c>
      <c r="F252" s="33">
        <f>'홍성 (원본)'!T57</f>
        <v>184</v>
      </c>
      <c r="G252" s="33">
        <f>'홍성 (원본)'!U57</f>
        <v>221</v>
      </c>
      <c r="H252" s="33">
        <f>'홍성 (원본)'!V57</f>
        <v>196</v>
      </c>
      <c r="I252" s="33">
        <f>'홍성 (원본)'!W57</f>
        <v>262</v>
      </c>
      <c r="J252" s="33">
        <f>'홍성 (원본)'!X57</f>
        <v>261</v>
      </c>
      <c r="K252" s="33">
        <f>'홍성 (원본)'!Y57</f>
        <v>203</v>
      </c>
      <c r="L252" s="33">
        <f>'홍성 (원본)'!Z57</f>
        <v>226</v>
      </c>
      <c r="M252" s="33">
        <f>'홍성 (원본)'!AA57</f>
        <v>0</v>
      </c>
      <c r="N252" s="51">
        <f t="shared" si="30"/>
        <v>2007</v>
      </c>
    </row>
    <row r="253" spans="1:14" ht="16.5" customHeight="1">
      <c r="A253" s="48" t="s">
        <v>29</v>
      </c>
      <c r="B253" s="33">
        <f>'홍성 (원본)'!P58</f>
        <v>141</v>
      </c>
      <c r="C253" s="33">
        <f>'홍성 (원본)'!Q58</f>
        <v>160</v>
      </c>
      <c r="D253" s="33">
        <f>'홍성 (원본)'!R58</f>
        <v>152</v>
      </c>
      <c r="E253" s="33">
        <f>'홍성 (원본)'!S58</f>
        <v>140</v>
      </c>
      <c r="F253" s="33">
        <f>'홍성 (원본)'!T58</f>
        <v>158</v>
      </c>
      <c r="G253" s="33">
        <f>'홍성 (원본)'!U58</f>
        <v>250</v>
      </c>
      <c r="H253" s="33">
        <f>'홍성 (원본)'!V58</f>
        <v>212</v>
      </c>
      <c r="I253" s="33">
        <f>'홍성 (원본)'!W58</f>
        <v>298</v>
      </c>
      <c r="J253" s="33">
        <f>'홍성 (원본)'!X58</f>
        <v>205</v>
      </c>
      <c r="K253" s="33">
        <f>'홍성 (원본)'!Y58</f>
        <v>10</v>
      </c>
      <c r="L253" s="33">
        <f>'홍성 (원본)'!Z58</f>
        <v>233</v>
      </c>
      <c r="M253" s="33">
        <f>'홍성 (원본)'!AA58</f>
        <v>0</v>
      </c>
      <c r="N253" s="51">
        <f t="shared" si="30"/>
        <v>1959</v>
      </c>
    </row>
    <row r="254" spans="1:14" ht="16.5" customHeight="1">
      <c r="A254" s="48" t="s">
        <v>30</v>
      </c>
      <c r="B254" s="33">
        <f>'홍성 (원본)'!P59</f>
        <v>139</v>
      </c>
      <c r="C254" s="33">
        <f>'홍성 (원본)'!Q59</f>
        <v>172</v>
      </c>
      <c r="D254" s="33">
        <f>'홍성 (원본)'!R59</f>
        <v>138</v>
      </c>
      <c r="E254" s="33">
        <f>'홍성 (원본)'!S59</f>
        <v>171</v>
      </c>
      <c r="F254" s="33">
        <f>'홍성 (원본)'!T59</f>
        <v>167</v>
      </c>
      <c r="G254" s="33">
        <f>'홍성 (원본)'!U59</f>
        <v>253</v>
      </c>
      <c r="H254" s="33">
        <f>'홍성 (원본)'!V59</f>
        <v>243</v>
      </c>
      <c r="I254" s="33">
        <f>'홍성 (원본)'!W59</f>
        <v>283</v>
      </c>
      <c r="J254" s="33">
        <f>'홍성 (원본)'!X59</f>
        <v>241</v>
      </c>
      <c r="K254" s="33">
        <f>'홍성 (원본)'!Y59</f>
        <v>0</v>
      </c>
      <c r="L254" s="33">
        <f>'홍성 (원본)'!Z59</f>
        <v>236</v>
      </c>
      <c r="M254" s="33">
        <f>'홍성 (원본)'!AA59</f>
        <v>0</v>
      </c>
      <c r="N254" s="51">
        <f t="shared" si="30"/>
        <v>2043</v>
      </c>
    </row>
    <row r="255" spans="1:14" ht="16.5" customHeight="1">
      <c r="A255" s="48" t="s">
        <v>31</v>
      </c>
      <c r="B255" s="33">
        <v>0</v>
      </c>
      <c r="C255" s="33">
        <f>'홍성 (원본)'!Q60</f>
        <v>162</v>
      </c>
      <c r="D255" s="33">
        <f>'홍성 (원본)'!R60</f>
        <v>164</v>
      </c>
      <c r="E255" s="33">
        <f>'홍성 (원본)'!S60</f>
        <v>155</v>
      </c>
      <c r="F255" s="33">
        <f>'홍성 (원본)'!T60</f>
        <v>165</v>
      </c>
      <c r="G255" s="33">
        <f>'홍성 (원본)'!U60</f>
        <v>245</v>
      </c>
      <c r="H255" s="33">
        <f>'홍성 (원본)'!V60</f>
        <v>214</v>
      </c>
      <c r="I255" s="33">
        <f>'홍성 (원본)'!W60</f>
        <v>288</v>
      </c>
      <c r="J255" s="33">
        <f>'홍성 (원본)'!X60</f>
        <v>247</v>
      </c>
      <c r="K255" s="33">
        <f>'홍성 (원본)'!Y60</f>
        <v>0</v>
      </c>
      <c r="L255" s="33">
        <f>'홍성 (원본)'!Z60</f>
        <v>284</v>
      </c>
      <c r="M255" s="33">
        <f>'홍성 (원본)'!AA60</f>
        <v>0</v>
      </c>
      <c r="N255" s="51">
        <f t="shared" si="30"/>
        <v>1924</v>
      </c>
    </row>
    <row r="256" spans="1:14" ht="16.5" customHeight="1">
      <c r="A256" s="48" t="s">
        <v>32</v>
      </c>
      <c r="B256" s="33">
        <f>'홍성 (원본)'!P61</f>
        <v>153</v>
      </c>
      <c r="C256" s="33">
        <f>'홍성 (원본)'!Q61</f>
        <v>177</v>
      </c>
      <c r="D256" s="33">
        <f>'홍성 (원본)'!R61</f>
        <v>160</v>
      </c>
      <c r="E256" s="33">
        <f>'홍성 (원본)'!S61</f>
        <v>150</v>
      </c>
      <c r="F256" s="33">
        <f>'홍성 (원본)'!T61</f>
        <v>182</v>
      </c>
      <c r="G256" s="33">
        <f>'홍성 (원본)'!U61</f>
        <v>248</v>
      </c>
      <c r="H256" s="33">
        <f>'홍성 (원본)'!V61</f>
        <v>232</v>
      </c>
      <c r="I256" s="33">
        <f>'홍성 (원본)'!W61</f>
        <v>302</v>
      </c>
      <c r="J256" s="33">
        <f>'홍성 (원본)'!X61</f>
        <v>250</v>
      </c>
      <c r="K256" s="33">
        <f>'홍성 (원본)'!Y61</f>
        <v>0</v>
      </c>
      <c r="L256" s="33">
        <f>'홍성 (원본)'!Z61</f>
        <v>266</v>
      </c>
      <c r="M256" s="33">
        <f>'홍성 (원본)'!AA61</f>
        <v>0</v>
      </c>
      <c r="N256" s="51">
        <f t="shared" si="30"/>
        <v>2120</v>
      </c>
    </row>
    <row r="257" spans="1:14" ht="16.5" customHeight="1">
      <c r="A257" s="48" t="s">
        <v>33</v>
      </c>
      <c r="B257" s="33">
        <f>'홍성 (원본)'!P62</f>
        <v>162</v>
      </c>
      <c r="C257" s="33">
        <f>'홍성 (원본)'!Q62</f>
        <v>169</v>
      </c>
      <c r="D257" s="33">
        <f>'홍성 (원본)'!R62</f>
        <v>172</v>
      </c>
      <c r="E257" s="33">
        <f>'홍성 (원본)'!S62</f>
        <v>143</v>
      </c>
      <c r="F257" s="33">
        <f>'홍성 (원본)'!T62</f>
        <v>194</v>
      </c>
      <c r="G257" s="33">
        <f>'홍성 (원본)'!U62</f>
        <v>220</v>
      </c>
      <c r="H257" s="33">
        <f>'홍성 (원본)'!V62</f>
        <v>258</v>
      </c>
      <c r="I257" s="33">
        <f>'홍성 (원본)'!W62</f>
        <v>341</v>
      </c>
      <c r="J257" s="33">
        <f>'홍성 (원본)'!X62</f>
        <v>265</v>
      </c>
      <c r="K257" s="33">
        <f>'홍성 (원본)'!Y62</f>
        <v>0</v>
      </c>
      <c r="L257" s="33">
        <f>'홍성 (원본)'!Z62</f>
        <v>228</v>
      </c>
      <c r="M257" s="33">
        <f>'홍성 (원본)'!AA62</f>
        <v>0</v>
      </c>
      <c r="N257" s="51">
        <f t="shared" si="30"/>
        <v>2152</v>
      </c>
    </row>
    <row r="258" spans="1:14" ht="16.5" customHeight="1">
      <c r="A258" s="48" t="s">
        <v>34</v>
      </c>
      <c r="B258" s="33">
        <f>'홍성 (원본)'!P63</f>
        <v>159</v>
      </c>
      <c r="C258" s="33">
        <f>'홍성 (원본)'!Q63</f>
        <v>163</v>
      </c>
      <c r="D258" s="33">
        <f>'홍성 (원본)'!R63</f>
        <v>160</v>
      </c>
      <c r="E258" s="33">
        <f>'홍성 (원본)'!S63</f>
        <v>177</v>
      </c>
      <c r="F258" s="33">
        <f>'홍성 (원본)'!T63</f>
        <v>181</v>
      </c>
      <c r="G258" s="33">
        <f>'홍성 (원본)'!U63</f>
        <v>245</v>
      </c>
      <c r="H258" s="33">
        <f>'홍성 (원본)'!V63</f>
        <v>274</v>
      </c>
      <c r="I258" s="33">
        <f>'홍성 (원본)'!W63</f>
        <v>305</v>
      </c>
      <c r="J258" s="33">
        <f>'홍성 (원본)'!X63</f>
        <v>192</v>
      </c>
      <c r="K258" s="33">
        <f>'홍성 (원본)'!Y63</f>
        <v>0</v>
      </c>
      <c r="L258" s="33">
        <f>'홍성 (원본)'!Z63</f>
        <v>233</v>
      </c>
      <c r="M258" s="33">
        <f>'홍성 (원본)'!AA63</f>
        <v>0</v>
      </c>
      <c r="N258" s="51">
        <f t="shared" si="30"/>
        <v>2089</v>
      </c>
    </row>
    <row r="259" spans="1:14" ht="16.5" customHeight="1">
      <c r="A259" s="48" t="s">
        <v>35</v>
      </c>
      <c r="B259" s="33">
        <f>'홍성 (원본)'!P64</f>
        <v>178</v>
      </c>
      <c r="C259" s="33">
        <f>'홍성 (원본)'!Q64</f>
        <v>159</v>
      </c>
      <c r="D259" s="33">
        <f>'홍성 (원본)'!R64</f>
        <v>169</v>
      </c>
      <c r="E259" s="33">
        <f>'홍성 (원본)'!S64</f>
        <v>155</v>
      </c>
      <c r="F259" s="33">
        <f>'홍성 (원본)'!T64</f>
        <v>199</v>
      </c>
      <c r="G259" s="33">
        <f>'홍성 (원본)'!U64</f>
        <v>269</v>
      </c>
      <c r="H259" s="33">
        <f>'홍성 (원본)'!V64</f>
        <v>289</v>
      </c>
      <c r="I259" s="33">
        <f>'홍성 (원본)'!W64</f>
        <v>312</v>
      </c>
      <c r="J259" s="33">
        <f>'홍성 (원본)'!X64</f>
        <v>287</v>
      </c>
      <c r="K259" s="33">
        <f>'홍성 (원본)'!Y64</f>
        <v>0</v>
      </c>
      <c r="L259" s="33">
        <f>'홍성 (원본)'!Z64</f>
        <v>226</v>
      </c>
      <c r="M259" s="33">
        <f>'홍성 (원본)'!AA64</f>
        <v>0</v>
      </c>
      <c r="N259" s="51">
        <f t="shared" si="30"/>
        <v>2243</v>
      </c>
    </row>
    <row r="260" spans="1:14" ht="16.5" customHeight="1">
      <c r="A260" s="48" t="s">
        <v>36</v>
      </c>
      <c r="B260" s="33">
        <f>'홍성 (원본)'!P65</f>
        <v>182</v>
      </c>
      <c r="C260" s="33">
        <f>'홍성 (원본)'!Q65</f>
        <v>167</v>
      </c>
      <c r="D260" s="33">
        <f>'홍성 (원본)'!R65</f>
        <v>146</v>
      </c>
      <c r="E260" s="33">
        <f>'홍성 (원본)'!S65</f>
        <v>174</v>
      </c>
      <c r="F260" s="33">
        <f>'홍성 (원본)'!T65</f>
        <v>169</v>
      </c>
      <c r="G260" s="33">
        <f>'홍성 (원본)'!U65</f>
        <v>197</v>
      </c>
      <c r="H260" s="33">
        <f>'홍성 (원본)'!V65</f>
        <v>266</v>
      </c>
      <c r="I260" s="33">
        <f>'홍성 (원본)'!W65</f>
        <v>307</v>
      </c>
      <c r="J260" s="33">
        <f>'홍성 (원본)'!X65</f>
        <v>0</v>
      </c>
      <c r="K260" s="33">
        <f>'홍성 (원본)'!Y65</f>
        <v>0</v>
      </c>
      <c r="L260" s="33">
        <f>'홍성 (원본)'!Z65</f>
        <v>225</v>
      </c>
      <c r="M260" s="33">
        <f>'홍성 (원본)'!AA65</f>
        <v>0</v>
      </c>
      <c r="N260" s="51">
        <f t="shared" si="30"/>
        <v>1833</v>
      </c>
    </row>
    <row r="261" spans="1:14" ht="16.5" customHeight="1">
      <c r="A261" s="48" t="s">
        <v>37</v>
      </c>
      <c r="B261" s="33">
        <f>'홍성 (원본)'!P66</f>
        <v>201</v>
      </c>
      <c r="C261" s="33">
        <f>'홍성 (원본)'!Q66</f>
        <v>176</v>
      </c>
      <c r="D261" s="33">
        <f>'홍성 (원본)'!R66</f>
        <v>150</v>
      </c>
      <c r="E261" s="33">
        <f>'홍성 (원본)'!S66</f>
        <v>206</v>
      </c>
      <c r="F261" s="33">
        <f>'홍성 (원본)'!T66</f>
        <v>159</v>
      </c>
      <c r="G261" s="33">
        <f>'홍성 (원본)'!U66</f>
        <v>229</v>
      </c>
      <c r="H261" s="33">
        <f>'홍성 (원본)'!V66</f>
        <v>298</v>
      </c>
      <c r="I261" s="33">
        <f>'홍성 (원본)'!W66</f>
        <v>318</v>
      </c>
      <c r="J261" s="33">
        <f>'홍성 (원본)'!X66</f>
        <v>0</v>
      </c>
      <c r="K261" s="33">
        <f>'홍성 (원본)'!Y66</f>
        <v>0</v>
      </c>
      <c r="L261" s="33">
        <f>'홍성 (원본)'!Z66</f>
        <v>229</v>
      </c>
      <c r="M261" s="33">
        <f>'홍성 (원본)'!AA66</f>
        <v>0</v>
      </c>
      <c r="N261" s="51">
        <f t="shared" si="30"/>
        <v>1966</v>
      </c>
    </row>
    <row r="262" spans="1:14" ht="16.5" customHeight="1">
      <c r="A262" s="48" t="s">
        <v>38</v>
      </c>
      <c r="B262" s="33">
        <f>'홍성 (원본)'!P67</f>
        <v>222</v>
      </c>
      <c r="C262" s="33">
        <f>'홍성 (원본)'!Q67</f>
        <v>150</v>
      </c>
      <c r="D262" s="33">
        <f>'홍성 (원본)'!R67</f>
        <v>161</v>
      </c>
      <c r="E262" s="33">
        <f>'홍성 (원본)'!S67</f>
        <v>175</v>
      </c>
      <c r="F262" s="33">
        <f>'홍성 (원본)'!T67</f>
        <v>186</v>
      </c>
      <c r="G262" s="33">
        <f>'홍성 (원본)'!U67</f>
        <v>223</v>
      </c>
      <c r="H262" s="33">
        <f>'홍성 (원본)'!V67</f>
        <v>300</v>
      </c>
      <c r="I262" s="33">
        <f>'홍성 (원본)'!W67</f>
        <v>254</v>
      </c>
      <c r="J262" s="33">
        <f>'홍성 (원본)'!X67</f>
        <v>0</v>
      </c>
      <c r="K262" s="33">
        <f>'홍성 (원본)'!Y67</f>
        <v>0</v>
      </c>
      <c r="L262" s="33">
        <f>'홍성 (원본)'!Z67</f>
        <v>230</v>
      </c>
      <c r="M262" s="33">
        <f>'홍성 (원본)'!AA67</f>
        <v>0</v>
      </c>
      <c r="N262" s="51">
        <f t="shared" si="30"/>
        <v>1901</v>
      </c>
    </row>
    <row r="263" spans="1:14" ht="16.5" customHeight="1">
      <c r="A263" s="48" t="s">
        <v>39</v>
      </c>
      <c r="B263" s="33">
        <f>'홍성 (원본)'!P68</f>
        <v>216</v>
      </c>
      <c r="C263" s="33">
        <f>'홍성 (원본)'!Q68</f>
        <v>157</v>
      </c>
      <c r="D263" s="33">
        <f>'홍성 (원본)'!R68</f>
        <v>167</v>
      </c>
      <c r="E263" s="33">
        <f>'홍성 (원본)'!S68</f>
        <v>148</v>
      </c>
      <c r="F263" s="33">
        <f>'홍성 (원본)'!T68</f>
        <v>157</v>
      </c>
      <c r="G263" s="33">
        <f>'홍성 (원본)'!U68</f>
        <v>247</v>
      </c>
      <c r="H263" s="33">
        <f>'홍성 (원본)'!V68</f>
        <v>260</v>
      </c>
      <c r="I263" s="33">
        <f>'홍성 (원본)'!W68</f>
        <v>276</v>
      </c>
      <c r="J263" s="33">
        <v>0</v>
      </c>
      <c r="K263" s="33">
        <f>'홍성 (원본)'!Y68</f>
        <v>0</v>
      </c>
      <c r="L263" s="33">
        <f>'홍성 (원본)'!Z68</f>
        <v>251</v>
      </c>
      <c r="M263" s="33">
        <f>'홍성 (원본)'!AA68</f>
        <v>0</v>
      </c>
      <c r="N263" s="51">
        <f t="shared" si="30"/>
        <v>1879</v>
      </c>
    </row>
    <row r="264" spans="1:14" ht="16.5" customHeight="1">
      <c r="A264" s="48" t="s">
        <v>40</v>
      </c>
      <c r="B264" s="33">
        <f>'홍성 (원본)'!P69</f>
        <v>259</v>
      </c>
      <c r="C264" s="33">
        <f>'홍성 (원본)'!Q69</f>
        <v>162</v>
      </c>
      <c r="D264" s="33">
        <f>'홍성 (원본)'!R69</f>
        <v>183</v>
      </c>
      <c r="E264" s="33">
        <f>'홍성 (원본)'!S69</f>
        <v>148</v>
      </c>
      <c r="F264" s="33">
        <f>'홍성 (원본)'!T69</f>
        <v>196</v>
      </c>
      <c r="G264" s="33">
        <f>'홍성 (원본)'!U69</f>
        <v>260</v>
      </c>
      <c r="H264" s="33">
        <f>'홍성 (원본)'!V69</f>
        <v>240</v>
      </c>
      <c r="I264" s="33">
        <f>'홍성 (원본)'!W69</f>
        <v>246</v>
      </c>
      <c r="J264" s="33">
        <f>'홍성 (원본)'!X69</f>
        <v>254</v>
      </c>
      <c r="K264" s="33">
        <f>'홍성 (원본)'!Y69</f>
        <v>0</v>
      </c>
      <c r="L264" s="33">
        <f>'홍성 (원본)'!Z69</f>
        <v>240</v>
      </c>
      <c r="M264" s="33">
        <f>'홍성 (원본)'!AA69</f>
        <v>0</v>
      </c>
      <c r="N264" s="51">
        <f t="shared" si="30"/>
        <v>2188</v>
      </c>
    </row>
    <row r="265" spans="1:14" ht="16.5" customHeight="1">
      <c r="A265" s="48" t="s">
        <v>41</v>
      </c>
      <c r="B265" s="33">
        <f>'홍성 (원본)'!P70</f>
        <v>279</v>
      </c>
      <c r="C265" s="33">
        <f>'홍성 (원본)'!Q70</f>
        <v>168</v>
      </c>
      <c r="D265" s="33">
        <f>'홍성 (원본)'!R70</f>
        <v>172</v>
      </c>
      <c r="E265" s="33">
        <f>'홍성 (원본)'!S70</f>
        <v>152</v>
      </c>
      <c r="F265" s="33">
        <f>'홍성 (원본)'!T70</f>
        <v>191</v>
      </c>
      <c r="G265" s="33">
        <f>'홍성 (원본)'!U70</f>
        <v>253</v>
      </c>
      <c r="H265" s="33">
        <f>'홍성 (원본)'!V70</f>
        <v>178</v>
      </c>
      <c r="I265" s="33">
        <f>'홍성 (원본)'!W70</f>
        <v>276</v>
      </c>
      <c r="J265" s="33">
        <f>'홍성 (원본)'!X70</f>
        <v>262</v>
      </c>
      <c r="K265" s="33">
        <f>'홍성 (원본)'!Y70</f>
        <v>0</v>
      </c>
      <c r="L265" s="33">
        <f>'홍성 (원본)'!Z70</f>
        <v>229</v>
      </c>
      <c r="M265" s="33">
        <f>'홍성 (원본)'!AA70</f>
        <v>0</v>
      </c>
      <c r="N265" s="51">
        <f t="shared" si="30"/>
        <v>2160</v>
      </c>
    </row>
    <row r="266" spans="1:14" ht="16.5" customHeight="1">
      <c r="A266" s="48" t="s">
        <v>42</v>
      </c>
      <c r="B266" s="33">
        <f>'홍성 (원본)'!P71</f>
        <v>264</v>
      </c>
      <c r="C266" s="33">
        <f>'홍성 (원본)'!Q71</f>
        <v>8.3606321839080469</v>
      </c>
      <c r="D266" s="33">
        <f>'홍성 (원본)'!R71</f>
        <v>174</v>
      </c>
      <c r="E266" s="33">
        <f>'홍성 (원본)'!S71</f>
        <v>176</v>
      </c>
      <c r="F266" s="33">
        <f>'홍성 (원본)'!T71</f>
        <v>204</v>
      </c>
      <c r="G266" s="33">
        <f>'홍성 (원본)'!U71</f>
        <v>234</v>
      </c>
      <c r="H266" s="33">
        <f>'홍성 (원본)'!V71</f>
        <v>252</v>
      </c>
      <c r="I266" s="33">
        <f>'홍성 (원본)'!W71</f>
        <v>251</v>
      </c>
      <c r="J266" s="33">
        <f>'홍성 (원본)'!X71</f>
        <v>234</v>
      </c>
      <c r="K266" s="33">
        <f>'홍성 (원본)'!Y71</f>
        <v>0</v>
      </c>
      <c r="L266" s="33">
        <f>'홍성 (원본)'!Z71</f>
        <v>219</v>
      </c>
      <c r="M266" s="33">
        <f>'홍성 (원본)'!AA71</f>
        <v>0</v>
      </c>
      <c r="N266" s="51">
        <f t="shared" si="30"/>
        <v>2016.3606321839079</v>
      </c>
    </row>
    <row r="267" spans="1:14" ht="16.5" customHeight="1">
      <c r="A267" s="48" t="s">
        <v>43</v>
      </c>
      <c r="B267" s="33">
        <f>'홍성 (원본)'!P72</f>
        <v>249</v>
      </c>
      <c r="C267" s="33">
        <f>'홍성 (원본)'!Q72</f>
        <v>0</v>
      </c>
      <c r="D267" s="33">
        <f>'홍성 (원본)'!R72</f>
        <v>154</v>
      </c>
      <c r="E267" s="33">
        <f>'홍성 (원본)'!S72</f>
        <v>0</v>
      </c>
      <c r="F267" s="33">
        <f>'홍성 (원본)'!T72</f>
        <v>224</v>
      </c>
      <c r="G267" s="33">
        <f>'홍성 (원본)'!U72</f>
        <v>0</v>
      </c>
      <c r="H267" s="33">
        <f>'홍성 (원본)'!V72</f>
        <v>277</v>
      </c>
      <c r="I267" s="33">
        <f>'홍성 (원본)'!W72</f>
        <v>232</v>
      </c>
      <c r="J267" s="33">
        <f>'홍성 (원본)'!X72</f>
        <v>0</v>
      </c>
      <c r="K267" s="33">
        <f>'홍성 (원본)'!Y72</f>
        <v>0</v>
      </c>
      <c r="L267" s="33">
        <f>'홍성 (원본)'!Z72</f>
        <v>0</v>
      </c>
      <c r="M267" s="33">
        <f>'홍성 (원본)'!AA72</f>
        <v>0</v>
      </c>
      <c r="N267" s="51">
        <f t="shared" si="30"/>
        <v>1136</v>
      </c>
    </row>
    <row r="268" spans="1:14" ht="16.5" customHeight="1">
      <c r="A268" s="48" t="s">
        <v>12</v>
      </c>
      <c r="B268" s="51">
        <f>SUM(B237:B267)</f>
        <v>3260</v>
      </c>
      <c r="C268" s="51">
        <f t="shared" ref="C268:N268" si="31">SUM(C237:C267)</f>
        <v>5827.3606321839079</v>
      </c>
      <c r="D268" s="51">
        <f t="shared" si="31"/>
        <v>4923</v>
      </c>
      <c r="E268" s="51">
        <f t="shared" si="31"/>
        <v>4768</v>
      </c>
      <c r="F268" s="51">
        <f t="shared" si="31"/>
        <v>5359</v>
      </c>
      <c r="G268" s="51">
        <f t="shared" si="31"/>
        <v>7014</v>
      </c>
      <c r="H268" s="51">
        <f t="shared" si="31"/>
        <v>7614</v>
      </c>
      <c r="I268" s="51">
        <f t="shared" si="31"/>
        <v>8818</v>
      </c>
      <c r="J268" s="51">
        <f t="shared" si="31"/>
        <v>6741</v>
      </c>
      <c r="K268" s="51">
        <f t="shared" si="31"/>
        <v>3775</v>
      </c>
      <c r="L268" s="51">
        <f t="shared" si="31"/>
        <v>4461</v>
      </c>
      <c r="M268" s="32">
        <f t="shared" si="31"/>
        <v>0</v>
      </c>
      <c r="N268" s="51">
        <f t="shared" si="31"/>
        <v>62560.360632183911</v>
      </c>
    </row>
    <row r="269" spans="1:14" ht="16.5" customHeight="1">
      <c r="A269" s="52" t="s">
        <v>89</v>
      </c>
      <c r="B269" s="53">
        <f>AVERAGE(B237:B267)</f>
        <v>105.16129032258064</v>
      </c>
      <c r="C269" s="53">
        <f t="shared" ref="C269:N269" si="32">AVERAGE(C237:C267)</f>
        <v>187.97937523173897</v>
      </c>
      <c r="D269" s="53">
        <f t="shared" si="32"/>
        <v>158.80645161290323</v>
      </c>
      <c r="E269" s="53">
        <f t="shared" si="32"/>
        <v>153.80645161290323</v>
      </c>
      <c r="F269" s="53">
        <f t="shared" si="32"/>
        <v>172.87096774193549</v>
      </c>
      <c r="G269" s="53">
        <f t="shared" si="32"/>
        <v>226.25806451612902</v>
      </c>
      <c r="H269" s="53">
        <f t="shared" si="32"/>
        <v>245.61290322580646</v>
      </c>
      <c r="I269" s="53">
        <f t="shared" si="32"/>
        <v>284.45161290322579</v>
      </c>
      <c r="J269" s="53">
        <f t="shared" si="32"/>
        <v>217.45161290322579</v>
      </c>
      <c r="K269" s="53">
        <f t="shared" si="32"/>
        <v>121.7741935483871</v>
      </c>
      <c r="L269" s="53">
        <f t="shared" si="32"/>
        <v>143.90322580645162</v>
      </c>
      <c r="M269" s="31"/>
      <c r="N269" s="53">
        <f t="shared" si="32"/>
        <v>2018.0761494252874</v>
      </c>
    </row>
    <row r="270" spans="1:14" ht="16.5" customHeight="1">
      <c r="A270" s="52" t="s">
        <v>90</v>
      </c>
      <c r="B270" s="53">
        <f>MAX(B237:B267)</f>
        <v>316</v>
      </c>
      <c r="C270" s="53">
        <f t="shared" ref="C270:N270" si="33">MAX(C237:C267)</f>
        <v>282</v>
      </c>
      <c r="D270" s="53">
        <f t="shared" si="33"/>
        <v>183</v>
      </c>
      <c r="E270" s="53">
        <f t="shared" si="33"/>
        <v>206</v>
      </c>
      <c r="F270" s="53">
        <f t="shared" si="33"/>
        <v>224</v>
      </c>
      <c r="G270" s="53">
        <f t="shared" si="33"/>
        <v>269</v>
      </c>
      <c r="H270" s="53">
        <f t="shared" si="33"/>
        <v>300</v>
      </c>
      <c r="I270" s="53">
        <f t="shared" si="33"/>
        <v>387</v>
      </c>
      <c r="J270" s="53">
        <f t="shared" si="33"/>
        <v>522</v>
      </c>
      <c r="K270" s="53">
        <f t="shared" si="33"/>
        <v>276</v>
      </c>
      <c r="L270" s="53">
        <f t="shared" si="33"/>
        <v>284</v>
      </c>
      <c r="M270" s="31">
        <f t="shared" si="33"/>
        <v>0</v>
      </c>
      <c r="N270" s="53">
        <f t="shared" si="33"/>
        <v>2462</v>
      </c>
    </row>
    <row r="271" spans="1:14" ht="16.5" customHeight="1">
      <c r="A271" s="52" t="s">
        <v>70</v>
      </c>
      <c r="B271" s="54">
        <f>B270/B269</f>
        <v>3.0049079754601227</v>
      </c>
      <c r="C271" s="54">
        <f t="shared" ref="C271:N271" si="34">C270/C269</f>
        <v>1.5001645773763925</v>
      </c>
      <c r="D271" s="54">
        <f t="shared" si="34"/>
        <v>1.1523461304082876</v>
      </c>
      <c r="E271" s="54">
        <f t="shared" si="34"/>
        <v>1.3393456375838926</v>
      </c>
      <c r="F271" s="54">
        <f t="shared" si="34"/>
        <v>1.2957641350998321</v>
      </c>
      <c r="G271" s="54">
        <f t="shared" si="34"/>
        <v>1.1889078984887369</v>
      </c>
      <c r="H271" s="54">
        <f t="shared" si="34"/>
        <v>1.2214342001576044</v>
      </c>
      <c r="I271" s="54">
        <f t="shared" si="34"/>
        <v>1.3605125878884101</v>
      </c>
      <c r="J271" s="54">
        <f t="shared" si="34"/>
        <v>2.4005340453938588</v>
      </c>
      <c r="K271" s="54">
        <f t="shared" si="34"/>
        <v>2.2664900662251655</v>
      </c>
      <c r="L271" s="54">
        <f t="shared" si="34"/>
        <v>1.9735485317193453</v>
      </c>
      <c r="M271" s="31"/>
      <c r="N271" s="54">
        <f t="shared" si="34"/>
        <v>1.2199737857766835</v>
      </c>
    </row>
    <row r="272" spans="1:14" ht="16.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</row>
    <row r="273" spans="1:14" ht="16.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</row>
    <row r="274" spans="1:14" ht="16.5" customHeight="1">
      <c r="A274" s="37" t="s">
        <v>120</v>
      </c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</row>
    <row r="275" spans="1:14" ht="16.5" customHeight="1">
      <c r="A275" s="55" t="s">
        <v>44</v>
      </c>
      <c r="B275" s="55" t="s">
        <v>0</v>
      </c>
      <c r="C275" s="55" t="s">
        <v>1</v>
      </c>
      <c r="D275" s="55" t="s">
        <v>2</v>
      </c>
      <c r="E275" s="55" t="s">
        <v>3</v>
      </c>
      <c r="F275" s="55" t="s">
        <v>4</v>
      </c>
      <c r="G275" s="55" t="s">
        <v>5</v>
      </c>
      <c r="H275" s="55" t="s">
        <v>6</v>
      </c>
      <c r="I275" s="55" t="s">
        <v>7</v>
      </c>
      <c r="J275" s="55" t="s">
        <v>8</v>
      </c>
      <c r="K275" s="55" t="s">
        <v>9</v>
      </c>
      <c r="L275" s="55" t="s">
        <v>10</v>
      </c>
      <c r="M275" s="55" t="s">
        <v>11</v>
      </c>
      <c r="N275" s="55" t="s">
        <v>12</v>
      </c>
    </row>
    <row r="276" spans="1:14" ht="16.5" customHeight="1">
      <c r="A276" s="48" t="s">
        <v>13</v>
      </c>
      <c r="B276" s="33">
        <f>'홍성 (원본)'!P81</f>
        <v>0</v>
      </c>
      <c r="C276" s="33">
        <f>'홍성 (원본)'!Q81</f>
        <v>0</v>
      </c>
      <c r="D276" s="33">
        <f>'홍성 (원본)'!R81</f>
        <v>0</v>
      </c>
      <c r="E276" s="33">
        <f>'홍성 (원본)'!S81</f>
        <v>0</v>
      </c>
      <c r="F276" s="33">
        <f>'홍성 (원본)'!T81</f>
        <v>986</v>
      </c>
      <c r="G276" s="33">
        <f>'홍성 (원본)'!U81</f>
        <v>1128</v>
      </c>
      <c r="H276" s="33">
        <f>'홍성 (원본)'!V81</f>
        <v>1015</v>
      </c>
      <c r="I276" s="33">
        <f>'홍성 (원본)'!W81</f>
        <v>0</v>
      </c>
      <c r="J276" s="33">
        <f>'홍성 (원본)'!X81</f>
        <v>1205</v>
      </c>
      <c r="K276" s="33">
        <f>'홍성 (원본)'!Y81</f>
        <v>1128</v>
      </c>
      <c r="L276" s="33">
        <f>'홍성 (원본)'!Z81</f>
        <v>937</v>
      </c>
      <c r="M276" s="33">
        <f>'홍성 (원본)'!AA81</f>
        <v>0</v>
      </c>
      <c r="N276" s="51">
        <f>SUM(B276:M276)</f>
        <v>6399</v>
      </c>
    </row>
    <row r="277" spans="1:14" ht="16.5" customHeight="1">
      <c r="A277" s="48" t="s">
        <v>14</v>
      </c>
      <c r="B277" s="33">
        <f>'홍성 (원본)'!P82</f>
        <v>0</v>
      </c>
      <c r="C277" s="33">
        <f>'홍성 (원본)'!Q82</f>
        <v>0</v>
      </c>
      <c r="D277" s="33">
        <f>'홍성 (원본)'!R82</f>
        <v>0</v>
      </c>
      <c r="E277" s="33">
        <f>'홍성 (원본)'!S82</f>
        <v>0</v>
      </c>
      <c r="F277" s="33">
        <f>'홍성 (원본)'!T82</f>
        <v>808</v>
      </c>
      <c r="G277" s="33">
        <f>'홍성 (원본)'!U82</f>
        <v>1061</v>
      </c>
      <c r="H277" s="33">
        <f>'홍성 (원본)'!V82</f>
        <v>1060</v>
      </c>
      <c r="I277" s="33">
        <f>'홍성 (원본)'!W82</f>
        <v>0</v>
      </c>
      <c r="J277" s="33">
        <f>'홍성 (원본)'!X82</f>
        <v>1300</v>
      </c>
      <c r="K277" s="33">
        <f>'홍성 (원본)'!Y82</f>
        <v>1100</v>
      </c>
      <c r="L277" s="33">
        <f>'홍성 (원본)'!Z82</f>
        <v>949</v>
      </c>
      <c r="M277" s="33">
        <f>'홍성 (원본)'!AA82</f>
        <v>0</v>
      </c>
      <c r="N277" s="51">
        <f t="shared" ref="N277:N306" si="35">SUM(B277:M277)</f>
        <v>6278</v>
      </c>
    </row>
    <row r="278" spans="1:14" ht="16.5" customHeight="1">
      <c r="A278" s="48" t="s">
        <v>15</v>
      </c>
      <c r="B278" s="33">
        <f>'홍성 (원본)'!P83</f>
        <v>0</v>
      </c>
      <c r="C278" s="33">
        <f>'홍성 (원본)'!Q83</f>
        <v>0</v>
      </c>
      <c r="D278" s="33">
        <f>'홍성 (원본)'!R83</f>
        <v>0</v>
      </c>
      <c r="E278" s="33">
        <f>'홍성 (원본)'!S83</f>
        <v>0</v>
      </c>
      <c r="F278" s="33">
        <f>'홍성 (원본)'!T83</f>
        <v>704</v>
      </c>
      <c r="G278" s="33">
        <f>'홍성 (원본)'!U83</f>
        <v>1118</v>
      </c>
      <c r="H278" s="33">
        <f>'홍성 (원본)'!V83</f>
        <v>1060</v>
      </c>
      <c r="I278" s="33">
        <f>'홍성 (원본)'!W83</f>
        <v>0</v>
      </c>
      <c r="J278" s="33">
        <f>'홍성 (원본)'!X83</f>
        <v>1321</v>
      </c>
      <c r="K278" s="33">
        <f>'홍성 (원본)'!Y83</f>
        <v>1169</v>
      </c>
      <c r="L278" s="33">
        <f>'홍성 (원본)'!Z83</f>
        <v>944</v>
      </c>
      <c r="M278" s="33">
        <f>'홍성 (원본)'!AA83</f>
        <v>0</v>
      </c>
      <c r="N278" s="51">
        <f t="shared" si="35"/>
        <v>6316</v>
      </c>
    </row>
    <row r="279" spans="1:14" ht="16.5" customHeight="1">
      <c r="A279" s="48" t="s">
        <v>16</v>
      </c>
      <c r="B279" s="33">
        <f>'홍성 (원본)'!P84</f>
        <v>0</v>
      </c>
      <c r="C279" s="33">
        <f>'홍성 (원본)'!Q84</f>
        <v>0</v>
      </c>
      <c r="D279" s="33">
        <f>'홍성 (원본)'!R84</f>
        <v>0</v>
      </c>
      <c r="E279" s="33">
        <f>'홍성 (원본)'!S84</f>
        <v>0</v>
      </c>
      <c r="F279" s="33">
        <f>'홍성 (원본)'!T84</f>
        <v>1030</v>
      </c>
      <c r="G279" s="33">
        <f>'홍성 (원본)'!U84</f>
        <v>991</v>
      </c>
      <c r="H279" s="33">
        <f>'홍성 (원본)'!V84</f>
        <v>991</v>
      </c>
      <c r="I279" s="33">
        <f>'홍성 (원본)'!W84</f>
        <v>832</v>
      </c>
      <c r="J279" s="33">
        <f>'홍성 (원본)'!X84</f>
        <v>1348</v>
      </c>
      <c r="K279" s="33">
        <f>'홍성 (원본)'!Y84</f>
        <v>1128</v>
      </c>
      <c r="L279" s="33">
        <f>'홍성 (원본)'!Z84</f>
        <v>945</v>
      </c>
      <c r="M279" s="33">
        <f>'홍성 (원본)'!AA84</f>
        <v>0</v>
      </c>
      <c r="N279" s="51">
        <f t="shared" si="35"/>
        <v>7265</v>
      </c>
    </row>
    <row r="280" spans="1:14" ht="16.5" customHeight="1">
      <c r="A280" s="48" t="s">
        <v>17</v>
      </c>
      <c r="B280" s="33">
        <f>'홍성 (원본)'!P85</f>
        <v>0</v>
      </c>
      <c r="C280" s="33">
        <f>'홍성 (원본)'!Q85</f>
        <v>0</v>
      </c>
      <c r="D280" s="33">
        <f>'홍성 (원본)'!R85</f>
        <v>0</v>
      </c>
      <c r="E280" s="33">
        <f>'홍성 (원본)'!S85</f>
        <v>0</v>
      </c>
      <c r="F280" s="33">
        <f>'홍성 (원본)'!T85</f>
        <v>1167</v>
      </c>
      <c r="G280" s="33">
        <f>'홍성 (원본)'!U85</f>
        <v>1224</v>
      </c>
      <c r="H280" s="33">
        <f>'홍성 (원본)'!V85</f>
        <v>1048</v>
      </c>
      <c r="I280" s="33">
        <f>'홍성 (원본)'!W85</f>
        <v>1365</v>
      </c>
      <c r="J280" s="33">
        <f>'홍성 (원본)'!X85</f>
        <v>1332</v>
      </c>
      <c r="K280" s="33">
        <f>'홍성 (원본)'!Y85</f>
        <v>1083</v>
      </c>
      <c r="L280" s="33">
        <f>'홍성 (원본)'!Z85</f>
        <v>980</v>
      </c>
      <c r="M280" s="33">
        <f>'홍성 (원본)'!AA85</f>
        <v>0</v>
      </c>
      <c r="N280" s="51">
        <f t="shared" si="35"/>
        <v>8199</v>
      </c>
    </row>
    <row r="281" spans="1:14" ht="16.5" customHeight="1">
      <c r="A281" s="48" t="s">
        <v>18</v>
      </c>
      <c r="B281" s="33">
        <f>'홍성 (원본)'!P86</f>
        <v>0</v>
      </c>
      <c r="C281" s="33">
        <f>'홍성 (원본)'!Q86</f>
        <v>0</v>
      </c>
      <c r="D281" s="33">
        <f>'홍성 (원본)'!R86</f>
        <v>0</v>
      </c>
      <c r="E281" s="33">
        <f>'홍성 (원본)'!S86</f>
        <v>0</v>
      </c>
      <c r="F281" s="33">
        <f>'홍성 (원본)'!T86</f>
        <v>984</v>
      </c>
      <c r="G281" s="33">
        <f>'홍성 (원본)'!U86</f>
        <v>1103</v>
      </c>
      <c r="H281" s="33">
        <f>'홍성 (원본)'!V86</f>
        <v>1090</v>
      </c>
      <c r="I281" s="33">
        <f>'홍성 (원본)'!W86</f>
        <v>1462</v>
      </c>
      <c r="J281" s="33">
        <f>'홍성 (원본)'!X86</f>
        <v>1344</v>
      </c>
      <c r="K281" s="33">
        <f>'홍성 (원본)'!Y86</f>
        <v>1117</v>
      </c>
      <c r="L281" s="33">
        <f>'홍성 (원본)'!Z86</f>
        <v>1009</v>
      </c>
      <c r="M281" s="33">
        <f>'홍성 (원본)'!AA86</f>
        <v>0</v>
      </c>
      <c r="N281" s="51">
        <f t="shared" si="35"/>
        <v>8109</v>
      </c>
    </row>
    <row r="282" spans="1:14" ht="16.5" customHeight="1">
      <c r="A282" s="48" t="s">
        <v>19</v>
      </c>
      <c r="B282" s="33">
        <f>'홍성 (원본)'!P87</f>
        <v>0</v>
      </c>
      <c r="C282" s="33">
        <f>'홍성 (원본)'!Q87</f>
        <v>0</v>
      </c>
      <c r="D282" s="33">
        <f>'홍성 (원본)'!R87</f>
        <v>0</v>
      </c>
      <c r="E282" s="33">
        <f>'홍성 (원본)'!S87</f>
        <v>499</v>
      </c>
      <c r="F282" s="33">
        <f>'홍성 (원본)'!T87</f>
        <v>1102</v>
      </c>
      <c r="G282" s="33">
        <f>'홍성 (원본)'!U87</f>
        <v>1121</v>
      </c>
      <c r="H282" s="33">
        <f>'홍성 (원본)'!V87</f>
        <v>1082</v>
      </c>
      <c r="I282" s="33">
        <f>'홍성 (원본)'!W87</f>
        <v>1396</v>
      </c>
      <c r="J282" s="33">
        <f>'홍성 (원본)'!X87</f>
        <v>1356</v>
      </c>
      <c r="K282" s="33">
        <f>'홍성 (원본)'!Y87</f>
        <v>1076</v>
      </c>
      <c r="L282" s="33">
        <f>'홍성 (원본)'!Z87</f>
        <v>944</v>
      </c>
      <c r="M282" s="33">
        <f>'홍성 (원본)'!AA87</f>
        <v>0</v>
      </c>
      <c r="N282" s="51">
        <f t="shared" si="35"/>
        <v>8576</v>
      </c>
    </row>
    <row r="283" spans="1:14" ht="16.5" customHeight="1">
      <c r="A283" s="48" t="s">
        <v>20</v>
      </c>
      <c r="B283" s="33">
        <f>'홍성 (원본)'!P88</f>
        <v>0</v>
      </c>
      <c r="C283" s="33">
        <f>'홍성 (원본)'!Q88</f>
        <v>0</v>
      </c>
      <c r="D283" s="33">
        <f>'홍성 (원본)'!R88</f>
        <v>0</v>
      </c>
      <c r="E283" s="33">
        <f>'홍성 (원본)'!S88</f>
        <v>960</v>
      </c>
      <c r="F283" s="33">
        <f>'홍성 (원본)'!T88</f>
        <v>1083</v>
      </c>
      <c r="G283" s="33">
        <f>'홍성 (원본)'!U88</f>
        <v>1133</v>
      </c>
      <c r="H283" s="33">
        <f>'홍성 (원본)'!V88</f>
        <v>1184</v>
      </c>
      <c r="I283" s="33">
        <f>'홍성 (원본)'!W88</f>
        <v>1245</v>
      </c>
      <c r="J283" s="33">
        <f>'홍성 (원본)'!X88</f>
        <v>1359</v>
      </c>
      <c r="K283" s="33">
        <f>'홍성 (원본)'!Y88</f>
        <v>1109</v>
      </c>
      <c r="L283" s="33">
        <f>'홍성 (원본)'!Z88</f>
        <v>926</v>
      </c>
      <c r="M283" s="33">
        <f>'홍성 (원본)'!AA88</f>
        <v>0</v>
      </c>
      <c r="N283" s="51">
        <f t="shared" si="35"/>
        <v>8999</v>
      </c>
    </row>
    <row r="284" spans="1:14" ht="16.5" customHeight="1">
      <c r="A284" s="48" t="s">
        <v>21</v>
      </c>
      <c r="B284" s="33">
        <f>'홍성 (원본)'!P89</f>
        <v>0</v>
      </c>
      <c r="C284" s="33">
        <f>'홍성 (원본)'!Q89</f>
        <v>0</v>
      </c>
      <c r="D284" s="33">
        <f>'홍성 (원본)'!R89</f>
        <v>0</v>
      </c>
      <c r="E284" s="33">
        <f>'홍성 (원본)'!S89</f>
        <v>945</v>
      </c>
      <c r="F284" s="33">
        <f>'홍성 (원본)'!T89</f>
        <v>779</v>
      </c>
      <c r="G284" s="33">
        <f>'홍성 (원본)'!U89</f>
        <v>1161</v>
      </c>
      <c r="H284" s="33">
        <f>'홍성 (원본)'!V89</f>
        <v>1230</v>
      </c>
      <c r="I284" s="33">
        <f>'홍성 (원본)'!W89</f>
        <v>1238</v>
      </c>
      <c r="J284" s="33">
        <f>'홍성 (원본)'!X89</f>
        <v>1394</v>
      </c>
      <c r="K284" s="33">
        <f>'홍성 (원본)'!Y89</f>
        <v>1131</v>
      </c>
      <c r="L284" s="33">
        <f>'홍성 (원본)'!Z89</f>
        <v>939</v>
      </c>
      <c r="M284" s="33">
        <f>'홍성 (원본)'!AA89</f>
        <v>0</v>
      </c>
      <c r="N284" s="51">
        <f t="shared" si="35"/>
        <v>8817</v>
      </c>
    </row>
    <row r="285" spans="1:14" ht="16.5" customHeight="1">
      <c r="A285" s="48" t="s">
        <v>22</v>
      </c>
      <c r="B285" s="33">
        <f>'홍성 (원본)'!P90</f>
        <v>0</v>
      </c>
      <c r="C285" s="33">
        <f>'홍성 (원본)'!Q90</f>
        <v>0</v>
      </c>
      <c r="D285" s="33">
        <f>'홍성 (원본)'!R90</f>
        <v>0</v>
      </c>
      <c r="E285" s="33">
        <f>'홍성 (원본)'!S90</f>
        <v>956</v>
      </c>
      <c r="F285" s="33">
        <f>'홍성 (원본)'!T90</f>
        <v>683</v>
      </c>
      <c r="G285" s="33">
        <f>'홍성 (원본)'!U90</f>
        <v>1149</v>
      </c>
      <c r="H285" s="33">
        <f>'홍성 (원본)'!V90</f>
        <v>1118</v>
      </c>
      <c r="I285" s="33">
        <f>'홍성 (원본)'!W90</f>
        <v>1118</v>
      </c>
      <c r="J285" s="33">
        <f>'홍성 (원본)'!X90</f>
        <v>1392</v>
      </c>
      <c r="K285" s="33">
        <f>'홍성 (원본)'!Y90</f>
        <v>1076</v>
      </c>
      <c r="L285" s="33">
        <f>'홍성 (원본)'!Z90</f>
        <v>927</v>
      </c>
      <c r="M285" s="33">
        <f>'홍성 (원본)'!AA90</f>
        <v>0</v>
      </c>
      <c r="N285" s="51">
        <f t="shared" si="35"/>
        <v>8419</v>
      </c>
    </row>
    <row r="286" spans="1:14" ht="16.5" customHeight="1">
      <c r="A286" s="48" t="s">
        <v>23</v>
      </c>
      <c r="B286" s="33">
        <f>'홍성 (원본)'!P91</f>
        <v>0</v>
      </c>
      <c r="C286" s="33">
        <f>'홍성 (원본)'!Q91</f>
        <v>0</v>
      </c>
      <c r="D286" s="33">
        <f>'홍성 (원본)'!R91</f>
        <v>0</v>
      </c>
      <c r="E286" s="33">
        <f>'홍성 (원본)'!S91</f>
        <v>918</v>
      </c>
      <c r="F286" s="33">
        <f>'홍성 (원본)'!T91</f>
        <v>857</v>
      </c>
      <c r="G286" s="33">
        <f>'홍성 (원본)'!U91</f>
        <v>1148</v>
      </c>
      <c r="H286" s="33">
        <f>'홍성 (원본)'!V91</f>
        <v>1068</v>
      </c>
      <c r="I286" s="33">
        <f>'홍성 (원본)'!W91</f>
        <v>1375</v>
      </c>
      <c r="J286" s="33">
        <f>'홍성 (원본)'!X91</f>
        <v>1352</v>
      </c>
      <c r="K286" s="33">
        <f>'홍성 (원본)'!Y91</f>
        <v>1091</v>
      </c>
      <c r="L286" s="33">
        <f>'홍성 (원본)'!Z91</f>
        <v>994</v>
      </c>
      <c r="M286" s="33">
        <f>'홍성 (원본)'!AA91</f>
        <v>0</v>
      </c>
      <c r="N286" s="51">
        <f t="shared" si="35"/>
        <v>8803</v>
      </c>
    </row>
    <row r="287" spans="1:14" ht="16.5" customHeight="1">
      <c r="A287" s="48" t="s">
        <v>24</v>
      </c>
      <c r="B287" s="33">
        <f>'홍성 (원본)'!P92</f>
        <v>0</v>
      </c>
      <c r="C287" s="33">
        <f>'홍성 (원본)'!Q92</f>
        <v>0</v>
      </c>
      <c r="D287" s="33">
        <f>'홍성 (원본)'!R92</f>
        <v>0</v>
      </c>
      <c r="E287" s="33">
        <f>'홍성 (원본)'!S92</f>
        <v>871</v>
      </c>
      <c r="F287" s="33">
        <f>'홍성 (원본)'!T92</f>
        <v>1120</v>
      </c>
      <c r="G287" s="33">
        <f>'홍성 (원본)'!U92</f>
        <v>1048</v>
      </c>
      <c r="H287" s="33">
        <f>'홍성 (원본)'!V92</f>
        <v>1061</v>
      </c>
      <c r="I287" s="33">
        <f>'홍성 (원본)'!W92</f>
        <v>1365</v>
      </c>
      <c r="J287" s="33">
        <f>'홍성 (원본)'!X92</f>
        <v>1354</v>
      </c>
      <c r="K287" s="33">
        <f>'홍성 (원본)'!Y92</f>
        <v>1076</v>
      </c>
      <c r="L287" s="33">
        <f>'홍성 (원본)'!Z92</f>
        <v>1070</v>
      </c>
      <c r="M287" s="33">
        <f>'홍성 (원본)'!AA92</f>
        <v>0</v>
      </c>
      <c r="N287" s="51">
        <f t="shared" si="35"/>
        <v>8965</v>
      </c>
    </row>
    <row r="288" spans="1:14" ht="16.5" customHeight="1">
      <c r="A288" s="48" t="s">
        <v>25</v>
      </c>
      <c r="B288" s="33">
        <f>'홍성 (원본)'!P93</f>
        <v>0</v>
      </c>
      <c r="C288" s="33">
        <f>'홍성 (원본)'!Q93</f>
        <v>0</v>
      </c>
      <c r="D288" s="33">
        <f>'홍성 (원본)'!R93</f>
        <v>0</v>
      </c>
      <c r="E288" s="33">
        <f>'홍성 (원본)'!S93</f>
        <v>887</v>
      </c>
      <c r="F288" s="33">
        <f>'홍성 (원본)'!T93</f>
        <v>1087</v>
      </c>
      <c r="G288" s="33">
        <f>'홍성 (원본)'!U93</f>
        <v>1073</v>
      </c>
      <c r="H288" s="33">
        <f>'홍성 (원본)'!V93</f>
        <v>1148</v>
      </c>
      <c r="I288" s="33">
        <f>'홍성 (원본)'!W93</f>
        <v>1355</v>
      </c>
      <c r="J288" s="33">
        <f>'홍성 (원본)'!X93</f>
        <v>1475</v>
      </c>
      <c r="K288" s="33">
        <f>'홍성 (원본)'!Y93</f>
        <v>961</v>
      </c>
      <c r="L288" s="33">
        <f>'홍성 (원본)'!Z93</f>
        <v>1071</v>
      </c>
      <c r="M288" s="33">
        <f>'홍성 (원본)'!AA93</f>
        <v>0</v>
      </c>
      <c r="N288" s="51">
        <f t="shared" si="35"/>
        <v>9057</v>
      </c>
    </row>
    <row r="289" spans="1:14" ht="16.5" customHeight="1">
      <c r="A289" s="48" t="s">
        <v>26</v>
      </c>
      <c r="B289" s="33">
        <f>'홍성 (원본)'!P94</f>
        <v>0</v>
      </c>
      <c r="C289" s="33">
        <f>'홍성 (원본)'!Q94</f>
        <v>0</v>
      </c>
      <c r="D289" s="33">
        <f>'홍성 (원본)'!R94</f>
        <v>0</v>
      </c>
      <c r="E289" s="33">
        <f>'홍성 (원본)'!S94</f>
        <v>926</v>
      </c>
      <c r="F289" s="33">
        <f>'홍성 (원본)'!T94</f>
        <v>1030</v>
      </c>
      <c r="G289" s="33">
        <f>'홍성 (원본)'!U94</f>
        <v>1056</v>
      </c>
      <c r="H289" s="33">
        <f>'홍성 (원본)'!V94</f>
        <v>1113</v>
      </c>
      <c r="I289" s="33">
        <f>'홍성 (원본)'!W94</f>
        <v>1482</v>
      </c>
      <c r="J289" s="33">
        <f>'홍성 (원본)'!X94</f>
        <v>1754</v>
      </c>
      <c r="K289" s="33">
        <f>'홍성 (원본)'!Y94</f>
        <v>990</v>
      </c>
      <c r="L289" s="33">
        <f>'홍성 (원본)'!Z94</f>
        <v>976</v>
      </c>
      <c r="M289" s="33">
        <f>'홍성 (원본)'!AA94</f>
        <v>0</v>
      </c>
      <c r="N289" s="51">
        <f t="shared" si="35"/>
        <v>9327</v>
      </c>
    </row>
    <row r="290" spans="1:14" ht="16.5" customHeight="1">
      <c r="A290" s="48" t="s">
        <v>27</v>
      </c>
      <c r="B290" s="33">
        <f>'홍성 (원본)'!P95</f>
        <v>0</v>
      </c>
      <c r="C290" s="33">
        <f>'홍성 (원본)'!Q95</f>
        <v>0</v>
      </c>
      <c r="D290" s="33">
        <f>'홍성 (원본)'!R95</f>
        <v>0</v>
      </c>
      <c r="E290" s="33">
        <f>'홍성 (원본)'!S95</f>
        <v>999</v>
      </c>
      <c r="F290" s="33">
        <f>'홍성 (원본)'!T95</f>
        <v>1032</v>
      </c>
      <c r="G290" s="33">
        <f>'홍성 (원본)'!U95</f>
        <v>964</v>
      </c>
      <c r="H290" s="33">
        <f>'홍성 (원본)'!V95</f>
        <v>1127</v>
      </c>
      <c r="I290" s="33">
        <f>'홍성 (원본)'!W95</f>
        <v>1320</v>
      </c>
      <c r="J290" s="33">
        <f>'홍성 (원본)'!X95</f>
        <v>1714</v>
      </c>
      <c r="K290" s="33">
        <f>'홍성 (원본)'!Y95</f>
        <v>992</v>
      </c>
      <c r="L290" s="33">
        <f>'홍성 (원본)'!Z95</f>
        <v>958</v>
      </c>
      <c r="M290" s="33">
        <f>'홍성 (원본)'!AA95</f>
        <v>0</v>
      </c>
      <c r="N290" s="51">
        <f t="shared" si="35"/>
        <v>9106</v>
      </c>
    </row>
    <row r="291" spans="1:14" ht="16.5" customHeight="1">
      <c r="A291" s="48" t="s">
        <v>28</v>
      </c>
      <c r="B291" s="33">
        <f>'홍성 (원본)'!P96</f>
        <v>0</v>
      </c>
      <c r="C291" s="33">
        <f>'홍성 (원본)'!Q96</f>
        <v>0</v>
      </c>
      <c r="D291" s="33">
        <f>'홍성 (원본)'!R96</f>
        <v>0</v>
      </c>
      <c r="E291" s="33">
        <f>'홍성 (원본)'!S96</f>
        <v>953</v>
      </c>
      <c r="F291" s="33">
        <f>'홍성 (원본)'!T96</f>
        <v>979</v>
      </c>
      <c r="G291" s="33">
        <f>'홍성 (원본)'!U96</f>
        <v>1096</v>
      </c>
      <c r="H291" s="33">
        <f>'홍성 (원본)'!V96</f>
        <v>1060</v>
      </c>
      <c r="I291" s="33">
        <f>'홍성 (원본)'!W96</f>
        <v>1491</v>
      </c>
      <c r="J291" s="33">
        <f>'홍성 (원본)'!X96</f>
        <v>1440</v>
      </c>
      <c r="K291" s="33">
        <f>'홍성 (원본)'!Y96</f>
        <v>989</v>
      </c>
      <c r="L291" s="33">
        <f>'홍성 (원본)'!Z96</f>
        <v>949</v>
      </c>
      <c r="M291" s="33">
        <f>'홍성 (원본)'!AA96</f>
        <v>0</v>
      </c>
      <c r="N291" s="51">
        <f t="shared" si="35"/>
        <v>8957</v>
      </c>
    </row>
    <row r="292" spans="1:14" ht="16.5" customHeight="1">
      <c r="A292" s="48" t="s">
        <v>29</v>
      </c>
      <c r="B292" s="33">
        <f>'홍성 (원본)'!P97</f>
        <v>0</v>
      </c>
      <c r="C292" s="33">
        <f>'홍성 (원본)'!Q97</f>
        <v>0</v>
      </c>
      <c r="D292" s="33">
        <f>'홍성 (원본)'!R97</f>
        <v>0</v>
      </c>
      <c r="E292" s="33">
        <f>'홍성 (원본)'!S97</f>
        <v>998</v>
      </c>
      <c r="F292" s="33">
        <f>'홍성 (원본)'!T97</f>
        <v>1001</v>
      </c>
      <c r="G292" s="33">
        <f>'홍성 (원본)'!U97</f>
        <v>1183</v>
      </c>
      <c r="H292" s="33">
        <f>'홍성 (원본)'!V97</f>
        <v>1144</v>
      </c>
      <c r="I292" s="33">
        <f>'홍성 (원본)'!W97</f>
        <v>1943</v>
      </c>
      <c r="J292" s="33">
        <f>'홍성 (원본)'!X97</f>
        <v>1198</v>
      </c>
      <c r="K292" s="33">
        <f>'홍성 (원본)'!Y97</f>
        <v>980</v>
      </c>
      <c r="L292" s="33">
        <f>'홍성 (원본)'!Z97</f>
        <v>984</v>
      </c>
      <c r="M292" s="33">
        <f>'홍성 (원본)'!AA97</f>
        <v>0</v>
      </c>
      <c r="N292" s="51">
        <f t="shared" si="35"/>
        <v>9431</v>
      </c>
    </row>
    <row r="293" spans="1:14" ht="16.5" customHeight="1">
      <c r="A293" s="48" t="s">
        <v>30</v>
      </c>
      <c r="B293" s="33">
        <f>'홍성 (원본)'!P98</f>
        <v>0</v>
      </c>
      <c r="C293" s="33">
        <f>'홍성 (원본)'!Q98</f>
        <v>0</v>
      </c>
      <c r="D293" s="33">
        <f>'홍성 (원본)'!R98</f>
        <v>0</v>
      </c>
      <c r="E293" s="33">
        <f>'홍성 (원본)'!S98</f>
        <v>958</v>
      </c>
      <c r="F293" s="33">
        <f>'홍성 (원본)'!T98</f>
        <v>1016</v>
      </c>
      <c r="G293" s="33">
        <f>'홍성 (원본)'!U98</f>
        <v>1200</v>
      </c>
      <c r="H293" s="33">
        <f>'홍성 (원본)'!V98</f>
        <v>1089</v>
      </c>
      <c r="I293" s="33">
        <f>'홍성 (원본)'!W98</f>
        <v>1960</v>
      </c>
      <c r="J293" s="33">
        <f>'홍성 (원본)'!X98</f>
        <v>1214</v>
      </c>
      <c r="K293" s="33">
        <f>'홍성 (원본)'!Y98</f>
        <v>988</v>
      </c>
      <c r="L293" s="33">
        <f>'홍성 (원본)'!Z98</f>
        <v>1018</v>
      </c>
      <c r="M293" s="33">
        <f>'홍성 (원본)'!AA98</f>
        <v>0</v>
      </c>
      <c r="N293" s="51">
        <f t="shared" si="35"/>
        <v>9443</v>
      </c>
    </row>
    <row r="294" spans="1:14" ht="16.5" customHeight="1">
      <c r="A294" s="48" t="s">
        <v>31</v>
      </c>
      <c r="B294" s="33">
        <f>'홍성 (원본)'!P99</f>
        <v>0</v>
      </c>
      <c r="C294" s="33">
        <f>'홍성 (원본)'!Q99</f>
        <v>0</v>
      </c>
      <c r="D294" s="33">
        <f>'홍성 (원본)'!R99</f>
        <v>0</v>
      </c>
      <c r="E294" s="33">
        <f>'홍성 (원본)'!S99</f>
        <v>940</v>
      </c>
      <c r="F294" s="33">
        <f>'홍성 (원본)'!T99</f>
        <v>1006</v>
      </c>
      <c r="G294" s="33">
        <f>'홍성 (원본)'!U99</f>
        <v>1154</v>
      </c>
      <c r="H294" s="33">
        <f>'홍성 (원본)'!V99</f>
        <v>1114</v>
      </c>
      <c r="I294" s="33">
        <f>'홍성 (원본)'!W99</f>
        <v>1607</v>
      </c>
      <c r="J294" s="33">
        <f>'홍성 (원본)'!X99</f>
        <v>1182</v>
      </c>
      <c r="K294" s="33">
        <f>'홍성 (원본)'!Y99</f>
        <v>992</v>
      </c>
      <c r="L294" s="33">
        <f>'홍성 (원본)'!Z99</f>
        <v>1218</v>
      </c>
      <c r="M294" s="33">
        <f>'홍성 (원본)'!AA99</f>
        <v>0</v>
      </c>
      <c r="N294" s="51">
        <f t="shared" si="35"/>
        <v>9213</v>
      </c>
    </row>
    <row r="295" spans="1:14" ht="16.5" customHeight="1">
      <c r="A295" s="48" t="s">
        <v>32</v>
      </c>
      <c r="B295" s="33">
        <f>'홍성 (원본)'!P100</f>
        <v>0</v>
      </c>
      <c r="C295" s="33">
        <f>'홍성 (원본)'!Q100</f>
        <v>0</v>
      </c>
      <c r="D295" s="33">
        <f>'홍성 (원본)'!R100</f>
        <v>0</v>
      </c>
      <c r="E295" s="33">
        <f>'홍성 (원본)'!S100</f>
        <v>909</v>
      </c>
      <c r="F295" s="33">
        <f>'홍성 (원본)'!T100</f>
        <v>1008</v>
      </c>
      <c r="G295" s="33">
        <f>'홍성 (원본)'!U100</f>
        <v>1084</v>
      </c>
      <c r="H295" s="33">
        <f>'홍성 (원본)'!V100</f>
        <v>1142</v>
      </c>
      <c r="I295" s="33">
        <f>'홍성 (원본)'!W100</f>
        <v>1408</v>
      </c>
      <c r="J295" s="33">
        <f>'홍성 (원본)'!X100</f>
        <v>1221</v>
      </c>
      <c r="K295" s="33">
        <f>'홍성 (원본)'!Y100</f>
        <v>938</v>
      </c>
      <c r="L295" s="33">
        <f>'홍성 (원본)'!Z100</f>
        <v>1211</v>
      </c>
      <c r="M295" s="33">
        <f>'홍성 (원본)'!AA100</f>
        <v>0</v>
      </c>
      <c r="N295" s="51">
        <f t="shared" si="35"/>
        <v>8921</v>
      </c>
    </row>
    <row r="296" spans="1:14" ht="16.5" customHeight="1">
      <c r="A296" s="48" t="s">
        <v>33</v>
      </c>
      <c r="B296" s="33">
        <f>'홍성 (원본)'!P101</f>
        <v>0</v>
      </c>
      <c r="C296" s="33">
        <f>'홍성 (원본)'!Q101</f>
        <v>0</v>
      </c>
      <c r="D296" s="33">
        <f>'홍성 (원본)'!R101</f>
        <v>0</v>
      </c>
      <c r="E296" s="33">
        <f>'홍성 (원본)'!S101</f>
        <v>877</v>
      </c>
      <c r="F296" s="33">
        <f>'홍성 (원본)'!T101</f>
        <v>1065</v>
      </c>
      <c r="G296" s="33">
        <f>'홍성 (원본)'!U101</f>
        <v>1298</v>
      </c>
      <c r="H296" s="33">
        <f>'홍성 (원본)'!V101</f>
        <v>1152</v>
      </c>
      <c r="I296" s="33">
        <f>'홍성 (원본)'!W101</f>
        <v>1414</v>
      </c>
      <c r="J296" s="33">
        <f>'홍성 (원본)'!X101</f>
        <v>1186</v>
      </c>
      <c r="K296" s="33">
        <f>'홍성 (원본)'!Y101</f>
        <v>1002</v>
      </c>
      <c r="L296" s="33">
        <f>'홍성 (원본)'!Z101</f>
        <v>987</v>
      </c>
      <c r="M296" s="33">
        <f>'홍성 (원본)'!AA101</f>
        <v>0</v>
      </c>
      <c r="N296" s="51">
        <f t="shared" si="35"/>
        <v>8981</v>
      </c>
    </row>
    <row r="297" spans="1:14" ht="16.5" customHeight="1">
      <c r="A297" s="48" t="s">
        <v>34</v>
      </c>
      <c r="B297" s="33">
        <f>'홍성 (원본)'!P102</f>
        <v>0</v>
      </c>
      <c r="C297" s="33">
        <f>'홍성 (원본)'!Q102</f>
        <v>0</v>
      </c>
      <c r="D297" s="33">
        <f>'홍성 (원본)'!R102</f>
        <v>0</v>
      </c>
      <c r="E297" s="33">
        <f>'홍성 (원본)'!S102</f>
        <v>979</v>
      </c>
      <c r="F297" s="33">
        <f>'홍성 (원본)'!T102</f>
        <v>1136</v>
      </c>
      <c r="G297" s="33">
        <f>'홍성 (원본)'!U102</f>
        <v>1199</v>
      </c>
      <c r="H297" s="33">
        <f>'홍성 (원본)'!V102</f>
        <v>1172</v>
      </c>
      <c r="I297" s="33">
        <f>'홍성 (원본)'!W102</f>
        <v>1438</v>
      </c>
      <c r="J297" s="33">
        <f>'홍성 (원본)'!X102</f>
        <v>1206</v>
      </c>
      <c r="K297" s="33">
        <f>'홍성 (원본)'!Y102</f>
        <v>1042</v>
      </c>
      <c r="L297" s="33">
        <f>'홍성 (원본)'!Z102</f>
        <v>992</v>
      </c>
      <c r="M297" s="33">
        <f>'홍성 (원본)'!AA102</f>
        <v>0</v>
      </c>
      <c r="N297" s="51">
        <f t="shared" si="35"/>
        <v>9164</v>
      </c>
    </row>
    <row r="298" spans="1:14" ht="16.5" customHeight="1">
      <c r="A298" s="48" t="s">
        <v>35</v>
      </c>
      <c r="B298" s="33">
        <f>'홍성 (원본)'!P103</f>
        <v>0</v>
      </c>
      <c r="C298" s="33">
        <f>'홍성 (원본)'!Q103</f>
        <v>0</v>
      </c>
      <c r="D298" s="33">
        <f>'홍성 (원본)'!R103</f>
        <v>0</v>
      </c>
      <c r="E298" s="33">
        <f>'홍성 (원본)'!S103</f>
        <v>964</v>
      </c>
      <c r="F298" s="33">
        <f>'홍성 (원본)'!T103</f>
        <v>999</v>
      </c>
      <c r="G298" s="33">
        <f>'홍성 (원본)'!U103</f>
        <v>1222</v>
      </c>
      <c r="H298" s="33">
        <f>'홍성 (원본)'!V103</f>
        <v>1202</v>
      </c>
      <c r="I298" s="33">
        <f>'홍성 (원본)'!W103</f>
        <v>1423</v>
      </c>
      <c r="J298" s="33">
        <f>'홍성 (원본)'!X103</f>
        <v>1224</v>
      </c>
      <c r="K298" s="33">
        <f>'홍성 (원본)'!Y103</f>
        <v>970</v>
      </c>
      <c r="L298" s="33">
        <f>'홍성 (원본)'!Z103</f>
        <v>1004</v>
      </c>
      <c r="M298" s="33">
        <f>'홍성 (원본)'!AA103</f>
        <v>0</v>
      </c>
      <c r="N298" s="51">
        <f t="shared" si="35"/>
        <v>9008</v>
      </c>
    </row>
    <row r="299" spans="1:14" ht="16.5" customHeight="1">
      <c r="A299" s="48" t="s">
        <v>36</v>
      </c>
      <c r="B299" s="33">
        <f>'홍성 (원본)'!P104</f>
        <v>0</v>
      </c>
      <c r="C299" s="33">
        <f>'홍성 (원본)'!Q104</f>
        <v>0</v>
      </c>
      <c r="D299" s="33">
        <f>'홍성 (원본)'!R104</f>
        <v>0</v>
      </c>
      <c r="E299" s="33">
        <f>'홍성 (원본)'!S104</f>
        <v>1018</v>
      </c>
      <c r="F299" s="33">
        <f>'홍성 (원본)'!T104</f>
        <v>884</v>
      </c>
      <c r="G299" s="33">
        <f>'홍성 (원본)'!U104</f>
        <v>1054</v>
      </c>
      <c r="H299" s="33">
        <f>'홍성 (원본)'!V104</f>
        <v>1261</v>
      </c>
      <c r="I299" s="33">
        <f>'홍성 (원본)'!W104</f>
        <v>1414</v>
      </c>
      <c r="J299" s="33">
        <f>'홍성 (원본)'!X104</f>
        <v>1222</v>
      </c>
      <c r="K299" s="33">
        <f>'홍성 (원본)'!Y104</f>
        <v>966</v>
      </c>
      <c r="L299" s="33">
        <f>'홍성 (원본)'!Z104</f>
        <v>1002</v>
      </c>
      <c r="M299" s="33">
        <f>'홍성 (원본)'!AA104</f>
        <v>0</v>
      </c>
      <c r="N299" s="51">
        <f t="shared" si="35"/>
        <v>8821</v>
      </c>
    </row>
    <row r="300" spans="1:14" ht="16.5" customHeight="1">
      <c r="A300" s="48" t="s">
        <v>37</v>
      </c>
      <c r="B300" s="33">
        <f>'홍성 (원본)'!P105</f>
        <v>0</v>
      </c>
      <c r="C300" s="33">
        <f>'홍성 (원본)'!Q105</f>
        <v>0</v>
      </c>
      <c r="D300" s="33">
        <f>'홍성 (원본)'!R105</f>
        <v>0</v>
      </c>
      <c r="E300" s="33">
        <f>'홍성 (원본)'!S105</f>
        <v>940</v>
      </c>
      <c r="F300" s="33">
        <f>'홍성 (원본)'!T105</f>
        <v>1005</v>
      </c>
      <c r="G300" s="33">
        <f>'홍성 (원본)'!U105</f>
        <v>1115</v>
      </c>
      <c r="H300" s="33">
        <f>'홍성 (원본)'!V105</f>
        <v>1223</v>
      </c>
      <c r="I300" s="33">
        <f>'홍성 (원본)'!W105</f>
        <v>1431</v>
      </c>
      <c r="J300" s="33">
        <f>'홍성 (원본)'!X105</f>
        <v>1207</v>
      </c>
      <c r="K300" s="33">
        <f>'홍성 (원본)'!Y105</f>
        <v>903</v>
      </c>
      <c r="L300" s="33">
        <f>'홍성 (원본)'!Z105</f>
        <v>1060</v>
      </c>
      <c r="M300" s="33">
        <f>'홍성 (원본)'!AA105</f>
        <v>0</v>
      </c>
      <c r="N300" s="51">
        <f t="shared" si="35"/>
        <v>8884</v>
      </c>
    </row>
    <row r="301" spans="1:14" ht="16.5" customHeight="1">
      <c r="A301" s="48" t="s">
        <v>38</v>
      </c>
      <c r="B301" s="33">
        <f>'홍성 (원본)'!P106</f>
        <v>0</v>
      </c>
      <c r="C301" s="33">
        <f>'홍성 (원본)'!Q106</f>
        <v>0</v>
      </c>
      <c r="D301" s="33">
        <f>'홍성 (원본)'!R106</f>
        <v>0</v>
      </c>
      <c r="E301" s="33">
        <f>'홍성 (원본)'!S106</f>
        <v>882</v>
      </c>
      <c r="F301" s="33">
        <f>'홍성 (원본)'!T106</f>
        <v>940</v>
      </c>
      <c r="G301" s="33">
        <f>'홍성 (원본)'!U106</f>
        <v>1183</v>
      </c>
      <c r="H301" s="33">
        <f>'홍성 (원본)'!V106</f>
        <v>1278</v>
      </c>
      <c r="I301" s="33">
        <f>'홍성 (원본)'!W106</f>
        <v>1269</v>
      </c>
      <c r="J301" s="33">
        <f>'홍성 (원본)'!X106</f>
        <v>1185</v>
      </c>
      <c r="K301" s="33">
        <f>'홍성 (원본)'!Y106</f>
        <v>819</v>
      </c>
      <c r="L301" s="33">
        <f>'홍성 (원본)'!Z106</f>
        <v>1091</v>
      </c>
      <c r="M301" s="33">
        <f>'홍성 (원본)'!AA106</f>
        <v>0</v>
      </c>
      <c r="N301" s="51">
        <f t="shared" si="35"/>
        <v>8647</v>
      </c>
    </row>
    <row r="302" spans="1:14" ht="16.5" customHeight="1">
      <c r="A302" s="48" t="s">
        <v>39</v>
      </c>
      <c r="B302" s="33">
        <f>'홍성 (원본)'!P107</f>
        <v>0</v>
      </c>
      <c r="C302" s="33">
        <f>'홍성 (원본)'!Q107</f>
        <v>0</v>
      </c>
      <c r="D302" s="33">
        <f>'홍성 (원본)'!R107</f>
        <v>0</v>
      </c>
      <c r="E302" s="33">
        <f>'홍성 (원본)'!S107</f>
        <v>806</v>
      </c>
      <c r="F302" s="33">
        <f>'홍성 (원본)'!T107</f>
        <v>744</v>
      </c>
      <c r="G302" s="33">
        <f>'홍성 (원본)'!U107</f>
        <v>1093</v>
      </c>
      <c r="H302" s="33">
        <f>'홍성 (원본)'!V107</f>
        <v>1150</v>
      </c>
      <c r="I302" s="33">
        <f>'홍성 (원본)'!W107</f>
        <v>1298</v>
      </c>
      <c r="J302" s="33">
        <f>'홍성 (원본)'!X107</f>
        <v>1112</v>
      </c>
      <c r="K302" s="33">
        <f>'홍성 (원본)'!Y107</f>
        <v>999</v>
      </c>
      <c r="L302" s="33">
        <f>'홍성 (원본)'!Z107</f>
        <v>1073</v>
      </c>
      <c r="M302" s="33">
        <f>'홍성 (원본)'!AA107</f>
        <v>0</v>
      </c>
      <c r="N302" s="51">
        <f t="shared" si="35"/>
        <v>8275</v>
      </c>
    </row>
    <row r="303" spans="1:14" ht="16.5" customHeight="1">
      <c r="A303" s="48" t="s">
        <v>40</v>
      </c>
      <c r="B303" s="33">
        <f>'홍성 (원본)'!P108</f>
        <v>0</v>
      </c>
      <c r="C303" s="33">
        <f>'홍성 (원본)'!Q108</f>
        <v>0</v>
      </c>
      <c r="D303" s="33">
        <f>'홍성 (원본)'!R108</f>
        <v>0</v>
      </c>
      <c r="E303" s="33">
        <f>'홍성 (원본)'!S108</f>
        <v>1001</v>
      </c>
      <c r="F303" s="33">
        <f>'홍성 (원본)'!T108</f>
        <v>1115</v>
      </c>
      <c r="G303" s="33">
        <f>'홍성 (원본)'!U108</f>
        <v>1061</v>
      </c>
      <c r="H303" s="33">
        <f>'홍성 (원본)'!V108</f>
        <v>1143</v>
      </c>
      <c r="I303" s="33">
        <f>'홍성 (원본)'!W108</f>
        <v>1264</v>
      </c>
      <c r="J303" s="33">
        <f>'홍성 (원본)'!X108</f>
        <v>1172</v>
      </c>
      <c r="K303" s="33">
        <f>'홍성 (원본)'!Y108</f>
        <v>1148</v>
      </c>
      <c r="L303" s="33">
        <f>'홍성 (원본)'!Z108</f>
        <v>939</v>
      </c>
      <c r="M303" s="33">
        <f>'홍성 (원본)'!AA108</f>
        <v>0</v>
      </c>
      <c r="N303" s="51">
        <f t="shared" si="35"/>
        <v>8843</v>
      </c>
    </row>
    <row r="304" spans="1:14" ht="16.5" customHeight="1">
      <c r="A304" s="48" t="s">
        <v>41</v>
      </c>
      <c r="B304" s="33">
        <f>'홍성 (원본)'!P109</f>
        <v>0</v>
      </c>
      <c r="C304" s="33">
        <f>'홍성 (원본)'!Q109</f>
        <v>0</v>
      </c>
      <c r="D304" s="33">
        <f>'홍성 (원본)'!R109</f>
        <v>0</v>
      </c>
      <c r="E304" s="33">
        <f>'홍성 (원본)'!S109</f>
        <v>1083</v>
      </c>
      <c r="F304" s="33">
        <f>'홍성 (원본)'!T109</f>
        <v>1022</v>
      </c>
      <c r="G304" s="33">
        <f>'홍성 (원본)'!U109</f>
        <v>1106</v>
      </c>
      <c r="H304" s="33">
        <f>'홍성 (원본)'!V109</f>
        <v>657</v>
      </c>
      <c r="I304" s="33">
        <f>'홍성 (원본)'!W109</f>
        <v>1264</v>
      </c>
      <c r="J304" s="33">
        <f>'홍성 (원본)'!X109</f>
        <v>1084</v>
      </c>
      <c r="K304" s="33">
        <f>'홍성 (원본)'!Y109</f>
        <v>1046</v>
      </c>
      <c r="L304" s="33">
        <f>'홍성 (원본)'!Z109</f>
        <v>946</v>
      </c>
      <c r="M304" s="33">
        <f>'홍성 (원본)'!AA109</f>
        <v>0</v>
      </c>
      <c r="N304" s="51">
        <f t="shared" si="35"/>
        <v>8208</v>
      </c>
    </row>
    <row r="305" spans="1:14" ht="16.5" customHeight="1">
      <c r="A305" s="48" t="s">
        <v>42</v>
      </c>
      <c r="B305" s="33">
        <f>'홍성 (원본)'!P110</f>
        <v>0</v>
      </c>
      <c r="C305" s="33">
        <v>0</v>
      </c>
      <c r="D305" s="33">
        <f>'홍성 (원본)'!R110</f>
        <v>0</v>
      </c>
      <c r="E305" s="33">
        <f>'홍성 (원본)'!S110</f>
        <v>985</v>
      </c>
      <c r="F305" s="33">
        <f>'홍성 (원본)'!T110</f>
        <v>999</v>
      </c>
      <c r="G305" s="33">
        <f>'홍성 (원본)'!U110</f>
        <v>1072</v>
      </c>
      <c r="H305" s="33">
        <f>'홍성 (원본)'!V110</f>
        <v>0</v>
      </c>
      <c r="I305" s="33">
        <f>'홍성 (원본)'!W110</f>
        <v>1243</v>
      </c>
      <c r="J305" s="33">
        <f>'홍성 (원본)'!X110</f>
        <v>1100</v>
      </c>
      <c r="K305" s="33">
        <f>'홍성 (원본)'!Y110</f>
        <v>973</v>
      </c>
      <c r="L305" s="33">
        <f>'홍성 (원본)'!Z110</f>
        <v>965</v>
      </c>
      <c r="M305" s="33">
        <f>'홍성 (원본)'!AA110</f>
        <v>0</v>
      </c>
      <c r="N305" s="51">
        <f t="shared" si="35"/>
        <v>7337</v>
      </c>
    </row>
    <row r="306" spans="1:14" ht="16.5" customHeight="1">
      <c r="A306" s="48" t="s">
        <v>43</v>
      </c>
      <c r="B306" s="33">
        <f>'홍성 (원본)'!P111</f>
        <v>0</v>
      </c>
      <c r="C306" s="33">
        <f>'홍성 (원본)'!Q111</f>
        <v>0</v>
      </c>
      <c r="D306" s="33">
        <f>'홍성 (원본)'!R111</f>
        <v>0</v>
      </c>
      <c r="E306" s="33">
        <f>'홍성 (원본)'!S111</f>
        <v>0</v>
      </c>
      <c r="F306" s="33">
        <f>'홍성 (원본)'!T111</f>
        <v>1040</v>
      </c>
      <c r="G306" s="33">
        <f>'홍성 (원본)'!U111</f>
        <v>0</v>
      </c>
      <c r="H306" s="33">
        <f>'홍성 (원본)'!V111</f>
        <v>0</v>
      </c>
      <c r="I306" s="33">
        <f>'홍성 (원본)'!W111</f>
        <v>1155</v>
      </c>
      <c r="J306" s="33">
        <f>'홍성 (원본)'!X111</f>
        <v>0</v>
      </c>
      <c r="K306" s="33">
        <f>'홍성 (원본)'!Y111</f>
        <v>882</v>
      </c>
      <c r="L306" s="33">
        <f>'홍성 (원본)'!Z111</f>
        <v>0</v>
      </c>
      <c r="M306" s="33">
        <f>'홍성 (원본)'!AA111</f>
        <v>0</v>
      </c>
      <c r="N306" s="51">
        <f t="shared" si="35"/>
        <v>3077</v>
      </c>
    </row>
    <row r="307" spans="1:14" ht="16.5" customHeight="1">
      <c r="A307" s="48" t="s">
        <v>12</v>
      </c>
      <c r="B307" s="33">
        <f>'홍성 (원본)'!P112</f>
        <v>0</v>
      </c>
      <c r="C307" s="33" t="e">
        <f>'홍성 (원본)'!Q112</f>
        <v>#DIV/0!</v>
      </c>
      <c r="D307" s="33">
        <f>'홍성 (원본)'!R112</f>
        <v>0</v>
      </c>
      <c r="E307" s="33">
        <f>'홍성 (원본)'!S112</f>
        <v>22254</v>
      </c>
      <c r="F307" s="33">
        <f>'홍성 (원본)'!T112</f>
        <v>30411</v>
      </c>
      <c r="G307" s="33">
        <f>'홍성 (원본)'!U112</f>
        <v>33598</v>
      </c>
      <c r="H307" s="33">
        <f>'홍성 (원본)'!V112</f>
        <v>32182</v>
      </c>
      <c r="I307" s="33">
        <f>'홍성 (원본)'!W112</f>
        <v>38575</v>
      </c>
      <c r="J307" s="33">
        <f>'홍성 (원본)'!X112</f>
        <v>38953</v>
      </c>
      <c r="K307" s="33">
        <f>'홍성 (원본)'!Y112</f>
        <v>31864</v>
      </c>
      <c r="L307" s="33">
        <f>'홍성 (원본)'!Z112</f>
        <v>30008</v>
      </c>
      <c r="M307" s="33">
        <f>'홍성 (원본)'!AA112</f>
        <v>0</v>
      </c>
      <c r="N307" s="51">
        <f t="shared" ref="N307" si="36">SUM(N276:N306)</f>
        <v>257845</v>
      </c>
    </row>
    <row r="308" spans="1:14" ht="16.5" customHeight="1">
      <c r="A308" s="52" t="s">
        <v>89</v>
      </c>
      <c r="B308" s="31">
        <f>AVERAGE(B276:B306)</f>
        <v>0</v>
      </c>
      <c r="C308" s="31">
        <f t="shared" ref="C308:N308" si="37">AVERAGE(C276:C306)</f>
        <v>0</v>
      </c>
      <c r="D308" s="31">
        <f t="shared" si="37"/>
        <v>0</v>
      </c>
      <c r="E308" s="53">
        <f t="shared" si="37"/>
        <v>717.87096774193549</v>
      </c>
      <c r="F308" s="53">
        <f t="shared" si="37"/>
        <v>981</v>
      </c>
      <c r="G308" s="53">
        <f t="shared" si="37"/>
        <v>1083.8064516129032</v>
      </c>
      <c r="H308" s="53">
        <f t="shared" si="37"/>
        <v>1038.1290322580646</v>
      </c>
      <c r="I308" s="53">
        <f t="shared" si="37"/>
        <v>1244.3548387096773</v>
      </c>
      <c r="J308" s="53">
        <f t="shared" si="37"/>
        <v>1256.5483870967741</v>
      </c>
      <c r="K308" s="53">
        <f t="shared" si="37"/>
        <v>1027.8709677419354</v>
      </c>
      <c r="L308" s="53">
        <f t="shared" si="37"/>
        <v>968</v>
      </c>
      <c r="M308" s="31"/>
      <c r="N308" s="53">
        <f t="shared" si="37"/>
        <v>8317.5806451612898</v>
      </c>
    </row>
    <row r="309" spans="1:14" ht="16.5" customHeight="1">
      <c r="A309" s="52" t="s">
        <v>90</v>
      </c>
      <c r="B309" s="31">
        <f>MAX(B276:B306)</f>
        <v>0</v>
      </c>
      <c r="C309" s="31">
        <f t="shared" ref="C309:N309" si="38">MAX(C276:C306)</f>
        <v>0</v>
      </c>
      <c r="D309" s="31">
        <f t="shared" si="38"/>
        <v>0</v>
      </c>
      <c r="E309" s="53">
        <f t="shared" si="38"/>
        <v>1083</v>
      </c>
      <c r="F309" s="53">
        <f t="shared" si="38"/>
        <v>1167</v>
      </c>
      <c r="G309" s="53">
        <f t="shared" si="38"/>
        <v>1298</v>
      </c>
      <c r="H309" s="53">
        <f t="shared" si="38"/>
        <v>1278</v>
      </c>
      <c r="I309" s="53">
        <f t="shared" si="38"/>
        <v>1960</v>
      </c>
      <c r="J309" s="53">
        <f t="shared" si="38"/>
        <v>1754</v>
      </c>
      <c r="K309" s="53">
        <f t="shared" si="38"/>
        <v>1169</v>
      </c>
      <c r="L309" s="53">
        <f t="shared" si="38"/>
        <v>1218</v>
      </c>
      <c r="M309" s="31">
        <f t="shared" si="38"/>
        <v>0</v>
      </c>
      <c r="N309" s="53">
        <f t="shared" si="38"/>
        <v>9443</v>
      </c>
    </row>
    <row r="310" spans="1:14" ht="16.5" customHeight="1">
      <c r="A310" s="52" t="s">
        <v>70</v>
      </c>
      <c r="B310" s="31"/>
      <c r="C310" s="31"/>
      <c r="D310" s="31"/>
      <c r="E310" s="54">
        <f t="shared" ref="E310:N310" si="39">E309/E308</f>
        <v>1.5086276624427069</v>
      </c>
      <c r="F310" s="54">
        <f t="shared" si="39"/>
        <v>1.1896024464831805</v>
      </c>
      <c r="G310" s="54">
        <f t="shared" si="39"/>
        <v>1.1976308113578189</v>
      </c>
      <c r="H310" s="54">
        <f t="shared" si="39"/>
        <v>1.2310608414641724</v>
      </c>
      <c r="I310" s="54">
        <f t="shared" si="39"/>
        <v>1.5751134154244979</v>
      </c>
      <c r="J310" s="54">
        <f t="shared" si="39"/>
        <v>1.3958873514235104</v>
      </c>
      <c r="K310" s="54">
        <f t="shared" si="39"/>
        <v>1.1373022847100176</v>
      </c>
      <c r="L310" s="54">
        <f t="shared" si="39"/>
        <v>1.2582644628099173</v>
      </c>
      <c r="M310" s="31"/>
      <c r="N310" s="54">
        <f t="shared" si="39"/>
        <v>1.1353060947468441</v>
      </c>
    </row>
    <row r="311" spans="1:14" ht="16.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</row>
    <row r="312" spans="1:14" ht="16.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</row>
    <row r="313" spans="1:14" ht="16.5" customHeight="1">
      <c r="A313" s="37" t="s">
        <v>112</v>
      </c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</row>
    <row r="314" spans="1:14" ht="16.5" customHeight="1">
      <c r="A314" s="55" t="s">
        <v>44</v>
      </c>
      <c r="B314" s="55" t="s">
        <v>0</v>
      </c>
      <c r="C314" s="55" t="s">
        <v>1</v>
      </c>
      <c r="D314" s="55" t="s">
        <v>2</v>
      </c>
      <c r="E314" s="55" t="s">
        <v>3</v>
      </c>
      <c r="F314" s="55" t="s">
        <v>4</v>
      </c>
      <c r="G314" s="55" t="s">
        <v>5</v>
      </c>
      <c r="H314" s="55" t="s">
        <v>6</v>
      </c>
      <c r="I314" s="55" t="s">
        <v>7</v>
      </c>
      <c r="J314" s="55" t="s">
        <v>8</v>
      </c>
      <c r="K314" s="55" t="s">
        <v>9</v>
      </c>
      <c r="L314" s="55" t="s">
        <v>10</v>
      </c>
      <c r="M314" s="55" t="s">
        <v>11</v>
      </c>
      <c r="N314" s="55" t="s">
        <v>12</v>
      </c>
    </row>
    <row r="315" spans="1:14" ht="16.5" customHeight="1">
      <c r="A315" s="48" t="s">
        <v>13</v>
      </c>
      <c r="B315" s="33">
        <f>'홍성 (원본)'!P120</f>
        <v>30</v>
      </c>
      <c r="C315" s="33">
        <f>'홍성 (원본)'!Q120</f>
        <v>548</v>
      </c>
      <c r="D315" s="33">
        <f>'홍성 (원본)'!R120</f>
        <v>512</v>
      </c>
      <c r="E315" s="33">
        <f>'홍성 (원본)'!S120</f>
        <v>527</v>
      </c>
      <c r="F315" s="33">
        <f>'홍성 (원본)'!T120</f>
        <v>288</v>
      </c>
      <c r="G315" s="33">
        <f>'홍성 (원본)'!U120</f>
        <v>375</v>
      </c>
      <c r="H315" s="33">
        <f>'홍성 (원본)'!V120</f>
        <v>306</v>
      </c>
      <c r="I315" s="33">
        <f>'홍성 (원본)'!W120</f>
        <v>355</v>
      </c>
      <c r="J315" s="33">
        <f>'홍성 (원본)'!X120</f>
        <v>320</v>
      </c>
      <c r="K315" s="33">
        <f>'홍성 (원본)'!Y120</f>
        <v>0</v>
      </c>
      <c r="L315" s="33">
        <f>'홍성 (원본)'!Z120</f>
        <v>0</v>
      </c>
      <c r="M315" s="33">
        <f>'홍성 (원본)'!AA120</f>
        <v>0</v>
      </c>
      <c r="N315" s="51">
        <f>SUM(B315:M315)</f>
        <v>3261</v>
      </c>
    </row>
    <row r="316" spans="1:14" ht="16.5" customHeight="1">
      <c r="A316" s="48" t="s">
        <v>14</v>
      </c>
      <c r="B316" s="33">
        <f>'홍성 (원본)'!P121</f>
        <v>66</v>
      </c>
      <c r="C316" s="33">
        <f>'홍성 (원본)'!Q121</f>
        <v>547</v>
      </c>
      <c r="D316" s="33">
        <f>'홍성 (원본)'!R121</f>
        <v>510</v>
      </c>
      <c r="E316" s="33">
        <f>'홍성 (원본)'!S121</f>
        <v>529</v>
      </c>
      <c r="F316" s="33">
        <f>'홍성 (원본)'!T121</f>
        <v>298</v>
      </c>
      <c r="G316" s="33">
        <f>'홍성 (원본)'!U121</f>
        <v>358</v>
      </c>
      <c r="H316" s="33">
        <f>'홍성 (원본)'!V121</f>
        <v>333</v>
      </c>
      <c r="I316" s="33">
        <f>'홍성 (원본)'!W121</f>
        <v>333</v>
      </c>
      <c r="J316" s="33">
        <f>'홍성 (원본)'!X121</f>
        <v>0</v>
      </c>
      <c r="K316" s="33">
        <f>'홍성 (원본)'!Y121</f>
        <v>0</v>
      </c>
      <c r="L316" s="33">
        <f>'홍성 (원본)'!Z121</f>
        <v>0</v>
      </c>
      <c r="M316" s="33">
        <f>'홍성 (원본)'!AA121</f>
        <v>0</v>
      </c>
      <c r="N316" s="51">
        <f t="shared" ref="N316:N345" si="40">SUM(B316:M316)</f>
        <v>2974</v>
      </c>
    </row>
    <row r="317" spans="1:14" ht="16.5" customHeight="1">
      <c r="A317" s="48" t="s">
        <v>15</v>
      </c>
      <c r="B317" s="33">
        <f>'홍성 (원본)'!P122</f>
        <v>53</v>
      </c>
      <c r="C317" s="33">
        <f>'홍성 (원본)'!Q122</f>
        <v>586</v>
      </c>
      <c r="D317" s="33">
        <f>'홍성 (원본)'!R122</f>
        <v>532</v>
      </c>
      <c r="E317" s="33">
        <f>'홍성 (원본)'!S122</f>
        <v>504</v>
      </c>
      <c r="F317" s="33">
        <f>'홍성 (원본)'!T122</f>
        <v>265</v>
      </c>
      <c r="G317" s="33">
        <f>'홍성 (원본)'!U122</f>
        <v>352</v>
      </c>
      <c r="H317" s="33">
        <f>'홍성 (원본)'!V122</f>
        <v>336</v>
      </c>
      <c r="I317" s="33">
        <f>'홍성 (원본)'!W122</f>
        <v>344</v>
      </c>
      <c r="J317" s="33">
        <f>'홍성 (원본)'!X122</f>
        <v>0</v>
      </c>
      <c r="K317" s="33">
        <f>'홍성 (원본)'!Y122</f>
        <v>0</v>
      </c>
      <c r="L317" s="33">
        <f>'홍성 (원본)'!Z122</f>
        <v>0</v>
      </c>
      <c r="M317" s="33">
        <f>'홍성 (원본)'!AA122</f>
        <v>0</v>
      </c>
      <c r="N317" s="51">
        <f t="shared" si="40"/>
        <v>2972</v>
      </c>
    </row>
    <row r="318" spans="1:14" ht="16.5" customHeight="1">
      <c r="A318" s="48" t="s">
        <v>16</v>
      </c>
      <c r="B318" s="33">
        <f>'홍성 (원본)'!P123</f>
        <v>55</v>
      </c>
      <c r="C318" s="33">
        <f>'홍성 (원본)'!Q123</f>
        <v>557</v>
      </c>
      <c r="D318" s="33">
        <f>'홍성 (원본)'!R123</f>
        <v>532</v>
      </c>
      <c r="E318" s="33">
        <f>'홍성 (원본)'!S123</f>
        <v>564</v>
      </c>
      <c r="F318" s="33">
        <f>'홍성 (원본)'!T123</f>
        <v>275</v>
      </c>
      <c r="G318" s="33">
        <f>'홍성 (원본)'!U123</f>
        <v>316</v>
      </c>
      <c r="H318" s="33">
        <f>'홍성 (원본)'!V123</f>
        <v>312</v>
      </c>
      <c r="I318" s="33">
        <f>'홍성 (원본)'!W123</f>
        <v>344</v>
      </c>
      <c r="J318" s="33">
        <f>'홍성 (원본)'!X123</f>
        <v>0</v>
      </c>
      <c r="K318" s="33">
        <f>'홍성 (원본)'!Y123</f>
        <v>0</v>
      </c>
      <c r="L318" s="33">
        <f>'홍성 (원본)'!Z123</f>
        <v>0</v>
      </c>
      <c r="M318" s="33">
        <f>'홍성 (원본)'!AA123</f>
        <v>0</v>
      </c>
      <c r="N318" s="51">
        <f t="shared" si="40"/>
        <v>2955</v>
      </c>
    </row>
    <row r="319" spans="1:14" ht="16.5" customHeight="1">
      <c r="A319" s="48" t="s">
        <v>17</v>
      </c>
      <c r="B319" s="33">
        <f>'홍성 (원본)'!P124</f>
        <v>60</v>
      </c>
      <c r="C319" s="33">
        <f>'홍성 (원본)'!Q124</f>
        <v>560</v>
      </c>
      <c r="D319" s="33">
        <f>'홍성 (원본)'!R124</f>
        <v>509</v>
      </c>
      <c r="E319" s="33">
        <f>'홍성 (원본)'!S124</f>
        <v>594</v>
      </c>
      <c r="F319" s="33">
        <f>'홍성 (원본)'!T124</f>
        <v>281</v>
      </c>
      <c r="G319" s="33">
        <f>'홍성 (원본)'!U124</f>
        <v>339</v>
      </c>
      <c r="H319" s="33">
        <f>'홍성 (원본)'!V124</f>
        <v>343</v>
      </c>
      <c r="I319" s="33">
        <f>'홍성 (원본)'!W124</f>
        <v>337</v>
      </c>
      <c r="J319" s="33">
        <f>'홍성 (원본)'!X124</f>
        <v>0</v>
      </c>
      <c r="K319" s="33">
        <f>'홍성 (원본)'!Y124</f>
        <v>0</v>
      </c>
      <c r="L319" s="33">
        <f>'홍성 (원본)'!Z124</f>
        <v>0</v>
      </c>
      <c r="M319" s="33">
        <f>'홍성 (원본)'!AA124</f>
        <v>0</v>
      </c>
      <c r="N319" s="51">
        <f t="shared" si="40"/>
        <v>3023</v>
      </c>
    </row>
    <row r="320" spans="1:14" ht="16.5" customHeight="1">
      <c r="A320" s="48" t="s">
        <v>18</v>
      </c>
      <c r="B320" s="33">
        <f>'홍성 (원본)'!P125</f>
        <v>65</v>
      </c>
      <c r="C320" s="33">
        <f>'홍성 (원본)'!Q125</f>
        <v>555</v>
      </c>
      <c r="D320" s="33">
        <f>'홍성 (원본)'!R125</f>
        <v>526</v>
      </c>
      <c r="E320" s="33">
        <f>'홍성 (원본)'!S125</f>
        <v>531</v>
      </c>
      <c r="F320" s="33">
        <f>'홍성 (원본)'!T125</f>
        <v>295</v>
      </c>
      <c r="G320" s="33">
        <f>'홍성 (원본)'!U125</f>
        <v>309</v>
      </c>
      <c r="H320" s="33">
        <f>'홍성 (원본)'!V125</f>
        <v>304</v>
      </c>
      <c r="I320" s="33">
        <f>'홍성 (원본)'!W125</f>
        <v>348</v>
      </c>
      <c r="J320" s="33">
        <f>'홍성 (원본)'!X125</f>
        <v>0</v>
      </c>
      <c r="K320" s="33">
        <f>'홍성 (원본)'!Y125</f>
        <v>0</v>
      </c>
      <c r="L320" s="33">
        <f>'홍성 (원본)'!Z125</f>
        <v>0</v>
      </c>
      <c r="M320" s="33">
        <f>'홍성 (원본)'!AA125</f>
        <v>0</v>
      </c>
      <c r="N320" s="51">
        <f t="shared" si="40"/>
        <v>2933</v>
      </c>
    </row>
    <row r="321" spans="1:14" ht="16.5" customHeight="1">
      <c r="A321" s="48" t="s">
        <v>19</v>
      </c>
      <c r="B321" s="33">
        <f>'홍성 (원본)'!P126</f>
        <v>76</v>
      </c>
      <c r="C321" s="33">
        <f>'홍성 (원본)'!Q126</f>
        <v>666</v>
      </c>
      <c r="D321" s="33">
        <f>'홍성 (원본)'!R126</f>
        <v>534</v>
      </c>
      <c r="E321" s="33">
        <f>'홍성 (원본)'!S126</f>
        <v>537</v>
      </c>
      <c r="F321" s="33">
        <f>'홍성 (원본)'!T126</f>
        <v>323</v>
      </c>
      <c r="G321" s="33">
        <f>'홍성 (원본)'!U126</f>
        <v>361</v>
      </c>
      <c r="H321" s="33">
        <f>'홍성 (원본)'!V126</f>
        <v>306</v>
      </c>
      <c r="I321" s="33">
        <f>'홍성 (원본)'!W126</f>
        <v>309</v>
      </c>
      <c r="J321" s="33">
        <f>'홍성 (원본)'!X126</f>
        <v>0</v>
      </c>
      <c r="K321" s="33">
        <f>'홍성 (원본)'!Y126</f>
        <v>0</v>
      </c>
      <c r="L321" s="33">
        <f>'홍성 (원본)'!Z126</f>
        <v>0</v>
      </c>
      <c r="M321" s="33">
        <f>'홍성 (원본)'!AA126</f>
        <v>0</v>
      </c>
      <c r="N321" s="51">
        <f t="shared" si="40"/>
        <v>3112</v>
      </c>
    </row>
    <row r="322" spans="1:14" ht="16.5" customHeight="1">
      <c r="A322" s="48" t="s">
        <v>20</v>
      </c>
      <c r="B322" s="33">
        <f>'홍성 (원본)'!P127</f>
        <v>68</v>
      </c>
      <c r="C322" s="33">
        <f>'홍성 (원본)'!Q127</f>
        <v>623</v>
      </c>
      <c r="D322" s="33">
        <f>'홍성 (원본)'!R127</f>
        <v>516</v>
      </c>
      <c r="E322" s="33">
        <f>'홍성 (원본)'!S127</f>
        <v>561</v>
      </c>
      <c r="F322" s="33">
        <f>'홍성 (원본)'!T127</f>
        <v>289</v>
      </c>
      <c r="G322" s="33">
        <f>'홍성 (원본)'!U127</f>
        <v>360</v>
      </c>
      <c r="H322" s="33">
        <f>'홍성 (원본)'!V127</f>
        <v>387</v>
      </c>
      <c r="I322" s="33">
        <f>'홍성 (원본)'!W127</f>
        <v>336</v>
      </c>
      <c r="J322" s="33">
        <f>'홍성 (원본)'!X127</f>
        <v>0</v>
      </c>
      <c r="K322" s="33">
        <f>'홍성 (원본)'!Y127</f>
        <v>0</v>
      </c>
      <c r="L322" s="33">
        <f>'홍성 (원본)'!Z127</f>
        <v>0</v>
      </c>
      <c r="M322" s="33">
        <f>'홍성 (원본)'!AA127</f>
        <v>0</v>
      </c>
      <c r="N322" s="51">
        <f t="shared" si="40"/>
        <v>3140</v>
      </c>
    </row>
    <row r="323" spans="1:14" ht="16.5" customHeight="1">
      <c r="A323" s="48" t="s">
        <v>21</v>
      </c>
      <c r="B323" s="33">
        <f>'홍성 (원본)'!P128</f>
        <v>66</v>
      </c>
      <c r="C323" s="33">
        <f>'홍성 (원본)'!Q128</f>
        <v>575</v>
      </c>
      <c r="D323" s="33">
        <f>'홍성 (원본)'!R128</f>
        <v>530</v>
      </c>
      <c r="E323" s="33">
        <f>'홍성 (원본)'!S128</f>
        <v>508</v>
      </c>
      <c r="F323" s="33">
        <f>'홍성 (원본)'!T128</f>
        <v>288</v>
      </c>
      <c r="G323" s="33">
        <f>'홍성 (원본)'!U128</f>
        <v>330</v>
      </c>
      <c r="H323" s="33">
        <f>'홍성 (원본)'!V128</f>
        <v>361</v>
      </c>
      <c r="I323" s="33">
        <f>'홍성 (원본)'!W128</f>
        <v>321</v>
      </c>
      <c r="J323" s="33">
        <f>'홍성 (원본)'!X128</f>
        <v>0</v>
      </c>
      <c r="K323" s="33">
        <f>'홍성 (원본)'!Y128</f>
        <v>0</v>
      </c>
      <c r="L323" s="33">
        <f>'홍성 (원본)'!Z128</f>
        <v>0</v>
      </c>
      <c r="M323" s="33">
        <f>'홍성 (원본)'!AA128</f>
        <v>0</v>
      </c>
      <c r="N323" s="51">
        <f t="shared" si="40"/>
        <v>2979</v>
      </c>
    </row>
    <row r="324" spans="1:14" ht="16.5" customHeight="1">
      <c r="A324" s="48" t="s">
        <v>22</v>
      </c>
      <c r="B324" s="33">
        <f>'홍성 (원본)'!P129</f>
        <v>62</v>
      </c>
      <c r="C324" s="33">
        <f>'홍성 (원본)'!Q129</f>
        <v>542</v>
      </c>
      <c r="D324" s="33">
        <f>'홍성 (원본)'!R129</f>
        <v>515</v>
      </c>
      <c r="E324" s="33">
        <f>'홍성 (원본)'!S129</f>
        <v>521</v>
      </c>
      <c r="F324" s="33">
        <f>'홍성 (원본)'!T129</f>
        <v>267</v>
      </c>
      <c r="G324" s="33">
        <f>'홍성 (원본)'!U129</f>
        <v>370</v>
      </c>
      <c r="H324" s="33">
        <f>'홍성 (원본)'!V129</f>
        <v>325</v>
      </c>
      <c r="I324" s="33">
        <f>'홍성 (원본)'!W129</f>
        <v>330</v>
      </c>
      <c r="J324" s="33">
        <f>'홍성 (원본)'!X129</f>
        <v>0</v>
      </c>
      <c r="K324" s="33">
        <f>'홍성 (원본)'!Y129</f>
        <v>0</v>
      </c>
      <c r="L324" s="33">
        <f>'홍성 (원본)'!Z129</f>
        <v>0</v>
      </c>
      <c r="M324" s="33">
        <f>'홍성 (원본)'!AA129</f>
        <v>0</v>
      </c>
      <c r="N324" s="51">
        <f t="shared" si="40"/>
        <v>2932</v>
      </c>
    </row>
    <row r="325" spans="1:14" ht="16.5" customHeight="1">
      <c r="A325" s="48" t="s">
        <v>23</v>
      </c>
      <c r="B325" s="33">
        <f>'홍성 (원본)'!P130</f>
        <v>74</v>
      </c>
      <c r="C325" s="33">
        <f>'홍성 (원본)'!Q130</f>
        <v>447</v>
      </c>
      <c r="D325" s="33">
        <f>'홍성 (원본)'!R130</f>
        <v>500</v>
      </c>
      <c r="E325" s="33">
        <f>'홍성 (원본)'!S130</f>
        <v>435</v>
      </c>
      <c r="F325" s="33">
        <f>'홍성 (원본)'!T130</f>
        <v>308</v>
      </c>
      <c r="G325" s="33">
        <f>'홍성 (원본)'!U130</f>
        <v>324</v>
      </c>
      <c r="H325" s="33">
        <f>'홍성 (원본)'!V130</f>
        <v>334</v>
      </c>
      <c r="I325" s="33">
        <f>'홍성 (원본)'!W130</f>
        <v>331</v>
      </c>
      <c r="J325" s="33">
        <f>'홍성 (원본)'!X130</f>
        <v>0</v>
      </c>
      <c r="K325" s="33">
        <f>'홍성 (원본)'!Y130</f>
        <v>0</v>
      </c>
      <c r="L325" s="33">
        <f>'홍성 (원본)'!Z130</f>
        <v>0</v>
      </c>
      <c r="M325" s="33">
        <f>'홍성 (원본)'!AA130</f>
        <v>0</v>
      </c>
      <c r="N325" s="51">
        <f t="shared" si="40"/>
        <v>2753</v>
      </c>
    </row>
    <row r="326" spans="1:14" ht="16.5" customHeight="1">
      <c r="A326" s="48" t="s">
        <v>24</v>
      </c>
      <c r="B326" s="33">
        <v>0</v>
      </c>
      <c r="C326" s="33">
        <f>'홍성 (원본)'!Q131</f>
        <v>668</v>
      </c>
      <c r="D326" s="33">
        <f>'홍성 (원본)'!R131</f>
        <v>503</v>
      </c>
      <c r="E326" s="33">
        <f>'홍성 (원본)'!S131</f>
        <v>300</v>
      </c>
      <c r="F326" s="33">
        <f>'홍성 (원본)'!T131</f>
        <v>294</v>
      </c>
      <c r="G326" s="33">
        <f>'홍성 (원본)'!U131</f>
        <v>317</v>
      </c>
      <c r="H326" s="33">
        <f>'홍성 (원본)'!V131</f>
        <v>341</v>
      </c>
      <c r="I326" s="33">
        <f>'홍성 (원본)'!W131</f>
        <v>321</v>
      </c>
      <c r="J326" s="33">
        <f>'홍성 (원본)'!X131</f>
        <v>0</v>
      </c>
      <c r="K326" s="33">
        <f>'홍성 (원본)'!Y131</f>
        <v>0</v>
      </c>
      <c r="L326" s="33">
        <f>'홍성 (원본)'!Z131</f>
        <v>0</v>
      </c>
      <c r="M326" s="33">
        <f>'홍성 (원본)'!AA131</f>
        <v>0</v>
      </c>
      <c r="N326" s="51">
        <f t="shared" si="40"/>
        <v>2744</v>
      </c>
    </row>
    <row r="327" spans="1:14" ht="16.5" customHeight="1">
      <c r="A327" s="48" t="s">
        <v>25</v>
      </c>
      <c r="B327" s="33">
        <f>'홍성 (원본)'!P132</f>
        <v>0</v>
      </c>
      <c r="C327" s="33">
        <v>0</v>
      </c>
      <c r="D327" s="33">
        <f>'홍성 (원본)'!R132</f>
        <v>507</v>
      </c>
      <c r="E327" s="33">
        <f>'홍성 (원본)'!S132</f>
        <v>547</v>
      </c>
      <c r="F327" s="33">
        <f>'홍성 (원본)'!T132</f>
        <v>289</v>
      </c>
      <c r="G327" s="33">
        <f>'홍성 (원본)'!U132</f>
        <v>332</v>
      </c>
      <c r="H327" s="33">
        <f>'홍성 (원본)'!V132</f>
        <v>378</v>
      </c>
      <c r="I327" s="33">
        <f>'홍성 (원본)'!W132</f>
        <v>385</v>
      </c>
      <c r="J327" s="33">
        <f>'홍성 (원본)'!X132</f>
        <v>0</v>
      </c>
      <c r="K327" s="33">
        <f>'홍성 (원본)'!Y132</f>
        <v>0</v>
      </c>
      <c r="L327" s="33">
        <f>'홍성 (원본)'!Z132</f>
        <v>0</v>
      </c>
      <c r="M327" s="33">
        <f>'홍성 (원본)'!AA132</f>
        <v>0</v>
      </c>
      <c r="N327" s="51">
        <f t="shared" si="40"/>
        <v>2438</v>
      </c>
    </row>
    <row r="328" spans="1:14" ht="16.5" customHeight="1">
      <c r="A328" s="48" t="s">
        <v>26</v>
      </c>
      <c r="B328" s="33">
        <v>0</v>
      </c>
      <c r="C328" s="33">
        <f>'홍성 (원본)'!Q133</f>
        <v>563</v>
      </c>
      <c r="D328" s="33">
        <f>'홍성 (원본)'!R133</f>
        <v>524</v>
      </c>
      <c r="E328" s="33">
        <f>'홍성 (원본)'!S133</f>
        <v>581</v>
      </c>
      <c r="F328" s="33">
        <f>'홍성 (원본)'!T133</f>
        <v>259</v>
      </c>
      <c r="G328" s="33">
        <f>'홍성 (원본)'!U133</f>
        <v>302</v>
      </c>
      <c r="H328" s="33">
        <f>'홍성 (원본)'!V133</f>
        <v>356</v>
      </c>
      <c r="I328" s="33">
        <f>'홍성 (원본)'!W133</f>
        <v>383</v>
      </c>
      <c r="J328" s="33">
        <f>'홍성 (원본)'!X133</f>
        <v>0</v>
      </c>
      <c r="K328" s="33">
        <f>'홍성 (원본)'!Y133</f>
        <v>0</v>
      </c>
      <c r="L328" s="33">
        <f>'홍성 (원본)'!Z133</f>
        <v>0</v>
      </c>
      <c r="M328" s="33">
        <f>'홍성 (원본)'!AA133</f>
        <v>0</v>
      </c>
      <c r="N328" s="51">
        <f t="shared" si="40"/>
        <v>2968</v>
      </c>
    </row>
    <row r="329" spans="1:14" ht="16.5" customHeight="1">
      <c r="A329" s="48" t="s">
        <v>27</v>
      </c>
      <c r="B329" s="33">
        <f>'홍성 (원본)'!P134</f>
        <v>617</v>
      </c>
      <c r="C329" s="33">
        <f>'홍성 (원본)'!Q134</f>
        <v>580</v>
      </c>
      <c r="D329" s="33">
        <f>'홍성 (원본)'!R134</f>
        <v>509</v>
      </c>
      <c r="E329" s="33">
        <f>'홍성 (원본)'!S134</f>
        <v>612</v>
      </c>
      <c r="F329" s="33">
        <f>'홍성 (원본)'!T134</f>
        <v>243</v>
      </c>
      <c r="G329" s="33">
        <f>'홍성 (원본)'!U134</f>
        <v>308</v>
      </c>
      <c r="H329" s="33">
        <f>'홍성 (원본)'!V134</f>
        <v>344</v>
      </c>
      <c r="I329" s="33">
        <f>'홍성 (원본)'!W134</f>
        <v>362</v>
      </c>
      <c r="J329" s="33">
        <f>'홍성 (원본)'!X134</f>
        <v>0</v>
      </c>
      <c r="K329" s="33">
        <f>'홍성 (원본)'!Y134</f>
        <v>0</v>
      </c>
      <c r="L329" s="33">
        <f>'홍성 (원본)'!Z134</f>
        <v>0</v>
      </c>
      <c r="M329" s="33">
        <f>'홍성 (원본)'!AA134</f>
        <v>0</v>
      </c>
      <c r="N329" s="51">
        <f t="shared" si="40"/>
        <v>3575</v>
      </c>
    </row>
    <row r="330" spans="1:14" ht="16.5" customHeight="1">
      <c r="A330" s="48" t="s">
        <v>28</v>
      </c>
      <c r="B330" s="33">
        <f>'홍성 (원본)'!P135</f>
        <v>623</v>
      </c>
      <c r="C330" s="33">
        <f>'홍성 (원본)'!Q135</f>
        <v>561</v>
      </c>
      <c r="D330" s="33">
        <v>0</v>
      </c>
      <c r="E330" s="33">
        <f>'홍성 (원본)'!S135</f>
        <v>515</v>
      </c>
      <c r="F330" s="33">
        <f>'홍성 (원본)'!T135</f>
        <v>290</v>
      </c>
      <c r="G330" s="33">
        <f>'홍성 (원본)'!U135</f>
        <v>334</v>
      </c>
      <c r="H330" s="33">
        <f>'홍성 (원본)'!V135</f>
        <v>286</v>
      </c>
      <c r="I330" s="33">
        <f>'홍성 (원본)'!W135</f>
        <v>344</v>
      </c>
      <c r="J330" s="33">
        <f>'홍성 (원본)'!X135</f>
        <v>0</v>
      </c>
      <c r="K330" s="33">
        <f>'홍성 (원본)'!Y135</f>
        <v>0</v>
      </c>
      <c r="L330" s="33">
        <f>'홍성 (원본)'!Z135</f>
        <v>0</v>
      </c>
      <c r="M330" s="33">
        <f>'홍성 (원본)'!AA135</f>
        <v>0</v>
      </c>
      <c r="N330" s="51">
        <f t="shared" si="40"/>
        <v>2953</v>
      </c>
    </row>
    <row r="331" spans="1:14" ht="16.5" customHeight="1">
      <c r="A331" s="48" t="s">
        <v>29</v>
      </c>
      <c r="B331" s="33">
        <f>'홍성 (원본)'!P136</f>
        <v>602</v>
      </c>
      <c r="C331" s="33">
        <f>'홍성 (원본)'!Q136</f>
        <v>555</v>
      </c>
      <c r="D331" s="33">
        <f>'홍성 (원본)'!R136</f>
        <v>486</v>
      </c>
      <c r="E331" s="33">
        <f>'홍성 (원본)'!S136</f>
        <v>446</v>
      </c>
      <c r="F331" s="33">
        <f>'홍성 (원본)'!T136</f>
        <v>288</v>
      </c>
      <c r="G331" s="33">
        <f>'홍성 (원본)'!U136</f>
        <v>345</v>
      </c>
      <c r="H331" s="33">
        <f>'홍성 (원본)'!V136</f>
        <v>299</v>
      </c>
      <c r="I331" s="33">
        <f>'홍성 (원본)'!W136</f>
        <v>324</v>
      </c>
      <c r="J331" s="33">
        <f>'홍성 (원본)'!X136</f>
        <v>0</v>
      </c>
      <c r="K331" s="33">
        <f>'홍성 (원본)'!Y136</f>
        <v>0</v>
      </c>
      <c r="L331" s="33">
        <f>'홍성 (원본)'!Z136</f>
        <v>0</v>
      </c>
      <c r="M331" s="33">
        <f>'홍성 (원본)'!AA136</f>
        <v>0</v>
      </c>
      <c r="N331" s="51">
        <f t="shared" si="40"/>
        <v>3345</v>
      </c>
    </row>
    <row r="332" spans="1:14" ht="16.5" customHeight="1">
      <c r="A332" s="48" t="s">
        <v>30</v>
      </c>
      <c r="B332" s="33">
        <f>'홍성 (원본)'!P137</f>
        <v>637</v>
      </c>
      <c r="C332" s="33">
        <f>'홍성 (원본)'!Q137</f>
        <v>523</v>
      </c>
      <c r="D332" s="33">
        <f>'홍성 (원본)'!R137</f>
        <v>479</v>
      </c>
      <c r="E332" s="33">
        <f>'홍성 (원본)'!S137</f>
        <v>471</v>
      </c>
      <c r="F332" s="33">
        <f>'홍성 (원본)'!T137</f>
        <v>316</v>
      </c>
      <c r="G332" s="33">
        <f>'홍성 (원본)'!U137</f>
        <v>343</v>
      </c>
      <c r="H332" s="33">
        <f>'홍성 (원본)'!V137</f>
        <v>361</v>
      </c>
      <c r="I332" s="33">
        <f>'홍성 (원본)'!W137</f>
        <v>346</v>
      </c>
      <c r="J332" s="33">
        <f>'홍성 (원본)'!X137</f>
        <v>0</v>
      </c>
      <c r="K332" s="33">
        <f>'홍성 (원본)'!Y137</f>
        <v>0</v>
      </c>
      <c r="L332" s="33">
        <f>'홍성 (원본)'!Z137</f>
        <v>0</v>
      </c>
      <c r="M332" s="33">
        <f>'홍성 (원본)'!AA137</f>
        <v>0</v>
      </c>
      <c r="N332" s="51">
        <f t="shared" si="40"/>
        <v>3476</v>
      </c>
    </row>
    <row r="333" spans="1:14" ht="16.5" customHeight="1">
      <c r="A333" s="48" t="s">
        <v>31</v>
      </c>
      <c r="B333" s="33">
        <v>0</v>
      </c>
      <c r="C333" s="33">
        <f>'홍성 (원본)'!Q138</f>
        <v>514</v>
      </c>
      <c r="D333" s="33">
        <f>'홍성 (원본)'!R138</f>
        <v>517</v>
      </c>
      <c r="E333" s="33">
        <f>'홍성 (원본)'!S138</f>
        <v>412</v>
      </c>
      <c r="F333" s="33">
        <f>'홍성 (원본)'!T138</f>
        <v>329</v>
      </c>
      <c r="G333" s="33">
        <f>'홍성 (원본)'!U138</f>
        <v>308</v>
      </c>
      <c r="H333" s="33">
        <f>'홍성 (원본)'!V138</f>
        <v>364</v>
      </c>
      <c r="I333" s="33">
        <f>'홍성 (원본)'!W138</f>
        <v>367</v>
      </c>
      <c r="J333" s="33">
        <f>'홍성 (원본)'!X138</f>
        <v>0</v>
      </c>
      <c r="K333" s="33">
        <f>'홍성 (원본)'!Y138</f>
        <v>0</v>
      </c>
      <c r="L333" s="33">
        <f>'홍성 (원본)'!Z138</f>
        <v>0</v>
      </c>
      <c r="M333" s="33">
        <f>'홍성 (원본)'!AA138</f>
        <v>0</v>
      </c>
      <c r="N333" s="51">
        <f t="shared" si="40"/>
        <v>2811</v>
      </c>
    </row>
    <row r="334" spans="1:14" ht="16.5" customHeight="1">
      <c r="A334" s="48" t="s">
        <v>32</v>
      </c>
      <c r="B334" s="33">
        <f>'홍성 (원본)'!P139</f>
        <v>650</v>
      </c>
      <c r="C334" s="33">
        <f>'홍성 (원본)'!Q139</f>
        <v>511</v>
      </c>
      <c r="D334" s="33">
        <f>'홍성 (원본)'!R139</f>
        <v>480</v>
      </c>
      <c r="E334" s="33">
        <f>'홍성 (원본)'!S139</f>
        <v>378</v>
      </c>
      <c r="F334" s="33">
        <f>'홍성 (원본)'!T139</f>
        <v>334</v>
      </c>
      <c r="G334" s="33">
        <f>'홍성 (원본)'!U139</f>
        <v>339</v>
      </c>
      <c r="H334" s="33">
        <f>'홍성 (원본)'!V139</f>
        <v>367</v>
      </c>
      <c r="I334" s="33">
        <f>'홍성 (원본)'!W139</f>
        <v>368</v>
      </c>
      <c r="J334" s="33">
        <f>'홍성 (원본)'!X139</f>
        <v>0</v>
      </c>
      <c r="K334" s="33">
        <f>'홍성 (원본)'!Y139</f>
        <v>0</v>
      </c>
      <c r="L334" s="33">
        <f>'홍성 (원본)'!Z139</f>
        <v>0</v>
      </c>
      <c r="M334" s="33">
        <f>'홍성 (원본)'!AA139</f>
        <v>0</v>
      </c>
      <c r="N334" s="51">
        <f t="shared" si="40"/>
        <v>3427</v>
      </c>
    </row>
    <row r="335" spans="1:14" ht="16.5" customHeight="1">
      <c r="A335" s="48" t="s">
        <v>33</v>
      </c>
      <c r="B335" s="33">
        <f>'홍성 (원본)'!P140</f>
        <v>567</v>
      </c>
      <c r="C335" s="33">
        <f>'홍성 (원본)'!Q140</f>
        <v>514</v>
      </c>
      <c r="D335" s="33">
        <f>'홍성 (원본)'!R140</f>
        <v>522</v>
      </c>
      <c r="E335" s="33">
        <f>'홍성 (원본)'!S140</f>
        <v>344</v>
      </c>
      <c r="F335" s="33">
        <f>'홍성 (원본)'!T140</f>
        <v>302</v>
      </c>
      <c r="G335" s="33">
        <v>0</v>
      </c>
      <c r="H335" s="33">
        <f>'홍성 (원본)'!V140</f>
        <v>343</v>
      </c>
      <c r="I335" s="33">
        <f>'홍성 (원본)'!W140</f>
        <v>317</v>
      </c>
      <c r="J335" s="33">
        <f>'홍성 (원본)'!X140</f>
        <v>0</v>
      </c>
      <c r="K335" s="33">
        <f>'홍성 (원본)'!Y140</f>
        <v>0</v>
      </c>
      <c r="L335" s="33">
        <f>'홍성 (원본)'!Z140</f>
        <v>0</v>
      </c>
      <c r="M335" s="33">
        <f>'홍성 (원본)'!AA140</f>
        <v>0</v>
      </c>
      <c r="N335" s="51">
        <f t="shared" si="40"/>
        <v>2909</v>
      </c>
    </row>
    <row r="336" spans="1:14" ht="16.5" customHeight="1">
      <c r="A336" s="48" t="s">
        <v>34</v>
      </c>
      <c r="B336" s="33">
        <f>'홍성 (원본)'!P141</f>
        <v>505</v>
      </c>
      <c r="C336" s="33">
        <f>'홍성 (원본)'!Q141</f>
        <v>494</v>
      </c>
      <c r="D336" s="33">
        <f>'홍성 (원본)'!R141</f>
        <v>530</v>
      </c>
      <c r="E336" s="33">
        <f>'홍성 (원본)'!S141</f>
        <v>347</v>
      </c>
      <c r="F336" s="33">
        <f>'홍성 (원본)'!T141</f>
        <v>303</v>
      </c>
      <c r="G336" s="33">
        <f>'홍성 (원본)'!U141</f>
        <v>321</v>
      </c>
      <c r="H336" s="33">
        <v>0</v>
      </c>
      <c r="I336" s="33">
        <f>'홍성 (원본)'!W141</f>
        <v>371</v>
      </c>
      <c r="J336" s="33">
        <f>'홍성 (원본)'!X141</f>
        <v>0</v>
      </c>
      <c r="K336" s="33">
        <f>'홍성 (원본)'!Y141</f>
        <v>0</v>
      </c>
      <c r="L336" s="33">
        <f>'홍성 (원본)'!Z141</f>
        <v>0</v>
      </c>
      <c r="M336" s="33">
        <f>'홍성 (원본)'!AA141</f>
        <v>0</v>
      </c>
      <c r="N336" s="51">
        <f t="shared" si="40"/>
        <v>2871</v>
      </c>
    </row>
    <row r="337" spans="1:14" ht="16.5" customHeight="1">
      <c r="A337" s="48" t="s">
        <v>35</v>
      </c>
      <c r="B337" s="33">
        <f>'홍성 (원본)'!P142</f>
        <v>542</v>
      </c>
      <c r="C337" s="33">
        <f>'홍성 (원본)'!Q142</f>
        <v>491</v>
      </c>
      <c r="D337" s="33">
        <f>'홍성 (원본)'!R142</f>
        <v>512</v>
      </c>
      <c r="E337" s="33">
        <f>'홍성 (원본)'!S142</f>
        <v>286</v>
      </c>
      <c r="F337" s="33">
        <f>'홍성 (원본)'!T142</f>
        <v>332</v>
      </c>
      <c r="G337" s="33">
        <f>'홍성 (원본)'!U142</f>
        <v>348</v>
      </c>
      <c r="H337" s="33">
        <f>'홍성 (원본)'!V142</f>
        <v>336</v>
      </c>
      <c r="I337" s="33">
        <f>'홍성 (원본)'!W142</f>
        <v>356</v>
      </c>
      <c r="J337" s="33">
        <f>'홍성 (원본)'!X142</f>
        <v>0</v>
      </c>
      <c r="K337" s="33">
        <f>'홍성 (원본)'!Y142</f>
        <v>0</v>
      </c>
      <c r="L337" s="33">
        <f>'홍성 (원본)'!Z142</f>
        <v>0</v>
      </c>
      <c r="M337" s="33">
        <f>'홍성 (원본)'!AA142</f>
        <v>0</v>
      </c>
      <c r="N337" s="51">
        <f t="shared" si="40"/>
        <v>3203</v>
      </c>
    </row>
    <row r="338" spans="1:14" ht="16.5" customHeight="1">
      <c r="A338" s="48" t="s">
        <v>36</v>
      </c>
      <c r="B338" s="33">
        <f>'홍성 (원본)'!P143</f>
        <v>499</v>
      </c>
      <c r="C338" s="33">
        <f>'홍성 (원본)'!Q143</f>
        <v>480</v>
      </c>
      <c r="D338" s="33">
        <f>'홍성 (원본)'!R143</f>
        <v>472</v>
      </c>
      <c r="E338" s="33">
        <f>'홍성 (원본)'!S143</f>
        <v>290</v>
      </c>
      <c r="F338" s="33">
        <f>'홍성 (원본)'!T143</f>
        <v>305</v>
      </c>
      <c r="G338" s="33">
        <f>'홍성 (원본)'!U143</f>
        <v>300</v>
      </c>
      <c r="H338" s="33">
        <f>'홍성 (원본)'!V143</f>
        <v>333</v>
      </c>
      <c r="I338" s="33">
        <f>'홍성 (원본)'!W143</f>
        <v>352</v>
      </c>
      <c r="J338" s="33">
        <f>'홍성 (원본)'!X143</f>
        <v>0</v>
      </c>
      <c r="K338" s="33">
        <f>'홍성 (원본)'!Y143</f>
        <v>0</v>
      </c>
      <c r="L338" s="33">
        <f>'홍성 (원본)'!Z143</f>
        <v>0</v>
      </c>
      <c r="M338" s="33">
        <f>'홍성 (원본)'!AA143</f>
        <v>0</v>
      </c>
      <c r="N338" s="51">
        <f t="shared" si="40"/>
        <v>3031</v>
      </c>
    </row>
    <row r="339" spans="1:14" ht="16.5" customHeight="1">
      <c r="A339" s="48" t="s">
        <v>37</v>
      </c>
      <c r="B339" s="33">
        <f>'홍성 (원본)'!P144</f>
        <v>533</v>
      </c>
      <c r="C339" s="33">
        <f>'홍성 (원본)'!Q144</f>
        <v>503</v>
      </c>
      <c r="D339" s="33">
        <f>'홍성 (원본)'!R144</f>
        <v>533</v>
      </c>
      <c r="E339" s="33">
        <f>'홍성 (원본)'!S144</f>
        <v>330</v>
      </c>
      <c r="F339" s="33">
        <f>'홍성 (원본)'!T144</f>
        <v>320</v>
      </c>
      <c r="G339" s="33">
        <f>'홍성 (원본)'!U144</f>
        <v>313</v>
      </c>
      <c r="H339" s="33">
        <f>'홍성 (원본)'!V144</f>
        <v>348</v>
      </c>
      <c r="I339" s="33">
        <f>'홍성 (원본)'!W144</f>
        <v>336</v>
      </c>
      <c r="J339" s="33">
        <f>'홍성 (원본)'!X144</f>
        <v>0</v>
      </c>
      <c r="K339" s="33">
        <f>'홍성 (원본)'!Y144</f>
        <v>0</v>
      </c>
      <c r="L339" s="33">
        <f>'홍성 (원본)'!Z144</f>
        <v>0</v>
      </c>
      <c r="M339" s="33">
        <f>'홍성 (원본)'!AA144</f>
        <v>0</v>
      </c>
      <c r="N339" s="51">
        <f t="shared" si="40"/>
        <v>3216</v>
      </c>
    </row>
    <row r="340" spans="1:14" ht="16.5" customHeight="1">
      <c r="A340" s="48" t="s">
        <v>38</v>
      </c>
      <c r="B340" s="33">
        <f>'홍성 (원본)'!P145</f>
        <v>613</v>
      </c>
      <c r="C340" s="33">
        <f>'홍성 (원본)'!Q145</f>
        <v>465</v>
      </c>
      <c r="D340" s="33">
        <f>'홍성 (원본)'!R145</f>
        <v>515</v>
      </c>
      <c r="E340" s="33">
        <f>'홍성 (원본)'!S145</f>
        <v>355</v>
      </c>
      <c r="F340" s="33">
        <f>'홍성 (원본)'!T145</f>
        <v>313</v>
      </c>
      <c r="G340" s="33">
        <f>'홍성 (원본)'!U145</f>
        <v>354</v>
      </c>
      <c r="H340" s="33">
        <f>'홍성 (원본)'!V145</f>
        <v>363</v>
      </c>
      <c r="I340" s="33">
        <f>'홍성 (원본)'!W145</f>
        <v>289</v>
      </c>
      <c r="J340" s="33">
        <f>'홍성 (원본)'!X145</f>
        <v>0</v>
      </c>
      <c r="K340" s="33">
        <f>'홍성 (원본)'!Y145</f>
        <v>0</v>
      </c>
      <c r="L340" s="33">
        <f>'홍성 (원본)'!Z145</f>
        <v>0</v>
      </c>
      <c r="M340" s="33">
        <f>'홍성 (원본)'!AA145</f>
        <v>0</v>
      </c>
      <c r="N340" s="51">
        <f t="shared" si="40"/>
        <v>3267</v>
      </c>
    </row>
    <row r="341" spans="1:14" ht="16.5" customHeight="1">
      <c r="A341" s="48" t="s">
        <v>39</v>
      </c>
      <c r="B341" s="33">
        <f>'홍성 (원본)'!P146</f>
        <v>562</v>
      </c>
      <c r="C341" s="33">
        <f>'홍성 (원본)'!Q146</f>
        <v>513</v>
      </c>
      <c r="D341" s="33">
        <f>'홍성 (원본)'!R146</f>
        <v>517</v>
      </c>
      <c r="E341" s="33">
        <f>'홍성 (원본)'!S146</f>
        <v>287</v>
      </c>
      <c r="F341" s="33">
        <f>'홍성 (원본)'!T146</f>
        <v>265</v>
      </c>
      <c r="G341" s="33">
        <f>'홍성 (원본)'!U146</f>
        <v>356</v>
      </c>
      <c r="H341" s="33">
        <f>'홍성 (원본)'!V146</f>
        <v>354</v>
      </c>
      <c r="I341" s="33">
        <f>'홍성 (원본)'!W146</f>
        <v>332</v>
      </c>
      <c r="J341" s="33">
        <f>'홍성 (원본)'!X146</f>
        <v>0</v>
      </c>
      <c r="K341" s="33">
        <f>'홍성 (원본)'!Y146</f>
        <v>0</v>
      </c>
      <c r="L341" s="33">
        <f>'홍성 (원본)'!Z146</f>
        <v>0</v>
      </c>
      <c r="M341" s="33">
        <f>'홍성 (원본)'!AA146</f>
        <v>0</v>
      </c>
      <c r="N341" s="51">
        <f t="shared" si="40"/>
        <v>3186</v>
      </c>
    </row>
    <row r="342" spans="1:14" ht="16.5" customHeight="1">
      <c r="A342" s="48" t="s">
        <v>40</v>
      </c>
      <c r="B342" s="33">
        <f>'홍성 (원본)'!P147</f>
        <v>530</v>
      </c>
      <c r="C342" s="33">
        <f>'홍성 (원본)'!Q147</f>
        <v>509</v>
      </c>
      <c r="D342" s="33">
        <f>'홍성 (원본)'!R147</f>
        <v>542</v>
      </c>
      <c r="E342" s="33">
        <f>'홍성 (원본)'!S147</f>
        <v>292</v>
      </c>
      <c r="F342" s="33">
        <f>'홍성 (원본)'!T147</f>
        <v>304</v>
      </c>
      <c r="G342" s="33">
        <f>'홍성 (원본)'!U147</f>
        <v>353</v>
      </c>
      <c r="H342" s="33">
        <f>'홍성 (원본)'!V147</f>
        <v>332</v>
      </c>
      <c r="I342" s="33">
        <f>'홍성 (원본)'!W147</f>
        <v>300</v>
      </c>
      <c r="J342" s="33">
        <f>'홍성 (원본)'!X147</f>
        <v>0</v>
      </c>
      <c r="K342" s="33">
        <f>'홍성 (원본)'!Y147</f>
        <v>0</v>
      </c>
      <c r="L342" s="33">
        <v>0</v>
      </c>
      <c r="M342" s="33">
        <f>'홍성 (원본)'!AA147</f>
        <v>0</v>
      </c>
      <c r="N342" s="51">
        <f t="shared" si="40"/>
        <v>3162</v>
      </c>
    </row>
    <row r="343" spans="1:14" ht="16.5" customHeight="1">
      <c r="A343" s="48" t="s">
        <v>41</v>
      </c>
      <c r="B343" s="33">
        <f>'홍성 (원본)'!P148</f>
        <v>580</v>
      </c>
      <c r="C343" s="33">
        <f>'홍성 (원본)'!Q148</f>
        <v>510</v>
      </c>
      <c r="D343" s="33">
        <f>'홍성 (원본)'!R148</f>
        <v>532</v>
      </c>
      <c r="E343" s="33">
        <f>'홍성 (원본)'!S148</f>
        <v>293</v>
      </c>
      <c r="F343" s="33">
        <f>'홍성 (원본)'!T148</f>
        <v>299</v>
      </c>
      <c r="G343" s="33">
        <f>'홍성 (원본)'!U148</f>
        <v>346</v>
      </c>
      <c r="H343" s="33">
        <f>'홍성 (원본)'!V148</f>
        <v>258</v>
      </c>
      <c r="I343" s="33">
        <f>'홍성 (원본)'!W148</f>
        <v>343</v>
      </c>
      <c r="J343" s="33">
        <f>'홍성 (원본)'!X148</f>
        <v>0</v>
      </c>
      <c r="K343" s="33">
        <f>'홍성 (원본)'!Y148</f>
        <v>0</v>
      </c>
      <c r="L343" s="33">
        <f>'홍성 (원본)'!Z148</f>
        <v>323</v>
      </c>
      <c r="M343" s="33">
        <f>'홍성 (원본)'!AA148</f>
        <v>0</v>
      </c>
      <c r="N343" s="51">
        <f t="shared" si="40"/>
        <v>3484</v>
      </c>
    </row>
    <row r="344" spans="1:14" ht="16.5" customHeight="1">
      <c r="A344" s="48" t="s">
        <v>42</v>
      </c>
      <c r="B344" s="33">
        <f>'홍성 (원본)'!P149</f>
        <v>572</v>
      </c>
      <c r="C344" s="33">
        <f>'홍성 (원본)'!Q149</f>
        <v>47.579022988505749</v>
      </c>
      <c r="D344" s="33">
        <f>'홍성 (원본)'!R149</f>
        <v>550</v>
      </c>
      <c r="E344" s="33">
        <f>'홍성 (원본)'!S149</f>
        <v>157</v>
      </c>
      <c r="F344" s="33">
        <f>'홍성 (원본)'!T149</f>
        <v>370</v>
      </c>
      <c r="G344" s="33">
        <f>'홍성 (원본)'!U149</f>
        <v>362</v>
      </c>
      <c r="H344" s="33">
        <f>'홍성 (원본)'!V149</f>
        <v>339</v>
      </c>
      <c r="I344" s="33">
        <f>'홍성 (원본)'!W149</f>
        <v>290</v>
      </c>
      <c r="J344" s="33">
        <f>'홍성 (원본)'!X149</f>
        <v>0</v>
      </c>
      <c r="K344" s="33">
        <f>'홍성 (원본)'!Y149</f>
        <v>0</v>
      </c>
      <c r="L344" s="33">
        <f>'홍성 (원본)'!Z149</f>
        <v>270</v>
      </c>
      <c r="M344" s="33">
        <f>'홍성 (원본)'!AA149</f>
        <v>0</v>
      </c>
      <c r="N344" s="51">
        <f t="shared" si="40"/>
        <v>2957.5790229885056</v>
      </c>
    </row>
    <row r="345" spans="1:14" ht="16.5" customHeight="1">
      <c r="A345" s="48" t="s">
        <v>43</v>
      </c>
      <c r="B345" s="33">
        <f>'홍성 (원본)'!P150</f>
        <v>533</v>
      </c>
      <c r="C345" s="33">
        <f>'홍성 (원본)'!Q150</f>
        <v>0</v>
      </c>
      <c r="D345" s="33">
        <f>'홍성 (원본)'!R150</f>
        <v>519</v>
      </c>
      <c r="E345" s="33">
        <f>'홍성 (원본)'!S150</f>
        <v>0</v>
      </c>
      <c r="F345" s="33">
        <f>'홍성 (원본)'!T150</f>
        <v>349</v>
      </c>
      <c r="G345" s="33">
        <f>'홍성 (원본)'!U150</f>
        <v>0</v>
      </c>
      <c r="H345" s="33">
        <f>'홍성 (원본)'!V150</f>
        <v>349</v>
      </c>
      <c r="I345" s="33">
        <f>'홍성 (원본)'!W150</f>
        <v>307</v>
      </c>
      <c r="J345" s="33">
        <f>'홍성 (원본)'!X150</f>
        <v>0</v>
      </c>
      <c r="K345" s="33">
        <f>'홍성 (원본)'!Y150</f>
        <v>0</v>
      </c>
      <c r="L345" s="33">
        <f>'홍성 (원본)'!Z150</f>
        <v>0</v>
      </c>
      <c r="M345" s="33">
        <f>'홍성 (원본)'!AA150</f>
        <v>0</v>
      </c>
      <c r="N345" s="51">
        <f t="shared" si="40"/>
        <v>2057</v>
      </c>
    </row>
    <row r="346" spans="1:14" ht="16.5" customHeight="1">
      <c r="A346" s="48" t="s">
        <v>12</v>
      </c>
      <c r="B346" s="51">
        <f>SUM(B315:B345)</f>
        <v>9840</v>
      </c>
      <c r="C346" s="51">
        <f t="shared" ref="C346:N346" si="41">SUM(C315:C345)</f>
        <v>15207.579022988506</v>
      </c>
      <c r="D346" s="51">
        <f t="shared" si="41"/>
        <v>15465</v>
      </c>
      <c r="E346" s="51">
        <f t="shared" si="41"/>
        <v>13054</v>
      </c>
      <c r="F346" s="51">
        <f t="shared" si="41"/>
        <v>9281</v>
      </c>
      <c r="G346" s="51">
        <f t="shared" si="41"/>
        <v>9775</v>
      </c>
      <c r="H346" s="51">
        <f t="shared" si="41"/>
        <v>10098</v>
      </c>
      <c r="I346" s="51">
        <f t="shared" si="41"/>
        <v>10481</v>
      </c>
      <c r="J346" s="32">
        <f t="shared" si="41"/>
        <v>320</v>
      </c>
      <c r="K346" s="32">
        <f t="shared" si="41"/>
        <v>0</v>
      </c>
      <c r="L346" s="32">
        <f t="shared" si="41"/>
        <v>593</v>
      </c>
      <c r="M346" s="32">
        <f t="shared" si="41"/>
        <v>0</v>
      </c>
      <c r="N346" s="51">
        <f t="shared" si="41"/>
        <v>94114.579022988502</v>
      </c>
    </row>
    <row r="347" spans="1:14" ht="16.5" customHeight="1">
      <c r="A347" s="52" t="s">
        <v>89</v>
      </c>
      <c r="B347" s="53">
        <f>AVERAGE(B315:B345)</f>
        <v>317.41935483870969</v>
      </c>
      <c r="C347" s="53">
        <f t="shared" ref="C347:N347" si="42">AVERAGE(C315:C345)</f>
        <v>490.56706525769374</v>
      </c>
      <c r="D347" s="53">
        <f t="shared" si="42"/>
        <v>498.87096774193549</v>
      </c>
      <c r="E347" s="53">
        <f t="shared" si="42"/>
        <v>421.09677419354841</v>
      </c>
      <c r="F347" s="53">
        <f t="shared" si="42"/>
        <v>299.38709677419354</v>
      </c>
      <c r="G347" s="53">
        <f t="shared" si="42"/>
        <v>315.32258064516128</v>
      </c>
      <c r="H347" s="53">
        <f t="shared" si="42"/>
        <v>325.74193548387098</v>
      </c>
      <c r="I347" s="53">
        <f t="shared" si="42"/>
        <v>338.09677419354841</v>
      </c>
      <c r="J347" s="31">
        <f t="shared" si="42"/>
        <v>10.32258064516129</v>
      </c>
      <c r="K347" s="31">
        <f t="shared" si="42"/>
        <v>0</v>
      </c>
      <c r="L347" s="31">
        <f t="shared" si="42"/>
        <v>19.129032258064516</v>
      </c>
      <c r="M347" s="31"/>
      <c r="N347" s="53">
        <f t="shared" si="42"/>
        <v>3035.9541620318873</v>
      </c>
    </row>
    <row r="348" spans="1:14" ht="16.5" customHeight="1">
      <c r="A348" s="52" t="s">
        <v>90</v>
      </c>
      <c r="B348" s="53">
        <f>MAX(B315:B345)</f>
        <v>650</v>
      </c>
      <c r="C348" s="53">
        <f t="shared" ref="C348:N348" si="43">MAX(C315:C345)</f>
        <v>668</v>
      </c>
      <c r="D348" s="53">
        <f t="shared" si="43"/>
        <v>550</v>
      </c>
      <c r="E348" s="53">
        <f t="shared" si="43"/>
        <v>612</v>
      </c>
      <c r="F348" s="53">
        <f t="shared" si="43"/>
        <v>370</v>
      </c>
      <c r="G348" s="53">
        <f t="shared" si="43"/>
        <v>375</v>
      </c>
      <c r="H348" s="53">
        <f t="shared" si="43"/>
        <v>387</v>
      </c>
      <c r="I348" s="53">
        <f t="shared" si="43"/>
        <v>385</v>
      </c>
      <c r="J348" s="31">
        <f t="shared" si="43"/>
        <v>320</v>
      </c>
      <c r="K348" s="31">
        <f t="shared" si="43"/>
        <v>0</v>
      </c>
      <c r="L348" s="31">
        <f t="shared" si="43"/>
        <v>323</v>
      </c>
      <c r="M348" s="31">
        <f t="shared" si="43"/>
        <v>0</v>
      </c>
      <c r="N348" s="53">
        <f t="shared" si="43"/>
        <v>3575</v>
      </c>
    </row>
    <row r="349" spans="1:14" ht="16.5" customHeight="1">
      <c r="A349" s="52" t="s">
        <v>70</v>
      </c>
      <c r="B349" s="54">
        <f>B348/B347</f>
        <v>2.0477642276422765</v>
      </c>
      <c r="C349" s="54">
        <f t="shared" ref="C349:N349" si="44">C348/C347</f>
        <v>1.3616894555469212</v>
      </c>
      <c r="D349" s="54">
        <f t="shared" si="44"/>
        <v>1.1024894924021984</v>
      </c>
      <c r="E349" s="54">
        <f t="shared" si="44"/>
        <v>1.453347632909453</v>
      </c>
      <c r="F349" s="54">
        <f t="shared" si="44"/>
        <v>1.235858204934813</v>
      </c>
      <c r="G349" s="54">
        <f t="shared" si="44"/>
        <v>1.1892583120204603</v>
      </c>
      <c r="H349" s="54">
        <f t="shared" si="44"/>
        <v>1.1880570409982174</v>
      </c>
      <c r="I349" s="54">
        <f t="shared" si="44"/>
        <v>1.1387272206850489</v>
      </c>
      <c r="J349" s="31"/>
      <c r="K349" s="31"/>
      <c r="L349" s="31"/>
      <c r="M349" s="31"/>
      <c r="N349" s="54">
        <f t="shared" si="44"/>
        <v>1.1775540107652163</v>
      </c>
    </row>
    <row r="350" spans="1:14" ht="16.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</row>
    <row r="351" spans="1:14" ht="16.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</row>
    <row r="352" spans="1:14" ht="16.5" customHeight="1">
      <c r="A352" s="37" t="s">
        <v>121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</row>
    <row r="353" spans="1:14" ht="16.5" customHeight="1">
      <c r="A353" s="55" t="s">
        <v>44</v>
      </c>
      <c r="B353" s="55" t="s">
        <v>0</v>
      </c>
      <c r="C353" s="55" t="s">
        <v>1</v>
      </c>
      <c r="D353" s="55" t="s">
        <v>2</v>
      </c>
      <c r="E353" s="55" t="s">
        <v>3</v>
      </c>
      <c r="F353" s="55" t="s">
        <v>4</v>
      </c>
      <c r="G353" s="55" t="s">
        <v>5</v>
      </c>
      <c r="H353" s="55" t="s">
        <v>6</v>
      </c>
      <c r="I353" s="55" t="s">
        <v>7</v>
      </c>
      <c r="J353" s="55" t="s">
        <v>8</v>
      </c>
      <c r="K353" s="55" t="s">
        <v>9</v>
      </c>
      <c r="L353" s="55" t="s">
        <v>10</v>
      </c>
      <c r="M353" s="55" t="s">
        <v>11</v>
      </c>
      <c r="N353" s="55" t="s">
        <v>12</v>
      </c>
    </row>
    <row r="354" spans="1:14" ht="16.5" customHeight="1">
      <c r="A354" s="48" t="s">
        <v>13</v>
      </c>
      <c r="B354" s="33"/>
      <c r="C354" s="33">
        <v>0</v>
      </c>
      <c r="D354" s="33">
        <f>'홍성 (원본)'!R159</f>
        <v>0</v>
      </c>
      <c r="E354" s="33">
        <f>'홍성 (원본)'!S159</f>
        <v>458</v>
      </c>
      <c r="F354" s="33">
        <f>'홍성 (원본)'!T159</f>
        <v>429</v>
      </c>
      <c r="G354" s="33">
        <f>'홍성 (원본)'!U159</f>
        <v>462</v>
      </c>
      <c r="H354" s="33">
        <f>'홍성 (원본)'!V159</f>
        <v>480</v>
      </c>
      <c r="I354" s="33">
        <f>'홍성 (원본)'!W159</f>
        <v>453</v>
      </c>
      <c r="J354" s="33">
        <f>'홍성 (원본)'!X159</f>
        <v>612</v>
      </c>
      <c r="K354" s="33">
        <f>'홍성 (원본)'!Y159</f>
        <v>390</v>
      </c>
      <c r="L354" s="33">
        <f>'홍성 (원본)'!Z159</f>
        <v>327</v>
      </c>
      <c r="M354" s="33">
        <f>'홍성 (원본)'!AA159</f>
        <v>0</v>
      </c>
      <c r="N354" s="51">
        <f>SUM(B354:M354)</f>
        <v>3611</v>
      </c>
    </row>
    <row r="355" spans="1:14" ht="16.5" customHeight="1">
      <c r="A355" s="48" t="s">
        <v>14</v>
      </c>
      <c r="B355" s="33"/>
      <c r="C355" s="33"/>
      <c r="D355" s="33">
        <f>'홍성 (원본)'!R160</f>
        <v>768</v>
      </c>
      <c r="E355" s="33">
        <f>'홍성 (원본)'!S160</f>
        <v>438</v>
      </c>
      <c r="F355" s="33">
        <f>'홍성 (원본)'!T160</f>
        <v>435</v>
      </c>
      <c r="G355" s="33">
        <f>'홍성 (원본)'!U160</f>
        <v>464</v>
      </c>
      <c r="H355" s="33">
        <f>'홍성 (원본)'!V160</f>
        <v>486</v>
      </c>
      <c r="I355" s="33">
        <f>'홍성 (원본)'!W160</f>
        <v>442</v>
      </c>
      <c r="J355" s="33">
        <f>'홍성 (원본)'!X160</f>
        <v>627</v>
      </c>
      <c r="K355" s="33">
        <f>'홍성 (원본)'!Y160</f>
        <v>373</v>
      </c>
      <c r="L355" s="33">
        <f>'홍성 (원본)'!Z160</f>
        <v>321</v>
      </c>
      <c r="M355" s="33">
        <f>'홍성 (원본)'!AA160</f>
        <v>0</v>
      </c>
      <c r="N355" s="51">
        <f t="shared" ref="N355:N384" si="45">SUM(B355:M355)</f>
        <v>4354</v>
      </c>
    </row>
    <row r="356" spans="1:14" ht="16.5" customHeight="1">
      <c r="A356" s="48" t="s">
        <v>15</v>
      </c>
      <c r="B356" s="33"/>
      <c r="C356" s="33"/>
      <c r="D356" s="33">
        <f>'홍성 (원본)'!R161</f>
        <v>128</v>
      </c>
      <c r="E356" s="33">
        <f>'홍성 (원본)'!S161</f>
        <v>420</v>
      </c>
      <c r="F356" s="33">
        <f>'홍성 (원본)'!T161</f>
        <v>417</v>
      </c>
      <c r="G356" s="33">
        <f>'홍성 (원본)'!U161</f>
        <v>485</v>
      </c>
      <c r="H356" s="33">
        <f>'홍성 (원본)'!V161</f>
        <v>463</v>
      </c>
      <c r="I356" s="33">
        <f>'홍성 (원본)'!W161</f>
        <v>438</v>
      </c>
      <c r="J356" s="33">
        <f>'홍성 (원본)'!X161</f>
        <v>535</v>
      </c>
      <c r="K356" s="33">
        <f>'홍성 (원본)'!Y161</f>
        <v>394</v>
      </c>
      <c r="L356" s="33">
        <f>'홍성 (원본)'!Z161</f>
        <v>306</v>
      </c>
      <c r="M356" s="33">
        <f>'홍성 (원본)'!AA161</f>
        <v>0</v>
      </c>
      <c r="N356" s="51">
        <f t="shared" si="45"/>
        <v>3586</v>
      </c>
    </row>
    <row r="357" spans="1:14" ht="16.5" customHeight="1">
      <c r="A357" s="48" t="s">
        <v>16</v>
      </c>
      <c r="B357" s="33"/>
      <c r="C357" s="33"/>
      <c r="D357" s="33">
        <f>'홍성 (원본)'!R162</f>
        <v>0</v>
      </c>
      <c r="E357" s="33">
        <f>'홍성 (원본)'!S162</f>
        <v>466</v>
      </c>
      <c r="F357" s="33">
        <f>'홍성 (원본)'!T162</f>
        <v>438</v>
      </c>
      <c r="G357" s="33">
        <f>'홍성 (원본)'!U162</f>
        <v>440</v>
      </c>
      <c r="H357" s="33">
        <f>'홍성 (원본)'!V162</f>
        <v>452</v>
      </c>
      <c r="I357" s="33">
        <f>'홍성 (원본)'!W162</f>
        <v>528</v>
      </c>
      <c r="J357" s="33">
        <f>'홍성 (원본)'!X162</f>
        <v>516</v>
      </c>
      <c r="K357" s="33">
        <f>'홍성 (원본)'!Y162</f>
        <v>429</v>
      </c>
      <c r="L357" s="33">
        <f>'홍성 (원본)'!Z162</f>
        <v>314</v>
      </c>
      <c r="M357" s="33">
        <f>'홍성 (원본)'!AA162</f>
        <v>0</v>
      </c>
      <c r="N357" s="51">
        <f t="shared" si="45"/>
        <v>3583</v>
      </c>
    </row>
    <row r="358" spans="1:14" ht="16.5" customHeight="1">
      <c r="A358" s="48" t="s">
        <v>17</v>
      </c>
      <c r="B358" s="33"/>
      <c r="C358" s="33"/>
      <c r="D358" s="33">
        <f>'홍성 (원본)'!R163</f>
        <v>0</v>
      </c>
      <c r="E358" s="33">
        <f>'홍성 (원본)'!S163</f>
        <v>455</v>
      </c>
      <c r="F358" s="33">
        <f>'홍성 (원본)'!T163</f>
        <v>433</v>
      </c>
      <c r="G358" s="33">
        <f>'홍성 (원본)'!U163</f>
        <v>493</v>
      </c>
      <c r="H358" s="33">
        <f>'홍성 (원본)'!V163</f>
        <v>465</v>
      </c>
      <c r="I358" s="33">
        <f>'홍성 (원본)'!W163</f>
        <v>483</v>
      </c>
      <c r="J358" s="33">
        <f>'홍성 (원본)'!X163</f>
        <v>642</v>
      </c>
      <c r="K358" s="33">
        <f>'홍성 (원본)'!Y163</f>
        <v>418</v>
      </c>
      <c r="L358" s="33">
        <f>'홍성 (원본)'!Z163</f>
        <v>283</v>
      </c>
      <c r="M358" s="33">
        <f>'홍성 (원본)'!AA163</f>
        <v>0</v>
      </c>
      <c r="N358" s="51">
        <f t="shared" si="45"/>
        <v>3672</v>
      </c>
    </row>
    <row r="359" spans="1:14" ht="16.5" customHeight="1">
      <c r="A359" s="48" t="s">
        <v>18</v>
      </c>
      <c r="B359" s="33"/>
      <c r="C359" s="33"/>
      <c r="D359" s="33">
        <f>'홍성 (원본)'!R164</f>
        <v>0</v>
      </c>
      <c r="E359" s="33">
        <f>'홍성 (원본)'!S164</f>
        <v>419</v>
      </c>
      <c r="F359" s="33">
        <f>'홍성 (원본)'!T164</f>
        <v>418</v>
      </c>
      <c r="G359" s="33">
        <f>'홍성 (원본)'!U164</f>
        <v>444</v>
      </c>
      <c r="H359" s="33">
        <f>'홍성 (원본)'!V164</f>
        <v>573</v>
      </c>
      <c r="I359" s="33">
        <f>'홍성 (원본)'!W164</f>
        <v>503</v>
      </c>
      <c r="J359" s="33">
        <f>'홍성 (원본)'!X164</f>
        <v>764</v>
      </c>
      <c r="K359" s="33">
        <f>'홍성 (원본)'!Y164</f>
        <v>420</v>
      </c>
      <c r="L359" s="33">
        <f>'홍성 (원본)'!Z164</f>
        <v>288</v>
      </c>
      <c r="M359" s="33">
        <f>'홍성 (원본)'!AA164</f>
        <v>0</v>
      </c>
      <c r="N359" s="51">
        <f t="shared" si="45"/>
        <v>3829</v>
      </c>
    </row>
    <row r="360" spans="1:14" ht="16.5" customHeight="1">
      <c r="A360" s="48" t="s">
        <v>19</v>
      </c>
      <c r="B360" s="33"/>
      <c r="C360" s="33"/>
      <c r="D360" s="33">
        <f>'홍성 (원본)'!R165</f>
        <v>0</v>
      </c>
      <c r="E360" s="33">
        <f>'홍성 (원본)'!S165</f>
        <v>414</v>
      </c>
      <c r="F360" s="33">
        <f>'홍성 (원본)'!T165</f>
        <v>443</v>
      </c>
      <c r="G360" s="33">
        <f>'홍성 (원본)'!U165</f>
        <v>478</v>
      </c>
      <c r="H360" s="33">
        <f>'홍성 (원본)'!V165</f>
        <v>556</v>
      </c>
      <c r="I360" s="33">
        <f>'홍성 (원본)'!W165</f>
        <v>529</v>
      </c>
      <c r="J360" s="33">
        <f>'홍성 (원본)'!X165</f>
        <v>734</v>
      </c>
      <c r="K360" s="33">
        <f>'홍성 (원본)'!Y165</f>
        <v>437</v>
      </c>
      <c r="L360" s="33">
        <f>'홍성 (원본)'!Z165</f>
        <v>283</v>
      </c>
      <c r="M360" s="33">
        <f>'홍성 (원본)'!AA165</f>
        <v>0</v>
      </c>
      <c r="N360" s="51">
        <f t="shared" si="45"/>
        <v>3874</v>
      </c>
    </row>
    <row r="361" spans="1:14" ht="16.5" customHeight="1">
      <c r="A361" s="48" t="s">
        <v>20</v>
      </c>
      <c r="B361" s="33"/>
      <c r="C361" s="33"/>
      <c r="D361" s="33">
        <f>'홍성 (원본)'!R166</f>
        <v>0</v>
      </c>
      <c r="E361" s="33">
        <f>'홍성 (원본)'!S166</f>
        <v>427</v>
      </c>
      <c r="F361" s="33">
        <f>'홍성 (원본)'!T166</f>
        <v>445</v>
      </c>
      <c r="G361" s="33">
        <f>'홍성 (원본)'!U166</f>
        <v>492</v>
      </c>
      <c r="H361" s="33">
        <f>'홍성 (원본)'!V166</f>
        <v>446</v>
      </c>
      <c r="I361" s="33">
        <f>'홍성 (원본)'!W166</f>
        <v>518</v>
      </c>
      <c r="J361" s="33">
        <f>'홍성 (원본)'!X166</f>
        <v>573</v>
      </c>
      <c r="K361" s="33">
        <f>'홍성 (원본)'!Y166</f>
        <v>412</v>
      </c>
      <c r="L361" s="33">
        <f>'홍성 (원본)'!Z166</f>
        <v>296</v>
      </c>
      <c r="M361" s="33">
        <f>'홍성 (원본)'!AA166</f>
        <v>0</v>
      </c>
      <c r="N361" s="51">
        <f t="shared" si="45"/>
        <v>3609</v>
      </c>
    </row>
    <row r="362" spans="1:14" ht="16.5" customHeight="1">
      <c r="A362" s="48" t="s">
        <v>21</v>
      </c>
      <c r="B362" s="33"/>
      <c r="C362" s="33"/>
      <c r="D362" s="33">
        <f>'홍성 (원본)'!R167</f>
        <v>320</v>
      </c>
      <c r="E362" s="33">
        <f>'홍성 (원본)'!S167</f>
        <v>407</v>
      </c>
      <c r="F362" s="33">
        <f>'홍성 (원본)'!T167</f>
        <v>457</v>
      </c>
      <c r="G362" s="33">
        <f>'홍성 (원본)'!U167</f>
        <v>446</v>
      </c>
      <c r="H362" s="33">
        <f>'홍성 (원본)'!V167</f>
        <v>462</v>
      </c>
      <c r="I362" s="33">
        <f>'홍성 (원본)'!W167</f>
        <v>531</v>
      </c>
      <c r="J362" s="33">
        <f>'홍성 (원본)'!X167</f>
        <v>527</v>
      </c>
      <c r="K362" s="33">
        <f>'홍성 (원본)'!Y167</f>
        <v>372</v>
      </c>
      <c r="L362" s="33">
        <f>'홍성 (원본)'!Z167</f>
        <v>313</v>
      </c>
      <c r="M362" s="33">
        <f>'홍성 (원본)'!AA167</f>
        <v>0</v>
      </c>
      <c r="N362" s="51">
        <f t="shared" si="45"/>
        <v>3835</v>
      </c>
    </row>
    <row r="363" spans="1:14" ht="16.5" customHeight="1">
      <c r="A363" s="48" t="s">
        <v>22</v>
      </c>
      <c r="B363" s="33"/>
      <c r="C363" s="33"/>
      <c r="D363" s="33">
        <f>'홍성 (원본)'!R168</f>
        <v>512</v>
      </c>
      <c r="E363" s="33">
        <f>'홍성 (원본)'!S168</f>
        <v>392</v>
      </c>
      <c r="F363" s="33">
        <f>'홍성 (원본)'!T168</f>
        <v>430</v>
      </c>
      <c r="G363" s="33">
        <f>'홍성 (원본)'!U168</f>
        <v>486</v>
      </c>
      <c r="H363" s="33">
        <f>'홍성 (원본)'!V168</f>
        <v>404</v>
      </c>
      <c r="I363" s="33">
        <f>'홍성 (원본)'!W168</f>
        <v>534</v>
      </c>
      <c r="J363" s="33">
        <f>'홍성 (원본)'!X168</f>
        <v>486</v>
      </c>
      <c r="K363" s="33">
        <f>'홍성 (원본)'!Y168</f>
        <v>405</v>
      </c>
      <c r="L363" s="33">
        <f>'홍성 (원본)'!Z168</f>
        <v>335</v>
      </c>
      <c r="M363" s="33">
        <f>'홍성 (원본)'!AA168</f>
        <v>0</v>
      </c>
      <c r="N363" s="51">
        <f t="shared" si="45"/>
        <v>3984</v>
      </c>
    </row>
    <row r="364" spans="1:14" ht="16.5" customHeight="1">
      <c r="A364" s="48" t="s">
        <v>23</v>
      </c>
      <c r="B364" s="33"/>
      <c r="C364" s="33"/>
      <c r="D364" s="33">
        <v>0</v>
      </c>
      <c r="E364" s="33">
        <f>'홍성 (원본)'!S169</f>
        <v>436</v>
      </c>
      <c r="F364" s="33">
        <f>'홍성 (원본)'!T169</f>
        <v>445</v>
      </c>
      <c r="G364" s="33">
        <f>'홍성 (원본)'!U169</f>
        <v>470</v>
      </c>
      <c r="H364" s="33">
        <f>'홍성 (원본)'!V169</f>
        <v>403</v>
      </c>
      <c r="I364" s="33">
        <f>'홍성 (원본)'!W169</f>
        <v>515</v>
      </c>
      <c r="J364" s="33">
        <f>'홍성 (원본)'!X169</f>
        <v>483</v>
      </c>
      <c r="K364" s="33">
        <f>'홍성 (원본)'!Y169</f>
        <v>418</v>
      </c>
      <c r="L364" s="33">
        <f>'홍성 (원본)'!Z169</f>
        <v>335</v>
      </c>
      <c r="M364" s="33">
        <f>'홍성 (원본)'!AA169</f>
        <v>0</v>
      </c>
      <c r="N364" s="51">
        <f t="shared" si="45"/>
        <v>3505</v>
      </c>
    </row>
    <row r="365" spans="1:14" ht="16.5" customHeight="1">
      <c r="A365" s="48" t="s">
        <v>24</v>
      </c>
      <c r="B365" s="33"/>
      <c r="C365" s="33"/>
      <c r="D365" s="33">
        <f>'홍성 (원본)'!R170</f>
        <v>402</v>
      </c>
      <c r="E365" s="33">
        <f>'홍성 (원본)'!S170</f>
        <v>363</v>
      </c>
      <c r="F365" s="33">
        <f>'홍성 (원본)'!T170</f>
        <v>444</v>
      </c>
      <c r="G365" s="33">
        <f>'홍성 (원본)'!U170</f>
        <v>438</v>
      </c>
      <c r="H365" s="33">
        <f>'홍성 (원본)'!V170</f>
        <v>425</v>
      </c>
      <c r="I365" s="33">
        <f>'홍성 (원본)'!W170</f>
        <v>508</v>
      </c>
      <c r="J365" s="33">
        <f>'홍성 (원본)'!X170</f>
        <v>481</v>
      </c>
      <c r="K365" s="33">
        <f>'홍성 (원본)'!Y170</f>
        <v>445</v>
      </c>
      <c r="L365" s="33">
        <f>'홍성 (원본)'!Z170</f>
        <v>328</v>
      </c>
      <c r="M365" s="33">
        <f>'홍성 (원본)'!AA170</f>
        <v>0</v>
      </c>
      <c r="N365" s="51">
        <f t="shared" si="45"/>
        <v>3834</v>
      </c>
    </row>
    <row r="366" spans="1:14" ht="16.5" customHeight="1">
      <c r="A366" s="48" t="s">
        <v>25</v>
      </c>
      <c r="B366" s="33"/>
      <c r="C366" s="33"/>
      <c r="D366" s="33">
        <f>'홍성 (원본)'!R171</f>
        <v>399</v>
      </c>
      <c r="E366" s="33">
        <f>'홍성 (원본)'!S171</f>
        <v>410</v>
      </c>
      <c r="F366" s="33">
        <f>'홍성 (원본)'!T171</f>
        <v>483</v>
      </c>
      <c r="G366" s="33">
        <f>'홍성 (원본)'!U171</f>
        <v>444</v>
      </c>
      <c r="H366" s="33">
        <f>'홍성 (원본)'!V171</f>
        <v>437</v>
      </c>
      <c r="I366" s="33">
        <f>'홍성 (원본)'!W171</f>
        <v>502</v>
      </c>
      <c r="J366" s="33">
        <f>'홍성 (원본)'!X171</f>
        <v>518</v>
      </c>
      <c r="K366" s="33">
        <f>'홍성 (원본)'!Y171</f>
        <v>430</v>
      </c>
      <c r="L366" s="33">
        <f>'홍성 (원본)'!Z171</f>
        <v>303</v>
      </c>
      <c r="M366" s="33">
        <f>'홍성 (원본)'!AA171</f>
        <v>0</v>
      </c>
      <c r="N366" s="51">
        <f t="shared" si="45"/>
        <v>3926</v>
      </c>
    </row>
    <row r="367" spans="1:14" ht="16.5" customHeight="1">
      <c r="A367" s="48" t="s">
        <v>26</v>
      </c>
      <c r="B367" s="33"/>
      <c r="C367" s="33"/>
      <c r="D367" s="33">
        <f>'홍성 (원본)'!R172</f>
        <v>401</v>
      </c>
      <c r="E367" s="33">
        <f>'홍성 (원본)'!S172</f>
        <v>403</v>
      </c>
      <c r="F367" s="33">
        <f>'홍성 (원본)'!T172</f>
        <v>444</v>
      </c>
      <c r="G367" s="33">
        <f>'홍성 (원본)'!U172</f>
        <v>443</v>
      </c>
      <c r="H367" s="33">
        <f>'홍성 (원본)'!V172</f>
        <v>440</v>
      </c>
      <c r="I367" s="33">
        <f>'홍성 (원본)'!W172</f>
        <v>519</v>
      </c>
      <c r="J367" s="33">
        <f>'홍성 (원본)'!X172</f>
        <v>565</v>
      </c>
      <c r="K367" s="33">
        <f>'홍성 (원본)'!Y172</f>
        <v>419</v>
      </c>
      <c r="L367" s="33">
        <f>'홍성 (원본)'!Z172</f>
        <v>341</v>
      </c>
      <c r="M367" s="33">
        <f>'홍성 (원본)'!AA172</f>
        <v>0</v>
      </c>
      <c r="N367" s="51">
        <f t="shared" si="45"/>
        <v>3975</v>
      </c>
    </row>
    <row r="368" spans="1:14" ht="16.5" customHeight="1">
      <c r="A368" s="48" t="s">
        <v>27</v>
      </c>
      <c r="B368" s="33"/>
      <c r="C368" s="33"/>
      <c r="D368" s="33">
        <f>'홍성 (원본)'!R173</f>
        <v>410</v>
      </c>
      <c r="E368" s="33">
        <f>'홍성 (원본)'!S173</f>
        <v>419</v>
      </c>
      <c r="F368" s="33">
        <f>'홍성 (원본)'!T173</f>
        <v>433</v>
      </c>
      <c r="G368" s="33">
        <f>'홍성 (원본)'!U173</f>
        <v>425</v>
      </c>
      <c r="H368" s="33">
        <f>'홍성 (원본)'!V173</f>
        <v>491</v>
      </c>
      <c r="I368" s="33">
        <f>'홍성 (원본)'!W173</f>
        <v>477</v>
      </c>
      <c r="J368" s="33">
        <f>'홍성 (원본)'!X173</f>
        <v>570</v>
      </c>
      <c r="K368" s="33">
        <f>'홍성 (원본)'!Y173</f>
        <v>405</v>
      </c>
      <c r="L368" s="33">
        <f>'홍성 (원본)'!Z173</f>
        <v>340</v>
      </c>
      <c r="M368" s="33">
        <f>'홍성 (원본)'!AA173</f>
        <v>0</v>
      </c>
      <c r="N368" s="51">
        <f t="shared" si="45"/>
        <v>3970</v>
      </c>
    </row>
    <row r="369" spans="1:14" ht="16.5" customHeight="1">
      <c r="A369" s="48" t="s">
        <v>28</v>
      </c>
      <c r="B369" s="33"/>
      <c r="C369" s="33"/>
      <c r="D369" s="33">
        <f>'홍성 (원본)'!R174</f>
        <v>400</v>
      </c>
      <c r="E369" s="33">
        <f>'홍성 (원본)'!S174</f>
        <v>420</v>
      </c>
      <c r="F369" s="33">
        <f>'홍성 (원본)'!T174</f>
        <v>458</v>
      </c>
      <c r="G369" s="33">
        <f>'홍성 (원본)'!U174</f>
        <v>456</v>
      </c>
      <c r="H369" s="33">
        <f>'홍성 (원본)'!V174</f>
        <v>382</v>
      </c>
      <c r="I369" s="33">
        <f>'홍성 (원본)'!W174</f>
        <v>515</v>
      </c>
      <c r="J369" s="33">
        <f>'홍성 (원본)'!X174</f>
        <v>482</v>
      </c>
      <c r="K369" s="33">
        <f>'홍성 (원본)'!Y174</f>
        <v>371</v>
      </c>
      <c r="L369" s="33">
        <f>'홍성 (원본)'!Z174</f>
        <v>355</v>
      </c>
      <c r="M369" s="33">
        <f>'홍성 (원본)'!AA174</f>
        <v>0</v>
      </c>
      <c r="N369" s="51">
        <f t="shared" si="45"/>
        <v>3839</v>
      </c>
    </row>
    <row r="370" spans="1:14" ht="16.5" customHeight="1">
      <c r="A370" s="48" t="s">
        <v>29</v>
      </c>
      <c r="B370" s="33"/>
      <c r="C370" s="33"/>
      <c r="D370" s="33">
        <f>'홍성 (원본)'!R175</f>
        <v>377</v>
      </c>
      <c r="E370" s="33">
        <f>'홍성 (원본)'!S175</f>
        <v>441</v>
      </c>
      <c r="F370" s="33">
        <f>'홍성 (원본)'!T175</f>
        <v>457</v>
      </c>
      <c r="G370" s="33">
        <f>'홍성 (원본)'!U175</f>
        <v>460</v>
      </c>
      <c r="H370" s="33">
        <f>'홍성 (원본)'!V175</f>
        <v>381</v>
      </c>
      <c r="I370" s="33">
        <f>'홍성 (원본)'!W175</f>
        <v>530</v>
      </c>
      <c r="J370" s="33">
        <f>'홍성 (원본)'!X175</f>
        <v>378</v>
      </c>
      <c r="K370" s="33">
        <f>'홍성 (원본)'!Y175</f>
        <v>423</v>
      </c>
      <c r="L370" s="33">
        <f>'홍성 (원본)'!Z175</f>
        <v>383</v>
      </c>
      <c r="M370" s="33">
        <f>'홍성 (원본)'!AA175</f>
        <v>0</v>
      </c>
      <c r="N370" s="51">
        <f t="shared" si="45"/>
        <v>3830</v>
      </c>
    </row>
    <row r="371" spans="1:14" ht="16.5" customHeight="1">
      <c r="A371" s="48" t="s">
        <v>30</v>
      </c>
      <c r="B371" s="33"/>
      <c r="C371" s="33"/>
      <c r="D371" s="33">
        <f>'홍성 (원본)'!R176</f>
        <v>346</v>
      </c>
      <c r="E371" s="33">
        <f>'홍성 (원본)'!S176</f>
        <v>445</v>
      </c>
      <c r="F371" s="33">
        <f>'홍성 (원본)'!T176</f>
        <v>466</v>
      </c>
      <c r="G371" s="33">
        <f>'홍성 (원본)'!U176</f>
        <v>453</v>
      </c>
      <c r="H371" s="33">
        <f>'홍성 (원본)'!V176</f>
        <v>428</v>
      </c>
      <c r="I371" s="33">
        <f>'홍성 (원본)'!W176</f>
        <v>528</v>
      </c>
      <c r="J371" s="33">
        <f>'홍성 (원본)'!X176</f>
        <v>381</v>
      </c>
      <c r="K371" s="33">
        <f>'홍성 (원본)'!Y176</f>
        <v>442</v>
      </c>
      <c r="L371" s="33">
        <f>'홍성 (원본)'!Z176</f>
        <v>396</v>
      </c>
      <c r="M371" s="33">
        <f>'홍성 (원본)'!AA176</f>
        <v>0</v>
      </c>
      <c r="N371" s="51">
        <f t="shared" si="45"/>
        <v>3885</v>
      </c>
    </row>
    <row r="372" spans="1:14" ht="16.5" customHeight="1">
      <c r="A372" s="48" t="s">
        <v>31</v>
      </c>
      <c r="B372" s="33"/>
      <c r="C372" s="33"/>
      <c r="D372" s="33">
        <f>'홍성 (원본)'!R177</f>
        <v>400</v>
      </c>
      <c r="E372" s="33">
        <f>'홍성 (원본)'!S177</f>
        <v>464</v>
      </c>
      <c r="F372" s="33">
        <f>'홍성 (원본)'!T177</f>
        <v>468</v>
      </c>
      <c r="G372" s="33">
        <f>'홍성 (원본)'!U177</f>
        <v>461</v>
      </c>
      <c r="H372" s="33">
        <f>'홍성 (원본)'!V177</f>
        <v>444</v>
      </c>
      <c r="I372" s="33">
        <f>'홍성 (원본)'!W177</f>
        <v>525</v>
      </c>
      <c r="J372" s="33">
        <f>'홍성 (원본)'!X177</f>
        <v>462</v>
      </c>
      <c r="K372" s="33">
        <f>'홍성 (원본)'!Y177</f>
        <v>448</v>
      </c>
      <c r="L372" s="33">
        <f>'홍성 (원본)'!Z177</f>
        <v>429</v>
      </c>
      <c r="M372" s="33">
        <f>'홍성 (원본)'!AA177</f>
        <v>0</v>
      </c>
      <c r="N372" s="51">
        <f t="shared" si="45"/>
        <v>4101</v>
      </c>
    </row>
    <row r="373" spans="1:14" ht="16.5" customHeight="1">
      <c r="A373" s="48" t="s">
        <v>32</v>
      </c>
      <c r="B373" s="33"/>
      <c r="C373" s="33"/>
      <c r="D373" s="33">
        <f>'홍성 (원본)'!R178</f>
        <v>404</v>
      </c>
      <c r="E373" s="33">
        <f>'홍성 (원본)'!S178</f>
        <v>447</v>
      </c>
      <c r="F373" s="33">
        <f>'홍성 (원본)'!T178</f>
        <v>467</v>
      </c>
      <c r="G373" s="33">
        <f>'홍성 (원본)'!U178</f>
        <v>466</v>
      </c>
      <c r="H373" s="33">
        <f>'홍성 (원본)'!V178</f>
        <v>450</v>
      </c>
      <c r="I373" s="33">
        <f>'홍성 (원본)'!W178</f>
        <v>500</v>
      </c>
      <c r="J373" s="33">
        <f>'홍성 (원본)'!X178</f>
        <v>475</v>
      </c>
      <c r="K373" s="33">
        <f>'홍성 (원본)'!Y178</f>
        <v>427</v>
      </c>
      <c r="L373" s="33">
        <f>'홍성 (원본)'!Z178</f>
        <v>360</v>
      </c>
      <c r="M373" s="33">
        <f>'홍성 (원본)'!AA178</f>
        <v>0</v>
      </c>
      <c r="N373" s="51">
        <f t="shared" si="45"/>
        <v>3996</v>
      </c>
    </row>
    <row r="374" spans="1:14" ht="16.5" customHeight="1">
      <c r="A374" s="48" t="s">
        <v>33</v>
      </c>
      <c r="B374" s="33"/>
      <c r="C374" s="33"/>
      <c r="D374" s="33">
        <f>'홍성 (원본)'!R179</f>
        <v>417</v>
      </c>
      <c r="E374" s="33">
        <f>'홍성 (원본)'!S179</f>
        <v>424</v>
      </c>
      <c r="F374" s="33">
        <f>'홍성 (원본)'!T179</f>
        <v>464</v>
      </c>
      <c r="G374" s="33">
        <f>'홍성 (원본)'!U179</f>
        <v>456</v>
      </c>
      <c r="H374" s="33">
        <f>'홍성 (원본)'!V179</f>
        <v>452</v>
      </c>
      <c r="I374" s="33">
        <f>'홍성 (원본)'!W179</f>
        <v>507</v>
      </c>
      <c r="J374" s="33">
        <f>'홍성 (원본)'!X179</f>
        <v>446</v>
      </c>
      <c r="K374" s="33">
        <f>'홍성 (원본)'!Y179</f>
        <v>406</v>
      </c>
      <c r="L374" s="33">
        <f>'홍성 (원본)'!Z179</f>
        <v>325</v>
      </c>
      <c r="M374" s="33">
        <f>'홍성 (원본)'!AA179</f>
        <v>0</v>
      </c>
      <c r="N374" s="51">
        <f t="shared" si="45"/>
        <v>3897</v>
      </c>
    </row>
    <row r="375" spans="1:14" ht="16.5" customHeight="1">
      <c r="A375" s="48" t="s">
        <v>34</v>
      </c>
      <c r="B375" s="33"/>
      <c r="C375" s="33"/>
      <c r="D375" s="33">
        <f>'홍성 (원본)'!R180</f>
        <v>481</v>
      </c>
      <c r="E375" s="33">
        <f>'홍성 (원본)'!S180</f>
        <v>422</v>
      </c>
      <c r="F375" s="33">
        <f>'홍성 (원본)'!T180</f>
        <v>522</v>
      </c>
      <c r="G375" s="33">
        <f>'홍성 (원본)'!U180</f>
        <v>490</v>
      </c>
      <c r="H375" s="33">
        <f>'홍성 (원본)'!V180</f>
        <v>463</v>
      </c>
      <c r="I375" s="33">
        <f>'홍성 (원본)'!W180</f>
        <v>534</v>
      </c>
      <c r="J375" s="33">
        <f>'홍성 (원본)'!X180</f>
        <v>452</v>
      </c>
      <c r="K375" s="33">
        <f>'홍성 (원본)'!Y180</f>
        <v>416</v>
      </c>
      <c r="L375" s="33">
        <f>'홍성 (원본)'!Z180</f>
        <v>324</v>
      </c>
      <c r="M375" s="33">
        <f>'홍성 (원본)'!AA180</f>
        <v>0</v>
      </c>
      <c r="N375" s="51">
        <f t="shared" si="45"/>
        <v>4104</v>
      </c>
    </row>
    <row r="376" spans="1:14" ht="16.5" customHeight="1">
      <c r="A376" s="48" t="s">
        <v>35</v>
      </c>
      <c r="B376" s="33"/>
      <c r="C376" s="33"/>
      <c r="D376" s="33">
        <f>'홍성 (원본)'!R181</f>
        <v>457</v>
      </c>
      <c r="E376" s="33">
        <f>'홍성 (원본)'!S181</f>
        <v>406</v>
      </c>
      <c r="F376" s="33">
        <f>'홍성 (원본)'!T181</f>
        <v>496</v>
      </c>
      <c r="G376" s="33">
        <f>'홍성 (원본)'!U181</f>
        <v>501</v>
      </c>
      <c r="H376" s="33">
        <f>'홍성 (원본)'!V181</f>
        <v>451</v>
      </c>
      <c r="I376" s="33">
        <f>'홍성 (원본)'!W181</f>
        <v>519</v>
      </c>
      <c r="J376" s="33">
        <f>'홍성 (원본)'!X181</f>
        <v>480</v>
      </c>
      <c r="K376" s="33">
        <f>'홍성 (원본)'!Y181</f>
        <v>381</v>
      </c>
      <c r="L376" s="33">
        <f>'홍성 (원본)'!Z181</f>
        <v>309</v>
      </c>
      <c r="M376" s="33">
        <f>'홍성 (원본)'!AA181</f>
        <v>0</v>
      </c>
      <c r="N376" s="51">
        <f t="shared" si="45"/>
        <v>4000</v>
      </c>
    </row>
    <row r="377" spans="1:14" ht="16.5" customHeight="1">
      <c r="A377" s="48" t="s">
        <v>36</v>
      </c>
      <c r="B377" s="33"/>
      <c r="C377" s="33"/>
      <c r="D377" s="33">
        <f>'홍성 (원본)'!R182</f>
        <v>397</v>
      </c>
      <c r="E377" s="33">
        <f>'홍성 (원본)'!S182</f>
        <v>475</v>
      </c>
      <c r="F377" s="33">
        <f>'홍성 (원본)'!T182</f>
        <v>441</v>
      </c>
      <c r="G377" s="33">
        <f>'홍성 (원본)'!U182</f>
        <v>442</v>
      </c>
      <c r="H377" s="33">
        <f>'홍성 (원본)'!V182</f>
        <v>500</v>
      </c>
      <c r="I377" s="33">
        <f>'홍성 (원본)'!W182</f>
        <v>547</v>
      </c>
      <c r="J377" s="33">
        <f>'홍성 (원본)'!X182</f>
        <v>454</v>
      </c>
      <c r="K377" s="33">
        <f>'홍성 (원본)'!Y182</f>
        <v>412</v>
      </c>
      <c r="L377" s="33">
        <f>'홍성 (원본)'!Z182</f>
        <v>316</v>
      </c>
      <c r="M377" s="33">
        <f>'홍성 (원본)'!AA182</f>
        <v>0</v>
      </c>
      <c r="N377" s="51">
        <f t="shared" si="45"/>
        <v>3984</v>
      </c>
    </row>
    <row r="378" spans="1:14" ht="16.5" customHeight="1">
      <c r="A378" s="48" t="s">
        <v>37</v>
      </c>
      <c r="B378" s="33"/>
      <c r="C378" s="33"/>
      <c r="D378" s="33">
        <f>'홍성 (원본)'!R183</f>
        <v>465</v>
      </c>
      <c r="E378" s="33">
        <f>'홍성 (원본)'!S183</f>
        <v>454</v>
      </c>
      <c r="F378" s="33">
        <f>'홍성 (원본)'!T183</f>
        <v>514</v>
      </c>
      <c r="G378" s="33">
        <f>'홍성 (원본)'!U183</f>
        <v>460</v>
      </c>
      <c r="H378" s="33">
        <f>'홍성 (원본)'!V183</f>
        <v>504</v>
      </c>
      <c r="I378" s="33">
        <f>'홍성 (원본)'!W183</f>
        <v>529</v>
      </c>
      <c r="J378" s="33">
        <f>'홍성 (원본)'!X183</f>
        <v>440</v>
      </c>
      <c r="K378" s="33">
        <f>'홍성 (원본)'!Y183</f>
        <v>432</v>
      </c>
      <c r="L378" s="33">
        <f>'홍성 (원본)'!Z183</f>
        <v>328</v>
      </c>
      <c r="M378" s="33">
        <f>'홍성 (원본)'!AA183</f>
        <v>0</v>
      </c>
      <c r="N378" s="51">
        <f t="shared" si="45"/>
        <v>4126</v>
      </c>
    </row>
    <row r="379" spans="1:14" ht="16.5" customHeight="1">
      <c r="A379" s="48" t="s">
        <v>38</v>
      </c>
      <c r="B379" s="33"/>
      <c r="C379" s="33"/>
      <c r="D379" s="33">
        <f>'홍성 (원본)'!R184</f>
        <v>430</v>
      </c>
      <c r="E379" s="33">
        <f>'홍성 (원본)'!S184</f>
        <v>426</v>
      </c>
      <c r="F379" s="33">
        <f>'홍성 (원본)'!T184</f>
        <v>571</v>
      </c>
      <c r="G379" s="33">
        <f>'홍성 (원본)'!U184</f>
        <v>471</v>
      </c>
      <c r="H379" s="33">
        <f>'홍성 (원본)'!V184</f>
        <v>519</v>
      </c>
      <c r="I379" s="33">
        <f>'홍성 (원본)'!W184</f>
        <v>499</v>
      </c>
      <c r="J379" s="33">
        <f>'홍성 (원본)'!X184</f>
        <v>437</v>
      </c>
      <c r="K379" s="33">
        <f>'홍성 (원본)'!Y184</f>
        <v>385</v>
      </c>
      <c r="L379" s="33">
        <f>'홍성 (원본)'!Z184</f>
        <v>345</v>
      </c>
      <c r="M379" s="33">
        <f>'홍성 (원본)'!AA184</f>
        <v>0</v>
      </c>
      <c r="N379" s="51">
        <f t="shared" si="45"/>
        <v>4083</v>
      </c>
    </row>
    <row r="380" spans="1:14" ht="16.5" customHeight="1">
      <c r="A380" s="48" t="s">
        <v>39</v>
      </c>
      <c r="B380" s="33"/>
      <c r="C380" s="33"/>
      <c r="D380" s="33">
        <f>'홍성 (원본)'!R185</f>
        <v>427</v>
      </c>
      <c r="E380" s="33">
        <f>'홍성 (원본)'!S185</f>
        <v>417</v>
      </c>
      <c r="F380" s="33">
        <f>'홍성 (원본)'!T185</f>
        <v>438</v>
      </c>
      <c r="G380" s="33">
        <f>'홍성 (원본)'!U185</f>
        <v>470</v>
      </c>
      <c r="H380" s="33">
        <f>'홍성 (원본)'!V185</f>
        <v>522</v>
      </c>
      <c r="I380" s="33">
        <f>'홍성 (원본)'!W185</f>
        <v>497</v>
      </c>
      <c r="J380" s="33">
        <f>'홍성 (원본)'!X185</f>
        <v>432</v>
      </c>
      <c r="K380" s="33">
        <f>'홍성 (원본)'!Y185</f>
        <v>251</v>
      </c>
      <c r="L380" s="33">
        <f>'홍성 (원본)'!Z185</f>
        <v>341</v>
      </c>
      <c r="M380" s="33">
        <f>'홍성 (원본)'!AA185</f>
        <v>0</v>
      </c>
      <c r="N380" s="51">
        <f t="shared" si="45"/>
        <v>3795</v>
      </c>
    </row>
    <row r="381" spans="1:14" ht="16.5" customHeight="1">
      <c r="A381" s="48" t="s">
        <v>40</v>
      </c>
      <c r="B381" s="33"/>
      <c r="C381" s="33"/>
      <c r="D381" s="33">
        <f>'홍성 (원본)'!R186</f>
        <v>443</v>
      </c>
      <c r="E381" s="33">
        <f>'홍성 (원본)'!S186</f>
        <v>423</v>
      </c>
      <c r="F381" s="33">
        <f>'홍성 (원본)'!T186</f>
        <v>557</v>
      </c>
      <c r="G381" s="33">
        <f>'홍성 (원본)'!U186</f>
        <v>479</v>
      </c>
      <c r="H381" s="33">
        <f>'홍성 (원본)'!V186</f>
        <v>505</v>
      </c>
      <c r="I381" s="33">
        <f>'홍성 (원본)'!W186</f>
        <v>463</v>
      </c>
      <c r="J381" s="33">
        <f>'홍성 (원본)'!X186</f>
        <v>428</v>
      </c>
      <c r="K381" s="33">
        <f>'홍성 (원본)'!Y186</f>
        <v>262</v>
      </c>
      <c r="L381" s="33">
        <f>'홍성 (원본)'!Z186</f>
        <v>319</v>
      </c>
      <c r="M381" s="33">
        <f>'홍성 (원본)'!AA186</f>
        <v>0</v>
      </c>
      <c r="N381" s="51">
        <f t="shared" si="45"/>
        <v>3879</v>
      </c>
    </row>
    <row r="382" spans="1:14" ht="16.5" customHeight="1">
      <c r="A382" s="48" t="s">
        <v>41</v>
      </c>
      <c r="B382" s="33"/>
      <c r="C382" s="33"/>
      <c r="D382" s="33">
        <f>'홍성 (원본)'!R187</f>
        <v>440</v>
      </c>
      <c r="E382" s="33">
        <f>'홍성 (원본)'!S187</f>
        <v>477</v>
      </c>
      <c r="F382" s="33">
        <f>'홍성 (원본)'!T187</f>
        <v>566</v>
      </c>
      <c r="G382" s="33">
        <f>'홍성 (원본)'!U187</f>
        <v>474</v>
      </c>
      <c r="H382" s="33">
        <f>'홍성 (원본)'!V187</f>
        <v>393</v>
      </c>
      <c r="I382" s="33">
        <f>'홍성 (원본)'!W187</f>
        <v>501</v>
      </c>
      <c r="J382" s="33">
        <f>'홍성 (원본)'!X187</f>
        <v>434</v>
      </c>
      <c r="K382" s="33">
        <f>'홍성 (원본)'!Y187</f>
        <v>260</v>
      </c>
      <c r="L382" s="33">
        <f>'홍성 (원본)'!Z187</f>
        <v>322</v>
      </c>
      <c r="M382" s="33">
        <f>'홍성 (원본)'!AA187</f>
        <v>0</v>
      </c>
      <c r="N382" s="51">
        <f t="shared" si="45"/>
        <v>3867</v>
      </c>
    </row>
    <row r="383" spans="1:14" ht="16.5" customHeight="1">
      <c r="A383" s="48" t="s">
        <v>42</v>
      </c>
      <c r="B383" s="33"/>
      <c r="C383" s="33"/>
      <c r="D383" s="33">
        <f>'홍성 (원본)'!R188</f>
        <v>453</v>
      </c>
      <c r="E383" s="33">
        <f>'홍성 (원본)'!S188</f>
        <v>258</v>
      </c>
      <c r="F383" s="33">
        <f>'홍성 (원본)'!T188</f>
        <v>531</v>
      </c>
      <c r="G383" s="33">
        <f>'홍성 (원본)'!U188</f>
        <v>468</v>
      </c>
      <c r="H383" s="33">
        <f>'홍성 (원본)'!V188</f>
        <v>472</v>
      </c>
      <c r="I383" s="33">
        <f>'홍성 (원본)'!W188</f>
        <v>495</v>
      </c>
      <c r="J383" s="33">
        <f>'홍성 (원본)'!X188</f>
        <v>403</v>
      </c>
      <c r="K383" s="33">
        <f>'홍성 (원본)'!Y188</f>
        <v>255</v>
      </c>
      <c r="L383" s="33">
        <f>'홍성 (원본)'!Z188</f>
        <v>306</v>
      </c>
      <c r="M383" s="33">
        <f>'홍성 (원본)'!AA188</f>
        <v>0</v>
      </c>
      <c r="N383" s="51">
        <f t="shared" si="45"/>
        <v>3641</v>
      </c>
    </row>
    <row r="384" spans="1:14" ht="16.5" customHeight="1">
      <c r="A384" s="48" t="s">
        <v>43</v>
      </c>
      <c r="B384" s="33"/>
      <c r="C384" s="33"/>
      <c r="D384" s="33">
        <f>'홍성 (원본)'!R189</f>
        <v>441</v>
      </c>
      <c r="E384" s="33">
        <f>'홍성 (원본)'!S189</f>
        <v>0</v>
      </c>
      <c r="F384" s="33">
        <f>'홍성 (원본)'!T189</f>
        <v>470</v>
      </c>
      <c r="G384" s="33">
        <f>'홍성 (원본)'!U189</f>
        <v>0</v>
      </c>
      <c r="H384" s="33">
        <f>'홍성 (원본)'!V189</f>
        <v>462</v>
      </c>
      <c r="I384" s="33">
        <f>'홍성 (원본)'!W189</f>
        <v>552</v>
      </c>
      <c r="J384" s="33">
        <f>'홍성 (원본)'!X189</f>
        <v>0</v>
      </c>
      <c r="K384" s="33">
        <f>'홍성 (원본)'!Y189</f>
        <v>291</v>
      </c>
      <c r="L384" s="33">
        <f>'홍성 (원본)'!Z189</f>
        <v>0</v>
      </c>
      <c r="M384" s="33">
        <f>'홍성 (원본)'!AA189</f>
        <v>0</v>
      </c>
      <c r="N384" s="51">
        <f t="shared" si="45"/>
        <v>2216</v>
      </c>
    </row>
    <row r="385" spans="1:14" ht="16.5" customHeight="1">
      <c r="A385" s="48" t="s">
        <v>12</v>
      </c>
      <c r="B385" s="32">
        <f>SUM(B354:B384)</f>
        <v>0</v>
      </c>
      <c r="C385" s="32">
        <f t="shared" ref="C385:N385" si="46">SUM(C354:C384)</f>
        <v>0</v>
      </c>
      <c r="D385" s="51">
        <f t="shared" si="46"/>
        <v>10118</v>
      </c>
      <c r="E385" s="51">
        <f t="shared" si="46"/>
        <v>12726</v>
      </c>
      <c r="F385" s="51">
        <f t="shared" si="46"/>
        <v>14480</v>
      </c>
      <c r="G385" s="51">
        <f t="shared" si="46"/>
        <v>13917</v>
      </c>
      <c r="H385" s="51">
        <f t="shared" si="46"/>
        <v>14311</v>
      </c>
      <c r="I385" s="51">
        <f t="shared" si="46"/>
        <v>15721</v>
      </c>
      <c r="J385" s="51">
        <f t="shared" si="46"/>
        <v>15217</v>
      </c>
      <c r="K385" s="51">
        <f t="shared" si="46"/>
        <v>12029</v>
      </c>
      <c r="L385" s="51">
        <f t="shared" si="46"/>
        <v>9871</v>
      </c>
      <c r="M385" s="32">
        <f t="shared" si="46"/>
        <v>0</v>
      </c>
      <c r="N385" s="51">
        <f t="shared" si="46"/>
        <v>118390</v>
      </c>
    </row>
    <row r="386" spans="1:14" ht="16.5" customHeight="1">
      <c r="A386" s="52" t="s">
        <v>89</v>
      </c>
      <c r="B386" s="31"/>
      <c r="C386" s="31">
        <f t="shared" ref="C386:N386" si="47">AVERAGE(C354:C384)</f>
        <v>0</v>
      </c>
      <c r="D386" s="53">
        <f t="shared" si="47"/>
        <v>326.38709677419354</v>
      </c>
      <c r="E386" s="53">
        <f t="shared" si="47"/>
        <v>410.51612903225805</v>
      </c>
      <c r="F386" s="53">
        <f t="shared" si="47"/>
        <v>467.09677419354841</v>
      </c>
      <c r="G386" s="53">
        <f t="shared" si="47"/>
        <v>448.93548387096774</v>
      </c>
      <c r="H386" s="53">
        <f t="shared" si="47"/>
        <v>461.64516129032256</v>
      </c>
      <c r="I386" s="53">
        <f t="shared" si="47"/>
        <v>507.12903225806451</v>
      </c>
      <c r="J386" s="53">
        <f t="shared" si="47"/>
        <v>490.87096774193549</v>
      </c>
      <c r="K386" s="53">
        <f t="shared" si="47"/>
        <v>388.03225806451616</v>
      </c>
      <c r="L386" s="53">
        <f t="shared" si="47"/>
        <v>318.41935483870969</v>
      </c>
      <c r="M386" s="31"/>
      <c r="N386" s="53">
        <f t="shared" si="47"/>
        <v>3819.0322580645161</v>
      </c>
    </row>
    <row r="387" spans="1:14" ht="16.5" customHeight="1">
      <c r="A387" s="52" t="s">
        <v>90</v>
      </c>
      <c r="B387" s="31">
        <f>MAX(B354:B384)</f>
        <v>0</v>
      </c>
      <c r="C387" s="31">
        <f t="shared" ref="C387:N387" si="48">MAX(C354:C384)</f>
        <v>0</v>
      </c>
      <c r="D387" s="53">
        <f t="shared" si="48"/>
        <v>768</v>
      </c>
      <c r="E387" s="53">
        <f t="shared" si="48"/>
        <v>477</v>
      </c>
      <c r="F387" s="53">
        <f t="shared" si="48"/>
        <v>571</v>
      </c>
      <c r="G387" s="53">
        <f t="shared" si="48"/>
        <v>501</v>
      </c>
      <c r="H387" s="53">
        <f t="shared" si="48"/>
        <v>573</v>
      </c>
      <c r="I387" s="53">
        <f t="shared" si="48"/>
        <v>552</v>
      </c>
      <c r="J387" s="53">
        <f t="shared" si="48"/>
        <v>764</v>
      </c>
      <c r="K387" s="53">
        <f t="shared" si="48"/>
        <v>448</v>
      </c>
      <c r="L387" s="53">
        <f t="shared" si="48"/>
        <v>429</v>
      </c>
      <c r="M387" s="31">
        <f t="shared" si="48"/>
        <v>0</v>
      </c>
      <c r="N387" s="53">
        <f t="shared" si="48"/>
        <v>4354</v>
      </c>
    </row>
    <row r="388" spans="1:14" ht="16.5" customHeight="1">
      <c r="A388" s="52" t="s">
        <v>70</v>
      </c>
      <c r="B388" s="31"/>
      <c r="C388" s="31"/>
      <c r="D388" s="54">
        <f t="shared" ref="D388:N388" si="49">D387/D386</f>
        <v>2.3530341964815182</v>
      </c>
      <c r="E388" s="54">
        <f t="shared" si="49"/>
        <v>1.1619519094766619</v>
      </c>
      <c r="F388" s="54">
        <f t="shared" si="49"/>
        <v>1.2224447513812153</v>
      </c>
      <c r="G388" s="54">
        <f t="shared" si="49"/>
        <v>1.115973270101315</v>
      </c>
      <c r="H388" s="54">
        <f t="shared" si="49"/>
        <v>1.2412130528963734</v>
      </c>
      <c r="I388" s="54">
        <f t="shared" si="49"/>
        <v>1.0884803765663762</v>
      </c>
      <c r="J388" s="54">
        <f t="shared" si="49"/>
        <v>1.5564171650128147</v>
      </c>
      <c r="K388" s="54">
        <f t="shared" si="49"/>
        <v>1.1545431872973646</v>
      </c>
      <c r="L388" s="54">
        <f t="shared" si="49"/>
        <v>1.3472799108499645</v>
      </c>
      <c r="M388" s="31"/>
      <c r="N388" s="54">
        <f t="shared" si="49"/>
        <v>1.1400793985978546</v>
      </c>
    </row>
    <row r="389" spans="1:14" ht="16.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</row>
  </sheetData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portrait" horizontalDpi="1200" r:id="rId1"/>
  <rowBreaks count="4" manualBreakCount="4">
    <brk id="78" max="13" man="1"/>
    <brk id="156" max="13" man="1"/>
    <brk id="234" max="13" man="1"/>
    <brk id="312" max="13" man="1"/>
  </rowBreaks>
  <colBreaks count="1" manualBreakCount="1">
    <brk id="14" max="38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N12" sqref="N12"/>
    </sheetView>
  </sheetViews>
  <sheetFormatPr defaultRowHeight="16.5"/>
  <cols>
    <col min="1" max="1" width="22" style="25" bestFit="1" customWidth="1"/>
    <col min="2" max="14" width="9.625" style="1" customWidth="1"/>
  </cols>
  <sheetData>
    <row r="1" spans="1:14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26" t="s">
        <v>44</v>
      </c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111</v>
      </c>
    </row>
    <row r="3" spans="1:14">
      <c r="A3" s="29" t="s">
        <v>102</v>
      </c>
      <c r="B3" s="30" t="s">
        <v>110</v>
      </c>
      <c r="C3" s="30" t="s">
        <v>110</v>
      </c>
      <c r="D3" s="30" t="s">
        <v>110</v>
      </c>
      <c r="E3" s="30">
        <v>1.5606625825661384</v>
      </c>
      <c r="F3" s="30">
        <v>1.2499936440139323</v>
      </c>
      <c r="G3" s="30">
        <v>1.3608555153905137</v>
      </c>
      <c r="H3" s="30">
        <v>1.3509276571264202</v>
      </c>
      <c r="I3" s="30">
        <v>1.2393992525261848</v>
      </c>
      <c r="J3" s="30">
        <v>1.6207900515680129</v>
      </c>
      <c r="K3" s="30">
        <v>1.4162926449604358</v>
      </c>
      <c r="L3" s="30">
        <v>1.2825654923215899</v>
      </c>
      <c r="M3" s="30" t="s">
        <v>110</v>
      </c>
      <c r="N3" s="30">
        <v>1.1854919228465155</v>
      </c>
    </row>
    <row r="4" spans="1:14" s="25" customFormat="1">
      <c r="A4" s="29" t="s">
        <v>103</v>
      </c>
      <c r="B4" s="30">
        <v>1.2705574971180724</v>
      </c>
      <c r="C4" s="30">
        <v>1.2327797839403345</v>
      </c>
      <c r="D4" s="30">
        <v>1.1660842861042562</v>
      </c>
      <c r="E4" s="30">
        <v>1.2414343768284399</v>
      </c>
      <c r="F4" s="30">
        <v>1.3396467794208338</v>
      </c>
      <c r="G4" s="30">
        <v>1.0694702320566072</v>
      </c>
      <c r="H4" s="30">
        <v>1.0458816675571332</v>
      </c>
      <c r="I4" s="30">
        <v>1.0798433393277078</v>
      </c>
      <c r="J4" s="30">
        <v>1.1254189768428242</v>
      </c>
      <c r="K4" s="30">
        <v>1.0537379772661031</v>
      </c>
      <c r="L4" s="30">
        <v>1.0925436125619457</v>
      </c>
      <c r="M4" s="30" t="s">
        <v>110</v>
      </c>
      <c r="N4" s="30">
        <v>1.074429986913803</v>
      </c>
    </row>
    <row r="5" spans="1:14" s="25" customFormat="1">
      <c r="A5" s="29" t="s">
        <v>104</v>
      </c>
      <c r="B5" s="30">
        <v>2.9557870217768696</v>
      </c>
      <c r="C5" s="30">
        <v>1.3533442675761094</v>
      </c>
      <c r="D5" s="30">
        <v>1.2716923522366845</v>
      </c>
      <c r="E5" s="30">
        <v>1.7455827235409602</v>
      </c>
      <c r="F5" s="30" t="s">
        <v>110</v>
      </c>
      <c r="G5" s="30">
        <v>1.481653175480512</v>
      </c>
      <c r="H5" s="30">
        <v>1.0631842277681816</v>
      </c>
      <c r="I5" s="30">
        <v>2.0753492683572801</v>
      </c>
      <c r="J5" s="30">
        <v>2.1029014947093958</v>
      </c>
      <c r="K5" s="30">
        <v>1.0797255263193026</v>
      </c>
      <c r="L5" s="30">
        <v>1.2125332331522367</v>
      </c>
      <c r="M5" s="30" t="s">
        <v>110</v>
      </c>
      <c r="N5" s="30">
        <v>1.205411974078044</v>
      </c>
    </row>
    <row r="6" spans="1:14" s="25" customFormat="1">
      <c r="A6" s="29" t="s">
        <v>105</v>
      </c>
      <c r="B6" s="30">
        <v>1.9705952098648329</v>
      </c>
      <c r="C6" s="30">
        <v>1.5420333317794848</v>
      </c>
      <c r="D6" s="30">
        <v>1.0821136328490146</v>
      </c>
      <c r="E6" s="30">
        <v>1.1927640536860533</v>
      </c>
      <c r="F6" s="30">
        <v>1.1040710286031377</v>
      </c>
      <c r="G6" s="30">
        <v>1.1386388188692833</v>
      </c>
      <c r="H6" s="30">
        <v>1.5644129739607127</v>
      </c>
      <c r="I6" s="30">
        <v>1.1181158294301758</v>
      </c>
      <c r="J6" s="30">
        <v>1.538780791484583</v>
      </c>
      <c r="K6" s="30">
        <v>1.0433033782235686</v>
      </c>
      <c r="L6" s="30">
        <v>1.2857110086481773</v>
      </c>
      <c r="M6" s="30" t="s">
        <v>110</v>
      </c>
      <c r="N6" s="30">
        <v>1.1117619071368092</v>
      </c>
    </row>
    <row r="7" spans="1:14" s="25" customFormat="1">
      <c r="A7" s="29" t="s">
        <v>106</v>
      </c>
      <c r="B7" s="30">
        <v>1.9974073362780873</v>
      </c>
      <c r="C7" s="30">
        <v>1.2907223726377082</v>
      </c>
      <c r="D7" s="30">
        <v>1.2580703622318374</v>
      </c>
      <c r="E7" s="30">
        <v>1.3083697353360275</v>
      </c>
      <c r="F7" s="30">
        <v>1.1602473244181508</v>
      </c>
      <c r="G7" s="30">
        <v>1.1867681375743688</v>
      </c>
      <c r="H7" s="30">
        <v>1.1284784007874911</v>
      </c>
      <c r="I7" s="30">
        <v>1.112064838246358</v>
      </c>
      <c r="J7" s="30">
        <v>1.3257086202928314</v>
      </c>
      <c r="K7" s="30">
        <v>1.0985571545746029</v>
      </c>
      <c r="L7" s="30">
        <v>1.2114957064474676</v>
      </c>
      <c r="M7" s="30" t="s">
        <v>110</v>
      </c>
      <c r="N7" s="30">
        <v>1.109664332344463</v>
      </c>
    </row>
    <row r="8" spans="1:14" s="25" customFormat="1">
      <c r="A8" s="29" t="s">
        <v>107</v>
      </c>
      <c r="B8" s="30">
        <v>1.3100749199177557</v>
      </c>
      <c r="C8" s="30">
        <v>1.1683669039771809</v>
      </c>
      <c r="D8" s="30">
        <v>1.1871878426117675</v>
      </c>
      <c r="E8" s="30">
        <v>1.1776475139608424</v>
      </c>
      <c r="F8" s="30">
        <v>1.1983314648457406</v>
      </c>
      <c r="G8" s="30">
        <v>1.2327118367346939</v>
      </c>
      <c r="H8" s="30">
        <v>1.2887673369090094</v>
      </c>
      <c r="I8" s="30">
        <v>1.12962387816737</v>
      </c>
      <c r="J8" s="30">
        <v>1.16726553111604</v>
      </c>
      <c r="K8" s="30">
        <v>1.1387198474961506</v>
      </c>
      <c r="L8" s="30">
        <v>1.148496578205803</v>
      </c>
      <c r="M8" s="30" t="s">
        <v>110</v>
      </c>
      <c r="N8" s="30">
        <v>1.0878269959584028</v>
      </c>
    </row>
    <row r="9" spans="1:14" s="25" customFormat="1">
      <c r="A9" s="29" t="s">
        <v>83</v>
      </c>
      <c r="B9" s="30">
        <v>2.9079754601226995</v>
      </c>
      <c r="C9" s="30">
        <v>1.5001645773763925</v>
      </c>
      <c r="D9" s="30">
        <v>1.1151736745886656</v>
      </c>
      <c r="E9" s="30">
        <v>1.3393456375838926</v>
      </c>
      <c r="F9" s="30">
        <v>1.2957641350998321</v>
      </c>
      <c r="G9" s="30">
        <v>1.1889078984887369</v>
      </c>
      <c r="H9" s="30">
        <v>1.2214342001576044</v>
      </c>
      <c r="I9" s="30">
        <v>1.3605125878884101</v>
      </c>
      <c r="J9" s="30">
        <v>2.3230974632843795</v>
      </c>
      <c r="K9" s="30">
        <v>2.2664900662251655</v>
      </c>
      <c r="L9" s="30">
        <v>1.9098856758574312</v>
      </c>
      <c r="M9" s="30" t="s">
        <v>110</v>
      </c>
      <c r="N9" s="30">
        <v>1.2199737857766835</v>
      </c>
    </row>
    <row r="10" spans="1:14" s="25" customFormat="1">
      <c r="A10" s="29" t="s">
        <v>108</v>
      </c>
      <c r="B10" s="30" t="s">
        <v>110</v>
      </c>
      <c r="C10" s="30" t="s">
        <v>110</v>
      </c>
      <c r="D10" s="30" t="s">
        <v>110</v>
      </c>
      <c r="E10" s="30">
        <v>1.5086276624427069</v>
      </c>
      <c r="F10" s="30">
        <v>1.1896024464831805</v>
      </c>
      <c r="G10" s="30">
        <v>1.1976308113578189</v>
      </c>
      <c r="H10" s="30">
        <v>1.2310608414641724</v>
      </c>
      <c r="I10" s="30">
        <v>1.5751134154244979</v>
      </c>
      <c r="J10" s="30">
        <v>1.3958873514235104</v>
      </c>
      <c r="K10" s="30">
        <v>1.1373022847100176</v>
      </c>
      <c r="L10" s="30">
        <v>1.2582644628099173</v>
      </c>
      <c r="M10" s="30" t="s">
        <v>110</v>
      </c>
      <c r="N10" s="30">
        <v>1.1353060947468441</v>
      </c>
    </row>
    <row r="11" spans="1:14" s="25" customFormat="1">
      <c r="A11" s="29" t="s">
        <v>82</v>
      </c>
      <c r="B11" s="30">
        <v>1.8495934959349594</v>
      </c>
      <c r="C11" s="30">
        <v>1.3177639892389561</v>
      </c>
      <c r="D11" s="30">
        <v>1.0669253152279341</v>
      </c>
      <c r="E11" s="30">
        <v>1.453347632909453</v>
      </c>
      <c r="F11" s="30">
        <v>1.235858204934813</v>
      </c>
      <c r="G11" s="30">
        <v>1.1508951406649617</v>
      </c>
      <c r="H11" s="30">
        <v>1.1497326203208555</v>
      </c>
      <c r="I11" s="30">
        <v>1.1387272206850489</v>
      </c>
      <c r="J11" s="30" t="s">
        <v>110</v>
      </c>
      <c r="K11" s="30" t="s">
        <v>110</v>
      </c>
      <c r="L11" s="30">
        <v>16.34064080944351</v>
      </c>
      <c r="M11" s="30" t="s">
        <v>110</v>
      </c>
      <c r="N11" s="30">
        <v>1.1815714847745886</v>
      </c>
    </row>
    <row r="12" spans="1:14" s="25" customFormat="1">
      <c r="A12" s="29" t="s">
        <v>109</v>
      </c>
      <c r="B12" s="30" t="s">
        <v>110</v>
      </c>
      <c r="C12" s="30" t="s">
        <v>110</v>
      </c>
      <c r="D12" s="30">
        <v>2.2771298675627594</v>
      </c>
      <c r="E12" s="30">
        <v>1.1619519094766619</v>
      </c>
      <c r="F12" s="30">
        <v>1.2224447513812153</v>
      </c>
      <c r="G12" s="30">
        <v>1.115973270101315</v>
      </c>
      <c r="H12" s="30">
        <v>1.2412130528963734</v>
      </c>
      <c r="I12" s="30">
        <v>1.0884803765663762</v>
      </c>
      <c r="J12" s="30">
        <v>1.5564171650128147</v>
      </c>
      <c r="K12" s="30">
        <v>1.1545431872973646</v>
      </c>
      <c r="L12" s="30">
        <v>1.3472799108499645</v>
      </c>
      <c r="M12" s="30" t="s">
        <v>110</v>
      </c>
      <c r="N12" s="30">
        <v>1.1400793985978546</v>
      </c>
    </row>
    <row r="14" spans="1:14">
      <c r="A14" s="26" t="s">
        <v>44</v>
      </c>
      <c r="B14" s="26" t="s">
        <v>0</v>
      </c>
      <c r="C14" s="26" t="s">
        <v>1</v>
      </c>
      <c r="D14" s="26" t="s">
        <v>2</v>
      </c>
      <c r="E14" s="26" t="s">
        <v>3</v>
      </c>
      <c r="F14" s="26" t="s">
        <v>4</v>
      </c>
      <c r="G14" s="26" t="s">
        <v>5</v>
      </c>
      <c r="H14" s="26" t="s">
        <v>6</v>
      </c>
      <c r="I14" s="26" t="s">
        <v>7</v>
      </c>
      <c r="J14" s="26" t="s">
        <v>8</v>
      </c>
      <c r="K14" s="26" t="s">
        <v>9</v>
      </c>
      <c r="L14" s="26" t="s">
        <v>10</v>
      </c>
      <c r="M14" s="26" t="s">
        <v>11</v>
      </c>
      <c r="N14" s="26" t="s">
        <v>111</v>
      </c>
    </row>
    <row r="15" spans="1:14">
      <c r="A15" s="29" t="s">
        <v>102</v>
      </c>
      <c r="B15" s="30">
        <v>0</v>
      </c>
      <c r="C15" s="30">
        <v>0</v>
      </c>
      <c r="D15" s="30">
        <v>0</v>
      </c>
      <c r="E15" s="30">
        <f t="shared" ref="E15:L15" si="0">ROUND(E3,2)</f>
        <v>1.56</v>
      </c>
      <c r="F15" s="30">
        <f t="shared" si="0"/>
        <v>1.25</v>
      </c>
      <c r="G15" s="30">
        <f t="shared" si="0"/>
        <v>1.36</v>
      </c>
      <c r="H15" s="30">
        <f t="shared" si="0"/>
        <v>1.35</v>
      </c>
      <c r="I15" s="30">
        <f t="shared" si="0"/>
        <v>1.24</v>
      </c>
      <c r="J15" s="30">
        <f t="shared" si="0"/>
        <v>1.62</v>
      </c>
      <c r="K15" s="30">
        <f t="shared" si="0"/>
        <v>1.42</v>
      </c>
      <c r="L15" s="30">
        <f t="shared" si="0"/>
        <v>1.28</v>
      </c>
      <c r="M15" s="30">
        <v>0</v>
      </c>
      <c r="N15" s="30">
        <f>ROUND(N3,2)</f>
        <v>1.19</v>
      </c>
    </row>
    <row r="16" spans="1:14">
      <c r="A16" s="29" t="s">
        <v>103</v>
      </c>
      <c r="B16" s="30">
        <f t="shared" ref="B16:C23" si="1">ROUND(B4,2)</f>
        <v>1.27</v>
      </c>
      <c r="C16" s="30">
        <f t="shared" si="1"/>
        <v>1.23</v>
      </c>
      <c r="D16" s="30">
        <f t="shared" ref="D16:N16" si="2">ROUND(D4,2)</f>
        <v>1.17</v>
      </c>
      <c r="E16" s="30">
        <f t="shared" si="2"/>
        <v>1.24</v>
      </c>
      <c r="F16" s="30">
        <f t="shared" si="2"/>
        <v>1.34</v>
      </c>
      <c r="G16" s="30">
        <f t="shared" si="2"/>
        <v>1.07</v>
      </c>
      <c r="H16" s="30">
        <f t="shared" si="2"/>
        <v>1.05</v>
      </c>
      <c r="I16" s="30">
        <f t="shared" si="2"/>
        <v>1.08</v>
      </c>
      <c r="J16" s="30">
        <f t="shared" si="2"/>
        <v>1.1299999999999999</v>
      </c>
      <c r="K16" s="30">
        <f t="shared" si="2"/>
        <v>1.05</v>
      </c>
      <c r="L16" s="30">
        <f t="shared" si="2"/>
        <v>1.0900000000000001</v>
      </c>
      <c r="M16" s="30">
        <v>0</v>
      </c>
      <c r="N16" s="30">
        <f t="shared" si="2"/>
        <v>1.07</v>
      </c>
    </row>
    <row r="17" spans="1:14">
      <c r="A17" s="29" t="s">
        <v>104</v>
      </c>
      <c r="B17" s="30">
        <f t="shared" si="1"/>
        <v>2.96</v>
      </c>
      <c r="C17" s="30">
        <f t="shared" si="1"/>
        <v>1.35</v>
      </c>
      <c r="D17" s="30">
        <f t="shared" ref="D17:N17" si="3">ROUND(D5,2)</f>
        <v>1.27</v>
      </c>
      <c r="E17" s="30">
        <f t="shared" si="3"/>
        <v>1.75</v>
      </c>
      <c r="F17" s="30">
        <v>0</v>
      </c>
      <c r="G17" s="30">
        <f t="shared" si="3"/>
        <v>1.48</v>
      </c>
      <c r="H17" s="30">
        <f t="shared" si="3"/>
        <v>1.06</v>
      </c>
      <c r="I17" s="30">
        <f t="shared" si="3"/>
        <v>2.08</v>
      </c>
      <c r="J17" s="30">
        <f t="shared" si="3"/>
        <v>2.1</v>
      </c>
      <c r="K17" s="30">
        <f t="shared" si="3"/>
        <v>1.08</v>
      </c>
      <c r="L17" s="30">
        <f t="shared" si="3"/>
        <v>1.21</v>
      </c>
      <c r="M17" s="30">
        <v>0</v>
      </c>
      <c r="N17" s="30">
        <f t="shared" si="3"/>
        <v>1.21</v>
      </c>
    </row>
    <row r="18" spans="1:14">
      <c r="A18" s="29" t="s">
        <v>105</v>
      </c>
      <c r="B18" s="30">
        <f t="shared" si="1"/>
        <v>1.97</v>
      </c>
      <c r="C18" s="30">
        <f t="shared" si="1"/>
        <v>1.54</v>
      </c>
      <c r="D18" s="30">
        <f t="shared" ref="D18:N18" si="4">ROUND(D6,2)</f>
        <v>1.08</v>
      </c>
      <c r="E18" s="30">
        <f t="shared" si="4"/>
        <v>1.19</v>
      </c>
      <c r="F18" s="30">
        <f t="shared" si="4"/>
        <v>1.1000000000000001</v>
      </c>
      <c r="G18" s="30">
        <f t="shared" si="4"/>
        <v>1.1399999999999999</v>
      </c>
      <c r="H18" s="30">
        <f t="shared" si="4"/>
        <v>1.56</v>
      </c>
      <c r="I18" s="30">
        <f t="shared" si="4"/>
        <v>1.1200000000000001</v>
      </c>
      <c r="J18" s="30">
        <f t="shared" si="4"/>
        <v>1.54</v>
      </c>
      <c r="K18" s="30">
        <f t="shared" si="4"/>
        <v>1.04</v>
      </c>
      <c r="L18" s="30">
        <f t="shared" si="4"/>
        <v>1.29</v>
      </c>
      <c r="M18" s="30">
        <v>0</v>
      </c>
      <c r="N18" s="30">
        <f t="shared" si="4"/>
        <v>1.1100000000000001</v>
      </c>
    </row>
    <row r="19" spans="1:14">
      <c r="A19" s="29" t="s">
        <v>106</v>
      </c>
      <c r="B19" s="30">
        <f t="shared" si="1"/>
        <v>2</v>
      </c>
      <c r="C19" s="30">
        <f t="shared" si="1"/>
        <v>1.29</v>
      </c>
      <c r="D19" s="30">
        <f t="shared" ref="D19:N19" si="5">ROUND(D7,2)</f>
        <v>1.26</v>
      </c>
      <c r="E19" s="30">
        <f t="shared" si="5"/>
        <v>1.31</v>
      </c>
      <c r="F19" s="30">
        <f t="shared" si="5"/>
        <v>1.1599999999999999</v>
      </c>
      <c r="G19" s="30">
        <f t="shared" si="5"/>
        <v>1.19</v>
      </c>
      <c r="H19" s="30">
        <f t="shared" si="5"/>
        <v>1.1299999999999999</v>
      </c>
      <c r="I19" s="30">
        <f t="shared" si="5"/>
        <v>1.1100000000000001</v>
      </c>
      <c r="J19" s="30">
        <f t="shared" si="5"/>
        <v>1.33</v>
      </c>
      <c r="K19" s="30">
        <f t="shared" si="5"/>
        <v>1.1000000000000001</v>
      </c>
      <c r="L19" s="30">
        <f t="shared" si="5"/>
        <v>1.21</v>
      </c>
      <c r="M19" s="30">
        <v>0</v>
      </c>
      <c r="N19" s="30">
        <f t="shared" si="5"/>
        <v>1.1100000000000001</v>
      </c>
    </row>
    <row r="20" spans="1:14">
      <c r="A20" s="29" t="s">
        <v>107</v>
      </c>
      <c r="B20" s="30">
        <f t="shared" si="1"/>
        <v>1.31</v>
      </c>
      <c r="C20" s="30">
        <f t="shared" si="1"/>
        <v>1.17</v>
      </c>
      <c r="D20" s="30">
        <f t="shared" ref="D20:N20" si="6">ROUND(D8,2)</f>
        <v>1.19</v>
      </c>
      <c r="E20" s="30">
        <f t="shared" si="6"/>
        <v>1.18</v>
      </c>
      <c r="F20" s="30">
        <f t="shared" si="6"/>
        <v>1.2</v>
      </c>
      <c r="G20" s="30">
        <f t="shared" si="6"/>
        <v>1.23</v>
      </c>
      <c r="H20" s="30">
        <f t="shared" si="6"/>
        <v>1.29</v>
      </c>
      <c r="I20" s="30">
        <f t="shared" si="6"/>
        <v>1.1299999999999999</v>
      </c>
      <c r="J20" s="30">
        <f t="shared" si="6"/>
        <v>1.17</v>
      </c>
      <c r="K20" s="30">
        <f t="shared" si="6"/>
        <v>1.1399999999999999</v>
      </c>
      <c r="L20" s="30">
        <f t="shared" si="6"/>
        <v>1.1499999999999999</v>
      </c>
      <c r="M20" s="30">
        <v>0</v>
      </c>
      <c r="N20" s="30">
        <f t="shared" si="6"/>
        <v>1.0900000000000001</v>
      </c>
    </row>
    <row r="21" spans="1:14">
      <c r="A21" s="29" t="s">
        <v>83</v>
      </c>
      <c r="B21" s="30">
        <f t="shared" si="1"/>
        <v>2.91</v>
      </c>
      <c r="C21" s="30">
        <f t="shared" si="1"/>
        <v>1.5</v>
      </c>
      <c r="D21" s="30">
        <f t="shared" ref="D21:N21" si="7">ROUND(D9,2)</f>
        <v>1.1200000000000001</v>
      </c>
      <c r="E21" s="30">
        <f t="shared" si="7"/>
        <v>1.34</v>
      </c>
      <c r="F21" s="30">
        <f t="shared" si="7"/>
        <v>1.3</v>
      </c>
      <c r="G21" s="30">
        <f t="shared" si="7"/>
        <v>1.19</v>
      </c>
      <c r="H21" s="30">
        <f t="shared" si="7"/>
        <v>1.22</v>
      </c>
      <c r="I21" s="30">
        <f t="shared" si="7"/>
        <v>1.36</v>
      </c>
      <c r="J21" s="30">
        <f t="shared" si="7"/>
        <v>2.3199999999999998</v>
      </c>
      <c r="K21" s="30">
        <f t="shared" si="7"/>
        <v>2.27</v>
      </c>
      <c r="L21" s="30">
        <f t="shared" si="7"/>
        <v>1.91</v>
      </c>
      <c r="M21" s="30">
        <v>0</v>
      </c>
      <c r="N21" s="30">
        <f t="shared" si="7"/>
        <v>1.22</v>
      </c>
    </row>
    <row r="22" spans="1:14">
      <c r="A22" s="29" t="s">
        <v>108</v>
      </c>
      <c r="B22" s="30">
        <v>0</v>
      </c>
      <c r="C22" s="30">
        <v>0</v>
      </c>
      <c r="D22" s="30">
        <v>0</v>
      </c>
      <c r="E22" s="30">
        <f t="shared" ref="E22:N22" si="8">ROUND(E10,2)</f>
        <v>1.51</v>
      </c>
      <c r="F22" s="30">
        <f t="shared" si="8"/>
        <v>1.19</v>
      </c>
      <c r="G22" s="30">
        <f t="shared" si="8"/>
        <v>1.2</v>
      </c>
      <c r="H22" s="30">
        <f t="shared" si="8"/>
        <v>1.23</v>
      </c>
      <c r="I22" s="30">
        <f t="shared" si="8"/>
        <v>1.58</v>
      </c>
      <c r="J22" s="30">
        <f t="shared" si="8"/>
        <v>1.4</v>
      </c>
      <c r="K22" s="30">
        <f t="shared" si="8"/>
        <v>1.1399999999999999</v>
      </c>
      <c r="L22" s="30">
        <f t="shared" si="8"/>
        <v>1.26</v>
      </c>
      <c r="M22" s="30">
        <v>0</v>
      </c>
      <c r="N22" s="30">
        <f t="shared" si="8"/>
        <v>1.1399999999999999</v>
      </c>
    </row>
    <row r="23" spans="1:14">
      <c r="A23" s="29" t="s">
        <v>82</v>
      </c>
      <c r="B23" s="30">
        <f t="shared" si="1"/>
        <v>1.85</v>
      </c>
      <c r="C23" s="30">
        <f t="shared" si="1"/>
        <v>1.32</v>
      </c>
      <c r="D23" s="30">
        <f t="shared" ref="D23:N23" si="9">ROUND(D11,2)</f>
        <v>1.07</v>
      </c>
      <c r="E23" s="30">
        <f t="shared" si="9"/>
        <v>1.45</v>
      </c>
      <c r="F23" s="30">
        <f t="shared" si="9"/>
        <v>1.24</v>
      </c>
      <c r="G23" s="30">
        <f t="shared" si="9"/>
        <v>1.1499999999999999</v>
      </c>
      <c r="H23" s="30">
        <f t="shared" si="9"/>
        <v>1.1499999999999999</v>
      </c>
      <c r="I23" s="30">
        <f t="shared" si="9"/>
        <v>1.1399999999999999</v>
      </c>
      <c r="J23" s="30">
        <v>0</v>
      </c>
      <c r="K23" s="30">
        <v>0</v>
      </c>
      <c r="L23" s="30">
        <f t="shared" si="9"/>
        <v>16.34</v>
      </c>
      <c r="M23" s="30">
        <v>0</v>
      </c>
      <c r="N23" s="30">
        <f t="shared" si="9"/>
        <v>1.18</v>
      </c>
    </row>
    <row r="24" spans="1:14">
      <c r="A24" s="29" t="s">
        <v>109</v>
      </c>
      <c r="B24" s="30">
        <v>0</v>
      </c>
      <c r="C24" s="30">
        <v>0</v>
      </c>
      <c r="D24" s="30">
        <f t="shared" ref="D24:N24" si="10">ROUND(D12,2)</f>
        <v>2.2799999999999998</v>
      </c>
      <c r="E24" s="30">
        <f t="shared" si="10"/>
        <v>1.1599999999999999</v>
      </c>
      <c r="F24" s="30">
        <f t="shared" si="10"/>
        <v>1.22</v>
      </c>
      <c r="G24" s="30">
        <f t="shared" si="10"/>
        <v>1.1200000000000001</v>
      </c>
      <c r="H24" s="30">
        <f t="shared" si="10"/>
        <v>1.24</v>
      </c>
      <c r="I24" s="30">
        <f t="shared" si="10"/>
        <v>1.0900000000000001</v>
      </c>
      <c r="J24" s="30">
        <f t="shared" si="10"/>
        <v>1.56</v>
      </c>
      <c r="K24" s="30">
        <f t="shared" si="10"/>
        <v>1.1499999999999999</v>
      </c>
      <c r="L24" s="30">
        <f t="shared" si="10"/>
        <v>1.35</v>
      </c>
      <c r="M24" s="30">
        <v>0</v>
      </c>
      <c r="N24" s="30">
        <f t="shared" si="10"/>
        <v>1.1399999999999999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33"/>
  <sheetViews>
    <sheetView view="pageBreakPreview" topLeftCell="A71" zoomScale="70" zoomScaleSheetLayoutView="70" workbookViewId="0">
      <selection activeCell="Z100" sqref="Z100:AA100"/>
    </sheetView>
  </sheetViews>
  <sheetFormatPr defaultRowHeight="11.25"/>
  <cols>
    <col min="1" max="28" width="9" style="1" customWidth="1"/>
    <col min="29" max="16384" width="9" style="1"/>
  </cols>
  <sheetData>
    <row r="1" spans="1:30" ht="16.5">
      <c r="A1" s="39" t="s">
        <v>122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47" t="s">
        <v>113</v>
      </c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25"/>
      <c r="AD1" s="25"/>
    </row>
    <row r="2" spans="1:30" s="2" customFormat="1" ht="16.5">
      <c r="A2" s="45" t="s">
        <v>44</v>
      </c>
      <c r="B2" s="45" t="s">
        <v>0</v>
      </c>
      <c r="C2" s="45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55" t="s">
        <v>44</v>
      </c>
      <c r="P2" s="55" t="s">
        <v>0</v>
      </c>
      <c r="Q2" s="55" t="s">
        <v>1</v>
      </c>
      <c r="R2" s="55" t="s">
        <v>2</v>
      </c>
      <c r="S2" s="55" t="s">
        <v>3</v>
      </c>
      <c r="T2" s="55" t="s">
        <v>4</v>
      </c>
      <c r="U2" s="55" t="s">
        <v>5</v>
      </c>
      <c r="V2" s="55" t="s">
        <v>6</v>
      </c>
      <c r="W2" s="55" t="s">
        <v>7</v>
      </c>
      <c r="X2" s="55" t="s">
        <v>8</v>
      </c>
      <c r="Y2" s="55" t="s">
        <v>9</v>
      </c>
      <c r="Z2" s="55" t="s">
        <v>10</v>
      </c>
      <c r="AA2" s="55" t="s">
        <v>11</v>
      </c>
      <c r="AB2" s="55" t="s">
        <v>12</v>
      </c>
      <c r="AC2" s="25"/>
      <c r="AD2" s="25"/>
    </row>
    <row r="3" spans="1:30" ht="16.5">
      <c r="A3" s="40" t="s">
        <v>13</v>
      </c>
      <c r="B3" s="41">
        <v>888036</v>
      </c>
      <c r="C3" s="41">
        <v>576</v>
      </c>
      <c r="D3" s="41">
        <v>11497</v>
      </c>
      <c r="E3" s="41">
        <v>785</v>
      </c>
      <c r="F3" s="41">
        <v>688</v>
      </c>
      <c r="G3" s="41">
        <v>0</v>
      </c>
      <c r="H3" s="41">
        <v>11497</v>
      </c>
      <c r="I3" s="41">
        <v>11497</v>
      </c>
      <c r="J3" s="41">
        <v>8519</v>
      </c>
      <c r="K3" s="41">
        <v>11497</v>
      </c>
      <c r="L3" s="41">
        <v>1640</v>
      </c>
      <c r="M3" s="41"/>
      <c r="N3" s="43">
        <v>946232</v>
      </c>
      <c r="O3" s="48" t="s">
        <v>13</v>
      </c>
      <c r="P3" s="49">
        <v>0</v>
      </c>
      <c r="Q3" s="49">
        <v>0</v>
      </c>
      <c r="R3" s="49">
        <v>0</v>
      </c>
      <c r="S3" s="49">
        <v>0</v>
      </c>
      <c r="T3" s="49">
        <v>1464</v>
      </c>
      <c r="U3" s="49">
        <v>1184</v>
      </c>
      <c r="V3" s="49">
        <v>232050</v>
      </c>
      <c r="W3" s="49">
        <v>1385</v>
      </c>
      <c r="X3" s="49">
        <v>312840</v>
      </c>
      <c r="Y3" s="49">
        <v>1761</v>
      </c>
      <c r="Z3" s="49">
        <v>1167</v>
      </c>
      <c r="AA3" s="49"/>
      <c r="AB3" s="51">
        <v>551851</v>
      </c>
      <c r="AC3" s="25"/>
      <c r="AD3" s="25"/>
    </row>
    <row r="4" spans="1:30" ht="16.5">
      <c r="A4" s="40" t="s">
        <v>14</v>
      </c>
      <c r="B4" s="41">
        <v>420428</v>
      </c>
      <c r="C4" s="41">
        <v>1040</v>
      </c>
      <c r="D4" s="41">
        <v>3593358</v>
      </c>
      <c r="E4" s="41">
        <v>729</v>
      </c>
      <c r="F4" s="41">
        <v>11076</v>
      </c>
      <c r="G4" s="41">
        <v>0</v>
      </c>
      <c r="H4" s="41">
        <v>11496</v>
      </c>
      <c r="I4" s="41">
        <v>11496</v>
      </c>
      <c r="J4" s="41">
        <v>11496</v>
      </c>
      <c r="K4" s="41">
        <v>11496</v>
      </c>
      <c r="L4" s="41">
        <v>869171</v>
      </c>
      <c r="M4" s="42"/>
      <c r="N4" s="43">
        <v>4941786</v>
      </c>
      <c r="O4" s="48" t="s">
        <v>14</v>
      </c>
      <c r="P4" s="49">
        <v>0</v>
      </c>
      <c r="Q4" s="49">
        <v>0</v>
      </c>
      <c r="R4" s="49">
        <v>0</v>
      </c>
      <c r="S4" s="49">
        <v>0</v>
      </c>
      <c r="T4" s="49">
        <v>1387</v>
      </c>
      <c r="U4" s="49">
        <v>1231</v>
      </c>
      <c r="V4" s="49">
        <v>233085</v>
      </c>
      <c r="W4" s="49">
        <v>1324</v>
      </c>
      <c r="X4" s="49">
        <v>1316</v>
      </c>
      <c r="Y4" s="49">
        <v>359537</v>
      </c>
      <c r="Z4" s="49">
        <v>1122</v>
      </c>
      <c r="AA4" s="50"/>
      <c r="AB4" s="51">
        <v>599002</v>
      </c>
      <c r="AC4" s="25"/>
      <c r="AD4" s="25"/>
    </row>
    <row r="5" spans="1:30" ht="16.5">
      <c r="A5" s="40" t="s">
        <v>15</v>
      </c>
      <c r="B5" s="41">
        <v>553390</v>
      </c>
      <c r="C5" s="41">
        <v>471</v>
      </c>
      <c r="D5" s="41">
        <v>625771</v>
      </c>
      <c r="E5" s="41">
        <v>632</v>
      </c>
      <c r="F5" s="41">
        <v>11496</v>
      </c>
      <c r="G5" s="41">
        <v>0</v>
      </c>
      <c r="H5" s="41">
        <v>11497</v>
      </c>
      <c r="I5" s="41">
        <v>11494</v>
      </c>
      <c r="J5" s="41">
        <v>11497</v>
      </c>
      <c r="K5" s="41">
        <v>11495</v>
      </c>
      <c r="L5" s="41">
        <v>2060</v>
      </c>
      <c r="M5" s="42"/>
      <c r="N5" s="43">
        <v>1239803</v>
      </c>
      <c r="O5" s="48" t="s">
        <v>15</v>
      </c>
      <c r="P5" s="49">
        <v>0</v>
      </c>
      <c r="Q5" s="49">
        <v>0</v>
      </c>
      <c r="R5" s="49">
        <v>0</v>
      </c>
      <c r="S5" s="49">
        <v>0</v>
      </c>
      <c r="T5" s="49">
        <v>1247</v>
      </c>
      <c r="U5" s="49">
        <v>1266</v>
      </c>
      <c r="V5" s="49">
        <v>1210</v>
      </c>
      <c r="W5" s="49">
        <v>1293</v>
      </c>
      <c r="X5" s="49">
        <v>1548</v>
      </c>
      <c r="Y5" s="49">
        <v>1678</v>
      </c>
      <c r="Z5" s="49">
        <v>1114</v>
      </c>
      <c r="AA5" s="50"/>
      <c r="AB5" s="51">
        <v>9356</v>
      </c>
      <c r="AC5" s="25"/>
      <c r="AD5" s="25"/>
    </row>
    <row r="6" spans="1:30" ht="16.5">
      <c r="A6" s="40" t="s">
        <v>16</v>
      </c>
      <c r="B6" s="41">
        <v>500366</v>
      </c>
      <c r="C6" s="41">
        <v>1286</v>
      </c>
      <c r="D6" s="41">
        <v>11496</v>
      </c>
      <c r="E6" s="41">
        <v>129</v>
      </c>
      <c r="F6" s="41">
        <v>5801</v>
      </c>
      <c r="G6" s="41">
        <v>0</v>
      </c>
      <c r="H6" s="41">
        <v>11494</v>
      </c>
      <c r="I6" s="41">
        <v>11494</v>
      </c>
      <c r="J6" s="41">
        <v>11496</v>
      </c>
      <c r="K6" s="41">
        <v>11496</v>
      </c>
      <c r="L6" s="41">
        <v>1232</v>
      </c>
      <c r="M6" s="42"/>
      <c r="N6" s="43">
        <v>566290</v>
      </c>
      <c r="O6" s="48" t="s">
        <v>16</v>
      </c>
      <c r="P6" s="49">
        <v>0</v>
      </c>
      <c r="Q6" s="49">
        <v>0</v>
      </c>
      <c r="R6" s="49">
        <v>0</v>
      </c>
      <c r="S6" s="49">
        <v>0</v>
      </c>
      <c r="T6" s="49">
        <v>1279</v>
      </c>
      <c r="U6" s="49">
        <v>1344</v>
      </c>
      <c r="V6" s="49">
        <v>234885</v>
      </c>
      <c r="W6" s="49">
        <v>1383</v>
      </c>
      <c r="X6" s="49">
        <v>1533</v>
      </c>
      <c r="Y6" s="49">
        <v>1311</v>
      </c>
      <c r="Z6" s="49">
        <v>1167</v>
      </c>
      <c r="AA6" s="50"/>
      <c r="AB6" s="51">
        <v>242902</v>
      </c>
      <c r="AC6" s="25"/>
      <c r="AD6" s="25"/>
    </row>
    <row r="7" spans="1:30" ht="16.5">
      <c r="A7" s="40" t="s">
        <v>17</v>
      </c>
      <c r="B7" s="41">
        <v>1460</v>
      </c>
      <c r="C7" s="41">
        <v>1406</v>
      </c>
      <c r="D7" s="41">
        <v>11497</v>
      </c>
      <c r="E7" s="41">
        <v>0</v>
      </c>
      <c r="F7" s="41">
        <v>646</v>
      </c>
      <c r="G7" s="41">
        <v>0</v>
      </c>
      <c r="H7" s="41">
        <v>11497</v>
      </c>
      <c r="I7" s="41">
        <v>11497</v>
      </c>
      <c r="J7" s="41">
        <v>11494</v>
      </c>
      <c r="K7" s="41">
        <v>11496</v>
      </c>
      <c r="L7" s="41">
        <v>1010</v>
      </c>
      <c r="M7" s="42"/>
      <c r="N7" s="43">
        <v>62003</v>
      </c>
      <c r="O7" s="48" t="s">
        <v>17</v>
      </c>
      <c r="P7" s="49">
        <v>0</v>
      </c>
      <c r="Q7" s="49">
        <v>0</v>
      </c>
      <c r="R7" s="49">
        <v>0</v>
      </c>
      <c r="S7" s="49">
        <v>0</v>
      </c>
      <c r="T7" s="49">
        <v>1573</v>
      </c>
      <c r="U7" s="49">
        <v>1603</v>
      </c>
      <c r="V7" s="49">
        <v>1089</v>
      </c>
      <c r="W7" s="49">
        <v>1377</v>
      </c>
      <c r="X7" s="49">
        <v>1332</v>
      </c>
      <c r="Y7" s="49">
        <v>1266</v>
      </c>
      <c r="Z7" s="49">
        <v>1294</v>
      </c>
      <c r="AA7" s="50"/>
      <c r="AB7" s="51">
        <v>9534</v>
      </c>
      <c r="AC7" s="25"/>
      <c r="AD7" s="25"/>
    </row>
    <row r="8" spans="1:30" ht="16.5">
      <c r="A8" s="40" t="s">
        <v>18</v>
      </c>
      <c r="B8" s="41">
        <v>389020</v>
      </c>
      <c r="C8" s="41">
        <v>1211</v>
      </c>
      <c r="D8" s="41">
        <v>11496</v>
      </c>
      <c r="E8" s="41">
        <v>3800</v>
      </c>
      <c r="F8" s="41">
        <v>1005</v>
      </c>
      <c r="G8" s="41">
        <v>415</v>
      </c>
      <c r="H8" s="41">
        <v>11496</v>
      </c>
      <c r="I8" s="41">
        <v>11496</v>
      </c>
      <c r="J8" s="41">
        <v>11497</v>
      </c>
      <c r="K8" s="41">
        <v>11496</v>
      </c>
      <c r="L8" s="41">
        <v>1282</v>
      </c>
      <c r="M8" s="42"/>
      <c r="N8" s="43">
        <v>454214</v>
      </c>
      <c r="O8" s="48" t="s">
        <v>18</v>
      </c>
      <c r="P8" s="49">
        <v>0</v>
      </c>
      <c r="Q8" s="49">
        <v>0</v>
      </c>
      <c r="R8" s="49">
        <v>0</v>
      </c>
      <c r="S8" s="49">
        <v>0</v>
      </c>
      <c r="T8" s="49">
        <v>1558</v>
      </c>
      <c r="U8" s="49">
        <v>1339</v>
      </c>
      <c r="V8" s="49">
        <v>1119</v>
      </c>
      <c r="W8" s="49">
        <v>1442</v>
      </c>
      <c r="X8" s="49">
        <v>1288</v>
      </c>
      <c r="Y8" s="49">
        <v>1302</v>
      </c>
      <c r="Z8" s="49">
        <v>1252</v>
      </c>
      <c r="AA8" s="50"/>
      <c r="AB8" s="51">
        <v>9300</v>
      </c>
      <c r="AC8" s="25"/>
      <c r="AD8" s="25"/>
    </row>
    <row r="9" spans="1:30" ht="16.5">
      <c r="A9" s="40" t="s">
        <v>19</v>
      </c>
      <c r="B9" s="41">
        <v>0</v>
      </c>
      <c r="C9" s="41">
        <v>919</v>
      </c>
      <c r="D9" s="41">
        <v>11497</v>
      </c>
      <c r="E9" s="41">
        <v>7600</v>
      </c>
      <c r="F9" s="41">
        <v>900</v>
      </c>
      <c r="G9" s="41">
        <v>475</v>
      </c>
      <c r="H9" s="41">
        <v>11496</v>
      </c>
      <c r="I9" s="41">
        <v>11496</v>
      </c>
      <c r="J9" s="41">
        <v>11496</v>
      </c>
      <c r="K9" s="41">
        <v>11496</v>
      </c>
      <c r="L9" s="41">
        <v>685</v>
      </c>
      <c r="M9" s="42"/>
      <c r="N9" s="43">
        <v>68060</v>
      </c>
      <c r="O9" s="48" t="s">
        <v>19</v>
      </c>
      <c r="P9" s="49">
        <v>0</v>
      </c>
      <c r="Q9" s="49">
        <v>0</v>
      </c>
      <c r="R9" s="49">
        <v>0</v>
      </c>
      <c r="S9" s="49">
        <v>672</v>
      </c>
      <c r="T9" s="49">
        <v>1586</v>
      </c>
      <c r="U9" s="49">
        <v>1217</v>
      </c>
      <c r="V9" s="49">
        <v>1138</v>
      </c>
      <c r="W9" s="49">
        <v>1428</v>
      </c>
      <c r="X9" s="49">
        <v>1290</v>
      </c>
      <c r="Y9" s="49">
        <v>366447</v>
      </c>
      <c r="Z9" s="49">
        <v>1025</v>
      </c>
      <c r="AA9" s="50"/>
      <c r="AB9" s="51">
        <v>374803</v>
      </c>
      <c r="AC9" s="25"/>
      <c r="AD9" s="25"/>
    </row>
    <row r="10" spans="1:30" ht="16.5">
      <c r="A10" s="40" t="s">
        <v>20</v>
      </c>
      <c r="B10" s="41">
        <v>65127</v>
      </c>
      <c r="C10" s="41">
        <v>1456</v>
      </c>
      <c r="D10" s="41">
        <v>11496</v>
      </c>
      <c r="E10" s="41">
        <v>114</v>
      </c>
      <c r="F10" s="41">
        <v>879</v>
      </c>
      <c r="G10" s="41">
        <v>11404</v>
      </c>
      <c r="H10" s="41">
        <v>11496</v>
      </c>
      <c r="I10" s="41">
        <v>11495</v>
      </c>
      <c r="J10" s="41">
        <v>11496</v>
      </c>
      <c r="K10" s="41">
        <v>11497</v>
      </c>
      <c r="L10" s="41">
        <v>623</v>
      </c>
      <c r="M10" s="42"/>
      <c r="N10" s="43">
        <v>137083</v>
      </c>
      <c r="O10" s="48" t="s">
        <v>20</v>
      </c>
      <c r="P10" s="49">
        <v>0</v>
      </c>
      <c r="Q10" s="49">
        <v>0</v>
      </c>
      <c r="R10" s="49">
        <v>0</v>
      </c>
      <c r="S10" s="49">
        <v>1217</v>
      </c>
      <c r="T10" s="49">
        <v>1411</v>
      </c>
      <c r="U10" s="49">
        <v>1216</v>
      </c>
      <c r="V10" s="49">
        <v>1221</v>
      </c>
      <c r="W10" s="49">
        <v>1439</v>
      </c>
      <c r="X10" s="49">
        <v>1405</v>
      </c>
      <c r="Y10" s="49">
        <v>1640</v>
      </c>
      <c r="Z10" s="49">
        <v>975</v>
      </c>
      <c r="AA10" s="50"/>
      <c r="AB10" s="51">
        <v>10524</v>
      </c>
      <c r="AC10" s="25"/>
      <c r="AD10" s="25"/>
    </row>
    <row r="11" spans="1:30" ht="16.5">
      <c r="A11" s="40" t="s">
        <v>21</v>
      </c>
      <c r="B11" s="41">
        <v>664</v>
      </c>
      <c r="C11" s="41">
        <v>2807</v>
      </c>
      <c r="D11" s="41">
        <v>1893395</v>
      </c>
      <c r="E11" s="41">
        <v>135</v>
      </c>
      <c r="F11" s="41">
        <v>450</v>
      </c>
      <c r="G11" s="41">
        <v>526</v>
      </c>
      <c r="H11" s="41">
        <v>11496</v>
      </c>
      <c r="I11" s="41">
        <v>11496</v>
      </c>
      <c r="J11" s="41">
        <v>11496</v>
      </c>
      <c r="K11" s="41">
        <v>11496</v>
      </c>
      <c r="L11" s="41">
        <v>703</v>
      </c>
      <c r="M11" s="42"/>
      <c r="N11" s="43">
        <v>1944664</v>
      </c>
      <c r="O11" s="48" t="s">
        <v>21</v>
      </c>
      <c r="P11" s="49">
        <v>0</v>
      </c>
      <c r="Q11" s="49">
        <v>0</v>
      </c>
      <c r="R11" s="49">
        <v>0</v>
      </c>
      <c r="S11" s="49">
        <v>1373</v>
      </c>
      <c r="T11" s="49">
        <v>1245</v>
      </c>
      <c r="U11" s="49">
        <v>1250</v>
      </c>
      <c r="V11" s="49">
        <v>1350</v>
      </c>
      <c r="W11" s="49">
        <v>1300</v>
      </c>
      <c r="X11" s="49">
        <v>1440</v>
      </c>
      <c r="Y11" s="49">
        <v>1645</v>
      </c>
      <c r="Z11" s="49">
        <v>1017</v>
      </c>
      <c r="AA11" s="50"/>
      <c r="AB11" s="51">
        <v>10620</v>
      </c>
      <c r="AC11" s="25"/>
      <c r="AD11" s="25"/>
    </row>
    <row r="12" spans="1:30" ht="16.5">
      <c r="A12" s="40" t="s">
        <v>22</v>
      </c>
      <c r="B12" s="41">
        <v>835</v>
      </c>
      <c r="C12" s="41">
        <v>2923</v>
      </c>
      <c r="D12" s="41">
        <v>3121508</v>
      </c>
      <c r="E12" s="41">
        <v>455</v>
      </c>
      <c r="F12" s="41">
        <v>0</v>
      </c>
      <c r="G12" s="41">
        <v>12498</v>
      </c>
      <c r="H12" s="41">
        <v>11497</v>
      </c>
      <c r="I12" s="41">
        <v>11496</v>
      </c>
      <c r="J12" s="41">
        <v>11497</v>
      </c>
      <c r="K12" s="41">
        <v>11495</v>
      </c>
      <c r="L12" s="41">
        <v>689</v>
      </c>
      <c r="M12" s="42"/>
      <c r="N12" s="43">
        <v>3184893</v>
      </c>
      <c r="O12" s="48" t="s">
        <v>22</v>
      </c>
      <c r="P12" s="49">
        <v>0</v>
      </c>
      <c r="Q12" s="49">
        <v>0</v>
      </c>
      <c r="R12" s="49">
        <v>0</v>
      </c>
      <c r="S12" s="49">
        <v>1403</v>
      </c>
      <c r="T12" s="49">
        <v>1127</v>
      </c>
      <c r="U12" s="49">
        <v>1320</v>
      </c>
      <c r="V12" s="49">
        <v>1288</v>
      </c>
      <c r="W12" s="49">
        <v>1415</v>
      </c>
      <c r="X12" s="49">
        <v>1666</v>
      </c>
      <c r="Y12" s="49">
        <v>1281</v>
      </c>
      <c r="Z12" s="49">
        <v>1049</v>
      </c>
      <c r="AA12" s="50"/>
      <c r="AB12" s="51">
        <v>10549</v>
      </c>
      <c r="AC12" s="25"/>
      <c r="AD12" s="25"/>
    </row>
    <row r="13" spans="1:30" ht="16.5">
      <c r="A13" s="40" t="s">
        <v>23</v>
      </c>
      <c r="B13" s="41">
        <v>613</v>
      </c>
      <c r="C13" s="41">
        <v>3332</v>
      </c>
      <c r="D13" s="41">
        <v>9655537</v>
      </c>
      <c r="E13" s="41">
        <v>253</v>
      </c>
      <c r="F13" s="41">
        <v>139570</v>
      </c>
      <c r="G13" s="41">
        <v>577</v>
      </c>
      <c r="H13" s="41">
        <v>11494</v>
      </c>
      <c r="I13" s="41">
        <v>11496</v>
      </c>
      <c r="J13" s="41">
        <v>11496</v>
      </c>
      <c r="K13" s="41">
        <v>16094</v>
      </c>
      <c r="L13" s="41">
        <v>743</v>
      </c>
      <c r="M13" s="42"/>
      <c r="N13" s="43">
        <v>9851205</v>
      </c>
      <c r="O13" s="48" t="s">
        <v>23</v>
      </c>
      <c r="P13" s="49">
        <v>0</v>
      </c>
      <c r="Q13" s="49">
        <v>0</v>
      </c>
      <c r="R13" s="49">
        <v>0</v>
      </c>
      <c r="S13" s="49">
        <v>1187</v>
      </c>
      <c r="T13" s="49">
        <v>1227</v>
      </c>
      <c r="U13" s="49">
        <v>1453</v>
      </c>
      <c r="V13" s="49">
        <v>1149</v>
      </c>
      <c r="W13" s="49">
        <v>1416</v>
      </c>
      <c r="X13" s="49">
        <v>1680</v>
      </c>
      <c r="Y13" s="49">
        <v>1235</v>
      </c>
      <c r="Z13" s="49">
        <v>1138</v>
      </c>
      <c r="AA13" s="50"/>
      <c r="AB13" s="51">
        <v>10485</v>
      </c>
      <c r="AC13" s="25"/>
      <c r="AD13" s="25"/>
    </row>
    <row r="14" spans="1:30" ht="16.5">
      <c r="A14" s="40" t="s">
        <v>24</v>
      </c>
      <c r="B14" s="41">
        <v>473028</v>
      </c>
      <c r="C14" s="41">
        <v>3465</v>
      </c>
      <c r="D14" s="41">
        <v>11496</v>
      </c>
      <c r="E14" s="41">
        <v>29419</v>
      </c>
      <c r="F14" s="41">
        <v>140336</v>
      </c>
      <c r="G14" s="41">
        <v>655</v>
      </c>
      <c r="H14" s="41">
        <v>11496</v>
      </c>
      <c r="I14" s="41">
        <v>11497</v>
      </c>
      <c r="J14" s="41">
        <v>11494</v>
      </c>
      <c r="K14" s="41">
        <v>6898</v>
      </c>
      <c r="L14" s="41">
        <v>882</v>
      </c>
      <c r="M14" s="42"/>
      <c r="N14" s="43">
        <v>700666</v>
      </c>
      <c r="O14" s="48" t="s">
        <v>24</v>
      </c>
      <c r="P14" s="49">
        <v>0</v>
      </c>
      <c r="Q14" s="49">
        <v>0</v>
      </c>
      <c r="R14" s="49">
        <v>0</v>
      </c>
      <c r="S14" s="49">
        <v>1030</v>
      </c>
      <c r="T14" s="49">
        <v>1175</v>
      </c>
      <c r="U14" s="49">
        <v>1370</v>
      </c>
      <c r="V14" s="49">
        <v>1159</v>
      </c>
      <c r="W14" s="49">
        <v>1477</v>
      </c>
      <c r="X14" s="49">
        <v>1433</v>
      </c>
      <c r="Y14" s="49">
        <v>1294</v>
      </c>
      <c r="Z14" s="49">
        <v>1311</v>
      </c>
      <c r="AA14" s="50"/>
      <c r="AB14" s="51">
        <v>10249</v>
      </c>
      <c r="AC14" s="25"/>
      <c r="AD14" s="25"/>
    </row>
    <row r="15" spans="1:30" ht="16.5">
      <c r="A15" s="40" t="s">
        <v>25</v>
      </c>
      <c r="B15" s="41">
        <v>69415</v>
      </c>
      <c r="C15" s="41">
        <v>3110</v>
      </c>
      <c r="D15" s="41">
        <v>11497</v>
      </c>
      <c r="E15" s="41">
        <v>77</v>
      </c>
      <c r="F15" s="41">
        <v>610</v>
      </c>
      <c r="G15" s="41">
        <v>766</v>
      </c>
      <c r="H15" s="41">
        <v>11497</v>
      </c>
      <c r="I15" s="41">
        <v>11496</v>
      </c>
      <c r="J15" s="41">
        <v>11497</v>
      </c>
      <c r="K15" s="41">
        <v>11496</v>
      </c>
      <c r="L15" s="41">
        <v>1064</v>
      </c>
      <c r="M15" s="42"/>
      <c r="N15" s="43">
        <v>132525</v>
      </c>
      <c r="O15" s="48" t="s">
        <v>25</v>
      </c>
      <c r="P15" s="49">
        <v>0</v>
      </c>
      <c r="Q15" s="49">
        <v>0</v>
      </c>
      <c r="R15" s="49">
        <v>0</v>
      </c>
      <c r="S15" s="49">
        <v>1259</v>
      </c>
      <c r="T15" s="49">
        <v>1177</v>
      </c>
      <c r="U15" s="49">
        <v>1215</v>
      </c>
      <c r="V15" s="49">
        <v>1177</v>
      </c>
      <c r="W15" s="49">
        <v>1631</v>
      </c>
      <c r="X15" s="49">
        <v>1486</v>
      </c>
      <c r="Y15" s="49">
        <v>1260</v>
      </c>
      <c r="Z15" s="49">
        <v>1312</v>
      </c>
      <c r="AA15" s="50"/>
      <c r="AB15" s="51">
        <v>10517</v>
      </c>
      <c r="AC15" s="25"/>
      <c r="AD15" s="25"/>
    </row>
    <row r="16" spans="1:30" ht="16.5">
      <c r="A16" s="40" t="s">
        <v>26</v>
      </c>
      <c r="B16" s="41">
        <v>764578</v>
      </c>
      <c r="C16" s="41">
        <v>5272</v>
      </c>
      <c r="D16" s="41">
        <v>8014</v>
      </c>
      <c r="E16" s="41">
        <v>20612</v>
      </c>
      <c r="F16" s="41">
        <v>179</v>
      </c>
      <c r="G16" s="41">
        <v>774</v>
      </c>
      <c r="H16" s="41">
        <v>11496</v>
      </c>
      <c r="I16" s="41">
        <v>11496</v>
      </c>
      <c r="J16" s="41">
        <v>11496</v>
      </c>
      <c r="K16" s="41">
        <v>11496</v>
      </c>
      <c r="L16" s="41">
        <v>916</v>
      </c>
      <c r="M16" s="42"/>
      <c r="N16" s="43">
        <v>846329</v>
      </c>
      <c r="O16" s="48" t="s">
        <v>26</v>
      </c>
      <c r="P16" s="49">
        <v>0</v>
      </c>
      <c r="Q16" s="49">
        <v>0</v>
      </c>
      <c r="R16" s="49">
        <v>0</v>
      </c>
      <c r="S16" s="49">
        <v>1176</v>
      </c>
      <c r="T16" s="49">
        <v>1418</v>
      </c>
      <c r="U16" s="49">
        <v>1177</v>
      </c>
      <c r="V16" s="49">
        <v>1189</v>
      </c>
      <c r="W16" s="49">
        <v>1733</v>
      </c>
      <c r="X16" s="49">
        <v>1915</v>
      </c>
      <c r="Y16" s="49">
        <v>1351</v>
      </c>
      <c r="Z16" s="49">
        <v>1088</v>
      </c>
      <c r="AA16" s="50"/>
      <c r="AB16" s="51">
        <v>11047</v>
      </c>
      <c r="AC16" s="25"/>
      <c r="AD16" s="25"/>
    </row>
    <row r="17" spans="1:30" ht="16.5">
      <c r="A17" s="40" t="s">
        <v>27</v>
      </c>
      <c r="B17" s="41">
        <v>350451</v>
      </c>
      <c r="C17" s="41">
        <v>8223</v>
      </c>
      <c r="D17" s="41">
        <v>1340</v>
      </c>
      <c r="E17" s="41">
        <v>56734</v>
      </c>
      <c r="F17" s="41">
        <v>101</v>
      </c>
      <c r="G17" s="41">
        <v>812</v>
      </c>
      <c r="H17" s="41">
        <v>11496</v>
      </c>
      <c r="I17" s="41">
        <v>11495</v>
      </c>
      <c r="J17" s="41">
        <v>11496</v>
      </c>
      <c r="K17" s="41">
        <v>11498</v>
      </c>
      <c r="L17" s="41">
        <v>765</v>
      </c>
      <c r="M17" s="42"/>
      <c r="N17" s="43">
        <v>464411</v>
      </c>
      <c r="O17" s="48" t="s">
        <v>27</v>
      </c>
      <c r="P17" s="49">
        <v>0</v>
      </c>
      <c r="Q17" s="49">
        <v>0</v>
      </c>
      <c r="R17" s="49">
        <v>0</v>
      </c>
      <c r="S17" s="49">
        <v>1237</v>
      </c>
      <c r="T17" s="49">
        <v>1289</v>
      </c>
      <c r="U17" s="49">
        <v>1088</v>
      </c>
      <c r="V17" s="49">
        <v>1190</v>
      </c>
      <c r="W17" s="49">
        <v>1659</v>
      </c>
      <c r="X17" s="49">
        <v>2119</v>
      </c>
      <c r="Y17" s="49">
        <v>1640</v>
      </c>
      <c r="Z17" s="49">
        <v>1077</v>
      </c>
      <c r="AA17" s="50"/>
      <c r="AB17" s="51">
        <v>11299</v>
      </c>
      <c r="AC17" s="25"/>
      <c r="AD17" s="25"/>
    </row>
    <row r="18" spans="1:30" ht="16.5">
      <c r="A18" s="40" t="s">
        <v>28</v>
      </c>
      <c r="B18" s="41">
        <v>541</v>
      </c>
      <c r="C18" s="41">
        <v>10447</v>
      </c>
      <c r="D18" s="41">
        <v>8710</v>
      </c>
      <c r="E18" s="41">
        <v>159</v>
      </c>
      <c r="F18" s="41">
        <v>0</v>
      </c>
      <c r="G18" s="41">
        <v>827</v>
      </c>
      <c r="H18" s="41">
        <v>11496</v>
      </c>
      <c r="I18" s="41">
        <v>11496</v>
      </c>
      <c r="J18" s="41">
        <v>11497</v>
      </c>
      <c r="K18" s="41">
        <v>11496</v>
      </c>
      <c r="L18" s="41">
        <v>871</v>
      </c>
      <c r="M18" s="42"/>
      <c r="N18" s="43">
        <v>67540</v>
      </c>
      <c r="O18" s="48" t="s">
        <v>28</v>
      </c>
      <c r="P18" s="49">
        <v>0</v>
      </c>
      <c r="Q18" s="49">
        <v>0</v>
      </c>
      <c r="R18" s="49">
        <v>0</v>
      </c>
      <c r="S18" s="49">
        <v>1334</v>
      </c>
      <c r="T18" s="49">
        <v>1120</v>
      </c>
      <c r="U18" s="49">
        <v>1149</v>
      </c>
      <c r="V18" s="49">
        <v>1203</v>
      </c>
      <c r="W18" s="49">
        <v>1454</v>
      </c>
      <c r="X18" s="49">
        <v>2056</v>
      </c>
      <c r="Y18" s="49">
        <v>1557</v>
      </c>
      <c r="Z18" s="49">
        <v>1085</v>
      </c>
      <c r="AA18" s="50"/>
      <c r="AB18" s="51">
        <v>10958</v>
      </c>
      <c r="AC18" s="25"/>
      <c r="AD18" s="25"/>
    </row>
    <row r="19" spans="1:30" ht="16.5">
      <c r="A19" s="40" t="s">
        <v>29</v>
      </c>
      <c r="B19" s="41">
        <v>27</v>
      </c>
      <c r="C19" s="41">
        <v>11335</v>
      </c>
      <c r="D19" s="41">
        <v>6030</v>
      </c>
      <c r="E19" s="41">
        <v>183</v>
      </c>
      <c r="F19" s="41">
        <v>431</v>
      </c>
      <c r="G19" s="41">
        <v>867</v>
      </c>
      <c r="H19" s="41">
        <v>11497</v>
      </c>
      <c r="I19" s="41">
        <v>11496</v>
      </c>
      <c r="J19" s="41">
        <v>19645</v>
      </c>
      <c r="K19" s="41">
        <v>11494</v>
      </c>
      <c r="L19" s="41">
        <v>859</v>
      </c>
      <c r="M19" s="42"/>
      <c r="N19" s="43">
        <v>73864</v>
      </c>
      <c r="O19" s="48" t="s">
        <v>29</v>
      </c>
      <c r="P19" s="49">
        <v>0</v>
      </c>
      <c r="Q19" s="49">
        <v>0</v>
      </c>
      <c r="R19" s="49">
        <v>0</v>
      </c>
      <c r="S19" s="49">
        <v>1397</v>
      </c>
      <c r="T19" s="49">
        <v>1118</v>
      </c>
      <c r="U19" s="49">
        <v>1204</v>
      </c>
      <c r="V19" s="49">
        <v>1256</v>
      </c>
      <c r="W19" s="49">
        <v>1341</v>
      </c>
      <c r="X19" s="49">
        <v>673600</v>
      </c>
      <c r="Y19" s="49">
        <v>1307</v>
      </c>
      <c r="Z19" s="49">
        <v>1104</v>
      </c>
      <c r="AA19" s="50"/>
      <c r="AB19" s="51">
        <v>682327</v>
      </c>
      <c r="AC19" s="25"/>
      <c r="AD19" s="25"/>
    </row>
    <row r="20" spans="1:30" ht="16.5">
      <c r="A20" s="40" t="s">
        <v>30</v>
      </c>
      <c r="B20" s="41">
        <v>283188</v>
      </c>
      <c r="C20" s="41">
        <v>11488</v>
      </c>
      <c r="D20" s="41">
        <v>670</v>
      </c>
      <c r="E20" s="41">
        <v>451</v>
      </c>
      <c r="F20" s="41">
        <v>1519</v>
      </c>
      <c r="G20" s="41">
        <v>912</v>
      </c>
      <c r="H20" s="41">
        <v>11495</v>
      </c>
      <c r="I20" s="41">
        <v>11496</v>
      </c>
      <c r="J20" s="41">
        <v>3347</v>
      </c>
      <c r="K20" s="41">
        <v>11496</v>
      </c>
      <c r="L20" s="41">
        <v>786</v>
      </c>
      <c r="M20" s="42"/>
      <c r="N20" s="43">
        <v>336848</v>
      </c>
      <c r="O20" s="48" t="s">
        <v>30</v>
      </c>
      <c r="P20" s="49">
        <v>0</v>
      </c>
      <c r="Q20" s="49">
        <v>0</v>
      </c>
      <c r="R20" s="49">
        <v>0</v>
      </c>
      <c r="S20" s="49">
        <v>1233</v>
      </c>
      <c r="T20" s="49">
        <v>1223</v>
      </c>
      <c r="U20" s="49">
        <v>1499</v>
      </c>
      <c r="V20" s="49">
        <v>1171</v>
      </c>
      <c r="W20" s="49">
        <v>1378</v>
      </c>
      <c r="X20" s="49">
        <v>1511</v>
      </c>
      <c r="Y20" s="49">
        <v>1230</v>
      </c>
      <c r="Z20" s="49">
        <v>1020</v>
      </c>
      <c r="AA20" s="50"/>
      <c r="AB20" s="51">
        <v>10265</v>
      </c>
      <c r="AC20" s="25"/>
      <c r="AD20" s="25"/>
    </row>
    <row r="21" spans="1:30" ht="16.5">
      <c r="A21" s="40" t="s">
        <v>31</v>
      </c>
      <c r="B21" s="41">
        <v>213043</v>
      </c>
      <c r="C21" s="41">
        <v>16492</v>
      </c>
      <c r="D21" s="41">
        <v>0</v>
      </c>
      <c r="E21" s="41">
        <v>38111</v>
      </c>
      <c r="F21" s="41">
        <v>1008</v>
      </c>
      <c r="G21" s="41">
        <v>948</v>
      </c>
      <c r="H21" s="41">
        <v>11496</v>
      </c>
      <c r="I21" s="41">
        <v>11497</v>
      </c>
      <c r="J21" s="41">
        <v>11494</v>
      </c>
      <c r="K21" s="41">
        <v>11497</v>
      </c>
      <c r="L21" s="41">
        <v>680</v>
      </c>
      <c r="M21" s="42"/>
      <c r="N21" s="43">
        <v>316266</v>
      </c>
      <c r="O21" s="48" t="s">
        <v>31</v>
      </c>
      <c r="P21" s="49">
        <v>0</v>
      </c>
      <c r="Q21" s="49">
        <v>0</v>
      </c>
      <c r="R21" s="49">
        <v>0</v>
      </c>
      <c r="S21" s="49">
        <v>1211</v>
      </c>
      <c r="T21" s="49">
        <v>1234</v>
      </c>
      <c r="U21" s="49">
        <v>1386</v>
      </c>
      <c r="V21" s="49">
        <v>1191</v>
      </c>
      <c r="W21" s="49">
        <v>1414</v>
      </c>
      <c r="X21" s="49">
        <v>1301</v>
      </c>
      <c r="Y21" s="49">
        <v>1280</v>
      </c>
      <c r="Z21" s="49">
        <v>419271</v>
      </c>
      <c r="AA21" s="50"/>
      <c r="AB21" s="51">
        <v>428288</v>
      </c>
      <c r="AC21" s="25"/>
      <c r="AD21" s="25"/>
    </row>
    <row r="22" spans="1:30" ht="16.5">
      <c r="A22" s="40" t="s">
        <v>32</v>
      </c>
      <c r="B22" s="41">
        <v>430979</v>
      </c>
      <c r="C22" s="41">
        <v>6500</v>
      </c>
      <c r="D22" s="41">
        <v>2680</v>
      </c>
      <c r="E22" s="41">
        <v>611</v>
      </c>
      <c r="F22" s="41">
        <v>971</v>
      </c>
      <c r="G22" s="41">
        <v>1002</v>
      </c>
      <c r="H22" s="41">
        <v>11496</v>
      </c>
      <c r="I22" s="41">
        <v>11496</v>
      </c>
      <c r="J22" s="41">
        <v>11497</v>
      </c>
      <c r="K22" s="41">
        <v>11496</v>
      </c>
      <c r="L22" s="41">
        <v>823</v>
      </c>
      <c r="M22" s="42"/>
      <c r="N22" s="43">
        <v>489551</v>
      </c>
      <c r="O22" s="48" t="s">
        <v>32</v>
      </c>
      <c r="P22" s="49">
        <v>0</v>
      </c>
      <c r="Q22" s="49">
        <v>0</v>
      </c>
      <c r="R22" s="49">
        <v>0</v>
      </c>
      <c r="S22" s="49">
        <v>1174</v>
      </c>
      <c r="T22" s="49">
        <v>1257</v>
      </c>
      <c r="U22" s="49">
        <v>1189</v>
      </c>
      <c r="V22" s="49">
        <v>1224</v>
      </c>
      <c r="W22" s="49">
        <v>1526</v>
      </c>
      <c r="X22" s="49">
        <v>1297</v>
      </c>
      <c r="Y22" s="49">
        <v>1265</v>
      </c>
      <c r="Z22" s="49">
        <v>1374</v>
      </c>
      <c r="AA22" s="50"/>
      <c r="AB22" s="51">
        <v>10306</v>
      </c>
      <c r="AC22" s="25"/>
      <c r="AD22" s="25"/>
    </row>
    <row r="23" spans="1:30" ht="16.5">
      <c r="A23" s="40" t="s">
        <v>33</v>
      </c>
      <c r="B23" s="41">
        <v>72138</v>
      </c>
      <c r="C23" s="41">
        <v>11496</v>
      </c>
      <c r="D23" s="41">
        <v>0</v>
      </c>
      <c r="E23" s="41">
        <v>30508</v>
      </c>
      <c r="F23" s="41">
        <v>848</v>
      </c>
      <c r="G23" s="41">
        <v>85752</v>
      </c>
      <c r="H23" s="41">
        <v>11496</v>
      </c>
      <c r="I23" s="41">
        <v>11496</v>
      </c>
      <c r="J23" s="41">
        <v>11496</v>
      </c>
      <c r="K23" s="41">
        <v>11497</v>
      </c>
      <c r="L23" s="41">
        <v>1029</v>
      </c>
      <c r="M23" s="42"/>
      <c r="N23" s="43">
        <v>247756</v>
      </c>
      <c r="O23" s="48" t="s">
        <v>33</v>
      </c>
      <c r="P23" s="49">
        <v>0</v>
      </c>
      <c r="Q23" s="49">
        <v>0</v>
      </c>
      <c r="R23" s="49">
        <v>0</v>
      </c>
      <c r="S23" s="49">
        <v>1187</v>
      </c>
      <c r="T23" s="49">
        <v>1373</v>
      </c>
      <c r="U23" s="49">
        <v>1197</v>
      </c>
      <c r="V23" s="49">
        <v>1206</v>
      </c>
      <c r="W23" s="49">
        <v>1419</v>
      </c>
      <c r="X23" s="49">
        <v>1314</v>
      </c>
      <c r="Y23" s="49">
        <v>1260</v>
      </c>
      <c r="Z23" s="49">
        <v>1199</v>
      </c>
      <c r="AA23" s="50"/>
      <c r="AB23" s="51">
        <v>10155</v>
      </c>
      <c r="AC23" s="25"/>
      <c r="AD23" s="25"/>
    </row>
    <row r="24" spans="1:30" ht="16.5">
      <c r="A24" s="40" t="s">
        <v>34</v>
      </c>
      <c r="B24" s="41">
        <v>646</v>
      </c>
      <c r="C24" s="41">
        <v>11496</v>
      </c>
      <c r="D24" s="41">
        <v>1565</v>
      </c>
      <c r="E24" s="41">
        <v>24535</v>
      </c>
      <c r="F24" s="41">
        <v>783</v>
      </c>
      <c r="G24" s="41">
        <v>47703</v>
      </c>
      <c r="H24" s="41">
        <v>730251</v>
      </c>
      <c r="I24" s="41">
        <v>11494</v>
      </c>
      <c r="J24" s="41">
        <v>11496</v>
      </c>
      <c r="K24" s="41">
        <v>11496</v>
      </c>
      <c r="L24" s="41">
        <v>599</v>
      </c>
      <c r="M24" s="42"/>
      <c r="N24" s="43">
        <v>852064</v>
      </c>
      <c r="O24" s="48" t="s">
        <v>34</v>
      </c>
      <c r="P24" s="49">
        <v>0</v>
      </c>
      <c r="Q24" s="49">
        <v>0</v>
      </c>
      <c r="R24" s="49">
        <v>0</v>
      </c>
      <c r="S24" s="49">
        <v>1256</v>
      </c>
      <c r="T24" s="49">
        <v>1335</v>
      </c>
      <c r="U24" s="49">
        <v>1210</v>
      </c>
      <c r="V24" s="49">
        <v>1248</v>
      </c>
      <c r="W24" s="49">
        <v>1380</v>
      </c>
      <c r="X24" s="49">
        <v>1345</v>
      </c>
      <c r="Y24" s="49">
        <v>1603</v>
      </c>
      <c r="Z24" s="49">
        <v>1093</v>
      </c>
      <c r="AA24" s="50"/>
      <c r="AB24" s="51">
        <v>10470</v>
      </c>
      <c r="AC24" s="25"/>
      <c r="AD24" s="25"/>
    </row>
    <row r="25" spans="1:30" ht="16.5">
      <c r="A25" s="40" t="s">
        <v>35</v>
      </c>
      <c r="B25" s="41">
        <v>107</v>
      </c>
      <c r="C25" s="41">
        <v>11497</v>
      </c>
      <c r="D25" s="41">
        <v>2869</v>
      </c>
      <c r="E25" s="41">
        <v>663</v>
      </c>
      <c r="F25" s="41">
        <v>694</v>
      </c>
      <c r="G25" s="41">
        <v>101786</v>
      </c>
      <c r="H25" s="41">
        <v>11497</v>
      </c>
      <c r="I25" s="41">
        <v>11497</v>
      </c>
      <c r="J25" s="41">
        <v>11494</v>
      </c>
      <c r="K25" s="41">
        <v>11496</v>
      </c>
      <c r="L25" s="41">
        <v>843</v>
      </c>
      <c r="M25" s="42"/>
      <c r="N25" s="43">
        <v>164443</v>
      </c>
      <c r="O25" s="48" t="s">
        <v>35</v>
      </c>
      <c r="P25" s="49">
        <v>0</v>
      </c>
      <c r="Q25" s="49">
        <v>0</v>
      </c>
      <c r="R25" s="49">
        <v>0</v>
      </c>
      <c r="S25" s="49">
        <v>1415</v>
      </c>
      <c r="T25" s="49">
        <v>1195</v>
      </c>
      <c r="U25" s="49">
        <v>1267</v>
      </c>
      <c r="V25" s="49">
        <v>1410</v>
      </c>
      <c r="W25" s="49">
        <v>1350</v>
      </c>
      <c r="X25" s="49">
        <v>1411</v>
      </c>
      <c r="Y25" s="49">
        <v>1542</v>
      </c>
      <c r="Z25" s="49">
        <v>1076</v>
      </c>
      <c r="AA25" s="50"/>
      <c r="AB25" s="51">
        <v>10666</v>
      </c>
      <c r="AC25" s="25"/>
      <c r="AD25" s="25"/>
    </row>
    <row r="26" spans="1:30" ht="16.5">
      <c r="A26" s="40" t="s">
        <v>36</v>
      </c>
      <c r="B26" s="41">
        <v>72813</v>
      </c>
      <c r="C26" s="41">
        <v>11496</v>
      </c>
      <c r="D26" s="41">
        <v>50619</v>
      </c>
      <c r="E26" s="41">
        <v>525</v>
      </c>
      <c r="F26" s="41">
        <v>578</v>
      </c>
      <c r="G26" s="41">
        <v>11497</v>
      </c>
      <c r="H26" s="41">
        <v>11496</v>
      </c>
      <c r="I26" s="41">
        <v>11496</v>
      </c>
      <c r="J26" s="41">
        <v>11496</v>
      </c>
      <c r="K26" s="41">
        <v>11495</v>
      </c>
      <c r="L26" s="41">
        <v>7057</v>
      </c>
      <c r="M26" s="42"/>
      <c r="N26" s="43">
        <v>200568</v>
      </c>
      <c r="O26" s="48" t="s">
        <v>36</v>
      </c>
      <c r="P26" s="49">
        <v>0</v>
      </c>
      <c r="Q26" s="49">
        <v>0</v>
      </c>
      <c r="R26" s="49">
        <v>0</v>
      </c>
      <c r="S26" s="49">
        <v>1471</v>
      </c>
      <c r="T26" s="49">
        <v>1069</v>
      </c>
      <c r="U26" s="49">
        <v>445938</v>
      </c>
      <c r="V26" s="49">
        <v>1405</v>
      </c>
      <c r="W26" s="49">
        <v>1335</v>
      </c>
      <c r="X26" s="49">
        <v>1729</v>
      </c>
      <c r="Y26" s="49">
        <v>1248</v>
      </c>
      <c r="Z26" s="49">
        <v>1092</v>
      </c>
      <c r="AA26" s="50"/>
      <c r="AB26" s="51">
        <v>455287</v>
      </c>
      <c r="AC26" s="25"/>
      <c r="AD26" s="25"/>
    </row>
    <row r="27" spans="1:30" ht="16.5">
      <c r="A27" s="40" t="s">
        <v>37</v>
      </c>
      <c r="B27" s="41">
        <v>0</v>
      </c>
      <c r="C27" s="41">
        <v>11497</v>
      </c>
      <c r="D27" s="41">
        <v>61435</v>
      </c>
      <c r="E27" s="41">
        <v>529</v>
      </c>
      <c r="F27" s="41">
        <v>524</v>
      </c>
      <c r="G27" s="41">
        <v>11496</v>
      </c>
      <c r="H27" s="41">
        <v>11496</v>
      </c>
      <c r="I27" s="41">
        <v>11497</v>
      </c>
      <c r="J27" s="41">
        <v>11497</v>
      </c>
      <c r="K27" s="41">
        <v>11496</v>
      </c>
      <c r="L27" s="41">
        <v>11496</v>
      </c>
      <c r="M27" s="42"/>
      <c r="N27" s="43">
        <v>142963</v>
      </c>
      <c r="O27" s="48" t="s">
        <v>37</v>
      </c>
      <c r="P27" s="49">
        <v>0</v>
      </c>
      <c r="Q27" s="49">
        <v>0</v>
      </c>
      <c r="R27" s="49">
        <v>0</v>
      </c>
      <c r="S27" s="49">
        <v>1249</v>
      </c>
      <c r="T27" s="49">
        <v>1161</v>
      </c>
      <c r="U27" s="49">
        <v>1310</v>
      </c>
      <c r="V27" s="49">
        <v>1337</v>
      </c>
      <c r="W27" s="49">
        <v>1353</v>
      </c>
      <c r="X27" s="49">
        <v>1747</v>
      </c>
      <c r="Y27" s="49">
        <v>390125</v>
      </c>
      <c r="Z27" s="49">
        <v>1139</v>
      </c>
      <c r="AA27" s="50"/>
      <c r="AB27" s="51">
        <v>399421</v>
      </c>
      <c r="AC27" s="25"/>
      <c r="AD27" s="25"/>
    </row>
    <row r="28" spans="1:30" ht="16.5">
      <c r="A28" s="40" t="s">
        <v>38</v>
      </c>
      <c r="B28" s="41">
        <v>219187</v>
      </c>
      <c r="C28" s="41">
        <v>2163777</v>
      </c>
      <c r="D28" s="41">
        <v>3515</v>
      </c>
      <c r="E28" s="41">
        <v>21297</v>
      </c>
      <c r="F28" s="41">
        <v>527</v>
      </c>
      <c r="G28" s="41">
        <v>11496</v>
      </c>
      <c r="H28" s="41">
        <v>11496</v>
      </c>
      <c r="I28" s="41">
        <v>11496</v>
      </c>
      <c r="J28" s="41">
        <v>11495</v>
      </c>
      <c r="K28" s="41">
        <v>388835</v>
      </c>
      <c r="L28" s="41">
        <v>11496</v>
      </c>
      <c r="M28" s="42"/>
      <c r="N28" s="43">
        <v>2854617</v>
      </c>
      <c r="O28" s="48" t="s">
        <v>38</v>
      </c>
      <c r="P28" s="49">
        <v>0</v>
      </c>
      <c r="Q28" s="49">
        <v>0</v>
      </c>
      <c r="R28" s="49">
        <v>0</v>
      </c>
      <c r="S28" s="49">
        <v>1253</v>
      </c>
      <c r="T28" s="49">
        <v>1147</v>
      </c>
      <c r="U28" s="49">
        <v>1305</v>
      </c>
      <c r="V28" s="49">
        <v>1313</v>
      </c>
      <c r="W28" s="49">
        <v>1285</v>
      </c>
      <c r="X28" s="49">
        <v>1340</v>
      </c>
      <c r="Y28" s="49">
        <v>1204</v>
      </c>
      <c r="Z28" s="49">
        <v>1342</v>
      </c>
      <c r="AA28" s="50"/>
      <c r="AB28" s="51">
        <v>10189</v>
      </c>
      <c r="AC28" s="25"/>
      <c r="AD28" s="25"/>
    </row>
    <row r="29" spans="1:30" ht="16.5">
      <c r="A29" s="40" t="s">
        <v>39</v>
      </c>
      <c r="B29" s="41">
        <v>3084</v>
      </c>
      <c r="C29" s="41">
        <v>11496</v>
      </c>
      <c r="D29" s="41">
        <v>3542</v>
      </c>
      <c r="E29" s="41">
        <v>45127</v>
      </c>
      <c r="F29" s="41">
        <v>8768</v>
      </c>
      <c r="G29" s="41">
        <v>86495</v>
      </c>
      <c r="H29" s="41">
        <v>11496</v>
      </c>
      <c r="I29" s="41">
        <v>11496</v>
      </c>
      <c r="J29" s="41">
        <v>11496</v>
      </c>
      <c r="K29" s="41">
        <v>11496</v>
      </c>
      <c r="L29" s="41">
        <v>11496</v>
      </c>
      <c r="M29" s="42"/>
      <c r="N29" s="43">
        <v>215992</v>
      </c>
      <c r="O29" s="48" t="s">
        <v>39</v>
      </c>
      <c r="P29" s="49">
        <v>0</v>
      </c>
      <c r="Q29" s="49">
        <v>0</v>
      </c>
      <c r="R29" s="49">
        <v>0</v>
      </c>
      <c r="S29" s="49">
        <v>1187</v>
      </c>
      <c r="T29" s="49">
        <v>921</v>
      </c>
      <c r="U29" s="49">
        <v>1136</v>
      </c>
      <c r="V29" s="49">
        <v>1274</v>
      </c>
      <c r="W29" s="49">
        <v>1436</v>
      </c>
      <c r="X29" s="49">
        <v>351816</v>
      </c>
      <c r="Y29" s="49">
        <v>1164</v>
      </c>
      <c r="Z29" s="49">
        <v>1328</v>
      </c>
      <c r="AA29" s="50"/>
      <c r="AB29" s="51">
        <v>360262</v>
      </c>
      <c r="AC29" s="25"/>
      <c r="AD29" s="25"/>
    </row>
    <row r="30" spans="1:30" ht="16.5">
      <c r="A30" s="40" t="s">
        <v>40</v>
      </c>
      <c r="B30" s="41">
        <v>4924</v>
      </c>
      <c r="C30" s="41">
        <v>275184</v>
      </c>
      <c r="D30" s="41">
        <v>24033</v>
      </c>
      <c r="E30" s="41">
        <v>545</v>
      </c>
      <c r="F30" s="41">
        <v>452</v>
      </c>
      <c r="G30" s="41">
        <v>11496</v>
      </c>
      <c r="H30" s="41">
        <v>11496</v>
      </c>
      <c r="I30" s="41">
        <v>11496</v>
      </c>
      <c r="J30" s="41">
        <v>11496</v>
      </c>
      <c r="K30" s="41">
        <v>11497</v>
      </c>
      <c r="L30" s="41">
        <v>11496</v>
      </c>
      <c r="M30" s="42"/>
      <c r="N30" s="43">
        <v>374115</v>
      </c>
      <c r="O30" s="48" t="s">
        <v>40</v>
      </c>
      <c r="P30" s="49">
        <v>0</v>
      </c>
      <c r="Q30" s="49">
        <v>0</v>
      </c>
      <c r="R30" s="49">
        <v>0</v>
      </c>
      <c r="S30" s="49">
        <v>1230</v>
      </c>
      <c r="T30" s="49">
        <v>1324</v>
      </c>
      <c r="U30" s="49">
        <v>1143</v>
      </c>
      <c r="V30" s="49">
        <v>1275</v>
      </c>
      <c r="W30" s="49">
        <v>1379</v>
      </c>
      <c r="X30" s="49">
        <v>1343</v>
      </c>
      <c r="Y30" s="49">
        <v>1201</v>
      </c>
      <c r="Z30" s="49">
        <v>1088</v>
      </c>
      <c r="AA30" s="50"/>
      <c r="AB30" s="51">
        <v>9983</v>
      </c>
      <c r="AC30" s="25"/>
      <c r="AD30" s="25"/>
    </row>
    <row r="31" spans="1:30" ht="16.5">
      <c r="A31" s="40" t="s">
        <v>41</v>
      </c>
      <c r="B31" s="41">
        <v>166826</v>
      </c>
      <c r="C31" s="41">
        <v>11496</v>
      </c>
      <c r="D31" s="41">
        <v>3636</v>
      </c>
      <c r="E31" s="41">
        <v>698</v>
      </c>
      <c r="F31" s="41">
        <v>444</v>
      </c>
      <c r="G31" s="41">
        <v>11496</v>
      </c>
      <c r="H31" s="41">
        <v>1335121</v>
      </c>
      <c r="I31" s="41">
        <v>11495</v>
      </c>
      <c r="J31" s="41">
        <v>11496</v>
      </c>
      <c r="K31" s="41">
        <v>11496</v>
      </c>
      <c r="L31" s="41">
        <v>11496</v>
      </c>
      <c r="M31" s="42"/>
      <c r="N31" s="43">
        <v>1575700</v>
      </c>
      <c r="O31" s="48" t="s">
        <v>41</v>
      </c>
      <c r="P31" s="49">
        <v>0</v>
      </c>
      <c r="Q31" s="49">
        <v>0</v>
      </c>
      <c r="R31" s="49">
        <v>0</v>
      </c>
      <c r="S31" s="49">
        <v>1272</v>
      </c>
      <c r="T31" s="49">
        <v>1319</v>
      </c>
      <c r="U31" s="49">
        <v>1138</v>
      </c>
      <c r="V31" s="49">
        <v>999</v>
      </c>
      <c r="W31" s="49">
        <v>1291</v>
      </c>
      <c r="X31" s="49">
        <v>1320</v>
      </c>
      <c r="Y31" s="49">
        <v>1428</v>
      </c>
      <c r="Z31" s="49">
        <v>1098</v>
      </c>
      <c r="AA31" s="50"/>
      <c r="AB31" s="51">
        <v>9865</v>
      </c>
      <c r="AC31" s="25"/>
      <c r="AD31" s="25"/>
    </row>
    <row r="32" spans="1:30" ht="16.5">
      <c r="A32" s="40" t="s">
        <v>42</v>
      </c>
      <c r="B32" s="41">
        <v>59</v>
      </c>
      <c r="C32" s="41">
        <v>3754.5890804597702</v>
      </c>
      <c r="D32" s="41">
        <v>2230</v>
      </c>
      <c r="E32" s="41">
        <v>13650</v>
      </c>
      <c r="F32" s="41">
        <v>419</v>
      </c>
      <c r="G32" s="41">
        <v>11496</v>
      </c>
      <c r="H32" s="41">
        <v>11496</v>
      </c>
      <c r="I32" s="41">
        <v>11496</v>
      </c>
      <c r="J32" s="41">
        <v>11496</v>
      </c>
      <c r="K32" s="41">
        <v>7565</v>
      </c>
      <c r="L32" s="41">
        <v>11496</v>
      </c>
      <c r="M32" s="42"/>
      <c r="N32" s="43">
        <v>85157.589080459773</v>
      </c>
      <c r="O32" s="48" t="s">
        <v>42</v>
      </c>
      <c r="P32" s="49">
        <v>0</v>
      </c>
      <c r="Q32" s="49" t="e">
        <v>#DIV/0!</v>
      </c>
      <c r="R32" s="49">
        <v>0</v>
      </c>
      <c r="S32" s="49">
        <v>796</v>
      </c>
      <c r="T32" s="49">
        <v>1179</v>
      </c>
      <c r="U32" s="49">
        <v>1110</v>
      </c>
      <c r="V32" s="49">
        <v>1459</v>
      </c>
      <c r="W32" s="49">
        <v>1228</v>
      </c>
      <c r="X32" s="49">
        <v>1364</v>
      </c>
      <c r="Y32" s="49">
        <v>1469</v>
      </c>
      <c r="Z32" s="49">
        <v>1064</v>
      </c>
      <c r="AA32" s="50"/>
      <c r="AB32" s="51" t="e">
        <v>#DIV/0!</v>
      </c>
      <c r="AC32" s="25"/>
      <c r="AD32" s="25"/>
    </row>
    <row r="33" spans="1:30" ht="16.5">
      <c r="A33" s="40" t="s">
        <v>43</v>
      </c>
      <c r="B33" s="41">
        <v>0</v>
      </c>
      <c r="C33" s="41">
        <v>0</v>
      </c>
      <c r="D33" s="41">
        <v>788</v>
      </c>
      <c r="E33" s="41">
        <v>0</v>
      </c>
      <c r="F33" s="41">
        <v>156</v>
      </c>
      <c r="G33" s="41">
        <v>0</v>
      </c>
      <c r="H33" s="41">
        <v>11496</v>
      </c>
      <c r="I33" s="41">
        <v>11496</v>
      </c>
      <c r="J33" s="41">
        <v>0</v>
      </c>
      <c r="K33" s="41">
        <v>1714</v>
      </c>
      <c r="L33" s="41">
        <v>0</v>
      </c>
      <c r="M33" s="42"/>
      <c r="N33" s="43">
        <v>25650</v>
      </c>
      <c r="O33" s="48" t="s">
        <v>43</v>
      </c>
      <c r="P33" s="49">
        <v>0</v>
      </c>
      <c r="Q33" s="49">
        <v>0</v>
      </c>
      <c r="R33" s="49">
        <v>0</v>
      </c>
      <c r="S33" s="49">
        <v>0</v>
      </c>
      <c r="T33" s="49">
        <v>1195</v>
      </c>
      <c r="U33" s="49">
        <v>0</v>
      </c>
      <c r="V33" s="49">
        <v>1515</v>
      </c>
      <c r="W33" s="49">
        <v>1075</v>
      </c>
      <c r="X33" s="49">
        <v>0</v>
      </c>
      <c r="Y33" s="49">
        <v>1123</v>
      </c>
      <c r="Z33" s="49">
        <v>0</v>
      </c>
      <c r="AA33" s="50"/>
      <c r="AB33" s="51">
        <v>4908</v>
      </c>
      <c r="AC33" s="25"/>
      <c r="AD33" s="25"/>
    </row>
    <row r="34" spans="1:30">
      <c r="A34" s="40" t="s">
        <v>12</v>
      </c>
      <c r="B34" s="43">
        <v>5944973</v>
      </c>
      <c r="C34" s="43">
        <v>2616948.5890804599</v>
      </c>
      <c r="D34" s="43">
        <v>19163217</v>
      </c>
      <c r="E34" s="43">
        <v>299066</v>
      </c>
      <c r="F34" s="43">
        <v>331859</v>
      </c>
      <c r="G34" s="43">
        <v>424171</v>
      </c>
      <c r="H34" s="43">
        <v>2398758</v>
      </c>
      <c r="I34" s="43">
        <v>356373</v>
      </c>
      <c r="J34" s="43">
        <v>341901</v>
      </c>
      <c r="K34" s="43">
        <v>720004</v>
      </c>
      <c r="L34" s="43">
        <v>965988</v>
      </c>
      <c r="M34" s="43">
        <v>0</v>
      </c>
      <c r="N34" s="43">
        <v>33563258.58908046</v>
      </c>
      <c r="O34" s="48" t="s">
        <v>12</v>
      </c>
      <c r="P34" s="51">
        <v>0</v>
      </c>
      <c r="Q34" s="51" t="e">
        <v>#DIV/0!</v>
      </c>
      <c r="R34" s="51">
        <v>0</v>
      </c>
      <c r="S34" s="51">
        <v>29219</v>
      </c>
      <c r="T34" s="51">
        <v>39333</v>
      </c>
      <c r="U34" s="51">
        <v>482454</v>
      </c>
      <c r="V34" s="51">
        <v>734785</v>
      </c>
      <c r="W34" s="51">
        <v>43346</v>
      </c>
      <c r="X34" s="51">
        <v>1378785</v>
      </c>
      <c r="Y34" s="51">
        <v>1154654</v>
      </c>
      <c r="Z34" s="51">
        <v>452481</v>
      </c>
      <c r="AA34" s="51">
        <v>0</v>
      </c>
      <c r="AB34" s="51" t="e">
        <v>#DIV/0!</v>
      </c>
      <c r="AC34" s="27" t="e">
        <f>[1]최종!X53</f>
        <v>#DIV/0!</v>
      </c>
      <c r="AD34" s="27" t="e">
        <f>AB34=AC34</f>
        <v>#DIV/0!</v>
      </c>
    </row>
    <row r="35" spans="1:30" ht="16.5">
      <c r="A35" s="44" t="s">
        <v>89</v>
      </c>
      <c r="B35" s="31">
        <f>AVERAGE(B3:B33)</f>
        <v>191773.32258064515</v>
      </c>
      <c r="C35" s="31">
        <f t="shared" ref="C35:N35" si="0">AVERAGE(C3:C33)</f>
        <v>84417.696421950313</v>
      </c>
      <c r="D35" s="31">
        <f t="shared" si="0"/>
        <v>618168.29032258061</v>
      </c>
      <c r="E35" s="53">
        <f t="shared" si="0"/>
        <v>9647.2903225806458</v>
      </c>
      <c r="F35" s="53">
        <f t="shared" si="0"/>
        <v>10705.129032258064</v>
      </c>
      <c r="G35" s="53">
        <f t="shared" si="0"/>
        <v>13682.935483870968</v>
      </c>
      <c r="H35" s="53">
        <f t="shared" si="0"/>
        <v>77379.290322580651</v>
      </c>
      <c r="I35" s="53">
        <f t="shared" si="0"/>
        <v>11495.903225806451</v>
      </c>
      <c r="J35" s="53">
        <f t="shared" si="0"/>
        <v>11029.064516129032</v>
      </c>
      <c r="K35" s="53">
        <f t="shared" si="0"/>
        <v>23225.935483870966</v>
      </c>
      <c r="L35" s="53">
        <f t="shared" si="0"/>
        <v>31160.903225806451</v>
      </c>
      <c r="M35" s="53" t="e">
        <f t="shared" si="0"/>
        <v>#DIV/0!</v>
      </c>
      <c r="N35" s="53">
        <f t="shared" si="0"/>
        <v>1082685.7609380793</v>
      </c>
      <c r="O35" s="52" t="s">
        <v>89</v>
      </c>
      <c r="P35" s="31">
        <f>AVERAGE(P3:P33)</f>
        <v>0</v>
      </c>
      <c r="Q35" s="31" t="e">
        <f t="shared" ref="Q35:AB35" si="1">AVERAGE(Q3:Q33)</f>
        <v>#DIV/0!</v>
      </c>
      <c r="R35" s="31">
        <f t="shared" si="1"/>
        <v>0</v>
      </c>
      <c r="S35" s="53">
        <f t="shared" si="1"/>
        <v>942.54838709677415</v>
      </c>
      <c r="T35" s="53">
        <f t="shared" si="1"/>
        <v>1268.8064516129032</v>
      </c>
      <c r="U35" s="53">
        <f t="shared" si="1"/>
        <v>15563.032258064517</v>
      </c>
      <c r="V35" s="53">
        <f t="shared" si="1"/>
        <v>23702.741935483871</v>
      </c>
      <c r="W35" s="53">
        <f t="shared" si="1"/>
        <v>1398.258064516129</v>
      </c>
      <c r="X35" s="53">
        <f t="shared" si="1"/>
        <v>44476.93548387097</v>
      </c>
      <c r="Y35" s="53">
        <f t="shared" si="1"/>
        <v>37246.903225806454</v>
      </c>
      <c r="Z35" s="53">
        <f t="shared" si="1"/>
        <v>14596.161290322581</v>
      </c>
      <c r="AA35" s="53" t="e">
        <f t="shared" si="1"/>
        <v>#DIV/0!</v>
      </c>
      <c r="AB35" s="53" t="e">
        <f t="shared" si="1"/>
        <v>#DIV/0!</v>
      </c>
      <c r="AC35" s="25"/>
      <c r="AD35" s="25"/>
    </row>
    <row r="36" spans="1:30" ht="16.5">
      <c r="A36" s="44" t="s">
        <v>90</v>
      </c>
      <c r="B36" s="31">
        <f>MAX(B3:B33)</f>
        <v>888036</v>
      </c>
      <c r="C36" s="31">
        <f t="shared" ref="C36:N36" si="2">MAX(C3:C33)</f>
        <v>2163777</v>
      </c>
      <c r="D36" s="31">
        <f t="shared" si="2"/>
        <v>9655537</v>
      </c>
      <c r="E36" s="53">
        <f t="shared" si="2"/>
        <v>56734</v>
      </c>
      <c r="F36" s="53">
        <f t="shared" si="2"/>
        <v>140336</v>
      </c>
      <c r="G36" s="53">
        <f t="shared" si="2"/>
        <v>101786</v>
      </c>
      <c r="H36" s="53">
        <f t="shared" si="2"/>
        <v>1335121</v>
      </c>
      <c r="I36" s="53">
        <f t="shared" si="2"/>
        <v>11497</v>
      </c>
      <c r="J36" s="53">
        <f t="shared" si="2"/>
        <v>19645</v>
      </c>
      <c r="K36" s="53">
        <f t="shared" si="2"/>
        <v>388835</v>
      </c>
      <c r="L36" s="53">
        <f t="shared" si="2"/>
        <v>869171</v>
      </c>
      <c r="M36" s="31">
        <f t="shared" si="2"/>
        <v>0</v>
      </c>
      <c r="N36" s="53">
        <f t="shared" si="2"/>
        <v>9851205</v>
      </c>
      <c r="O36" s="52" t="s">
        <v>90</v>
      </c>
      <c r="P36" s="31">
        <f>MAX(P3:P33)</f>
        <v>0</v>
      </c>
      <c r="Q36" s="31" t="e">
        <f t="shared" ref="Q36:AB36" si="3">MAX(Q3:Q33)</f>
        <v>#DIV/0!</v>
      </c>
      <c r="R36" s="31">
        <f t="shared" si="3"/>
        <v>0</v>
      </c>
      <c r="S36" s="53">
        <f t="shared" si="3"/>
        <v>1471</v>
      </c>
      <c r="T36" s="53">
        <f t="shared" si="3"/>
        <v>1586</v>
      </c>
      <c r="U36" s="53">
        <f t="shared" si="3"/>
        <v>445938</v>
      </c>
      <c r="V36" s="53">
        <f t="shared" si="3"/>
        <v>234885</v>
      </c>
      <c r="W36" s="53">
        <f t="shared" si="3"/>
        <v>1733</v>
      </c>
      <c r="X36" s="53">
        <f t="shared" si="3"/>
        <v>673600</v>
      </c>
      <c r="Y36" s="53">
        <f t="shared" si="3"/>
        <v>390125</v>
      </c>
      <c r="Z36" s="53">
        <f t="shared" si="3"/>
        <v>419271</v>
      </c>
      <c r="AA36" s="31">
        <f t="shared" si="3"/>
        <v>0</v>
      </c>
      <c r="AB36" s="53" t="e">
        <f t="shared" si="3"/>
        <v>#DIV/0!</v>
      </c>
      <c r="AC36" s="25"/>
      <c r="AD36" s="25"/>
    </row>
    <row r="37" spans="1:30" ht="16.5">
      <c r="A37" s="44" t="s">
        <v>70</v>
      </c>
      <c r="B37" s="54">
        <f t="shared" ref="B37:N37" si="4">B36/B35</f>
        <v>4.6306545042340819</v>
      </c>
      <c r="C37" s="54">
        <f t="shared" si="4"/>
        <v>25.631793945011914</v>
      </c>
      <c r="D37" s="54">
        <f t="shared" si="4"/>
        <v>15.619592837674386</v>
      </c>
      <c r="E37" s="54">
        <f t="shared" si="4"/>
        <v>5.8808222934068057</v>
      </c>
      <c r="F37" s="54">
        <f t="shared" si="4"/>
        <v>13.109230124842178</v>
      </c>
      <c r="G37" s="54">
        <f t="shared" si="4"/>
        <v>7.4389008206595921</v>
      </c>
      <c r="H37" s="54">
        <f t="shared" si="4"/>
        <v>17.254241986894883</v>
      </c>
      <c r="I37" s="54">
        <f t="shared" si="4"/>
        <v>1.0000954056564331</v>
      </c>
      <c r="J37" s="54">
        <f t="shared" si="4"/>
        <v>1.7812027458240836</v>
      </c>
      <c r="K37" s="54">
        <f t="shared" si="4"/>
        <v>16.741413936589243</v>
      </c>
      <c r="L37" s="54">
        <f t="shared" si="4"/>
        <v>27.892997635581395</v>
      </c>
      <c r="M37" s="54" t="e">
        <f t="shared" si="4"/>
        <v>#DIV/0!</v>
      </c>
      <c r="N37" s="54">
        <f t="shared" si="4"/>
        <v>9.0988589260327473</v>
      </c>
      <c r="O37" s="52" t="s">
        <v>70</v>
      </c>
      <c r="P37" s="54" t="e">
        <f t="shared" ref="P37:AB37" si="5">P36/P35</f>
        <v>#DIV/0!</v>
      </c>
      <c r="Q37" s="54" t="e">
        <f t="shared" si="5"/>
        <v>#DIV/0!</v>
      </c>
      <c r="R37" s="54" t="e">
        <f t="shared" si="5"/>
        <v>#DIV/0!</v>
      </c>
      <c r="S37" s="54">
        <f t="shared" si="5"/>
        <v>1.5606625825661384</v>
      </c>
      <c r="T37" s="54">
        <f t="shared" si="5"/>
        <v>1.2499936440139323</v>
      </c>
      <c r="U37" s="54">
        <f t="shared" si="5"/>
        <v>28.653670609011428</v>
      </c>
      <c r="V37" s="54">
        <f t="shared" si="5"/>
        <v>9.9096130160523153</v>
      </c>
      <c r="W37" s="54">
        <f t="shared" si="5"/>
        <v>1.2393992525261848</v>
      </c>
      <c r="X37" s="54">
        <f t="shared" si="5"/>
        <v>15.144928324575622</v>
      </c>
      <c r="Y37" s="54">
        <f t="shared" si="5"/>
        <v>10.4740251192132</v>
      </c>
      <c r="Z37" s="54">
        <f t="shared" si="5"/>
        <v>28.724744243404693</v>
      </c>
      <c r="AA37" s="54" t="e">
        <f t="shared" si="5"/>
        <v>#DIV/0!</v>
      </c>
      <c r="AB37" s="54" t="e">
        <f t="shared" si="5"/>
        <v>#DIV/0!</v>
      </c>
      <c r="AC37" s="25"/>
      <c r="AD37" s="25"/>
    </row>
    <row r="38" spans="1:30" ht="16.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</row>
    <row r="39" spans="1:30" ht="16.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0" ht="16.5">
      <c r="A40" s="39" t="s">
        <v>114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7" t="s">
        <v>119</v>
      </c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25"/>
      <c r="AD40" s="25"/>
    </row>
    <row r="41" spans="1:30" ht="16.5">
      <c r="A41" s="45" t="s">
        <v>44</v>
      </c>
      <c r="B41" s="45" t="s">
        <v>0</v>
      </c>
      <c r="C41" s="45" t="s">
        <v>1</v>
      </c>
      <c r="D41" s="45" t="s">
        <v>2</v>
      </c>
      <c r="E41" s="45" t="s">
        <v>3</v>
      </c>
      <c r="F41" s="45" t="s">
        <v>4</v>
      </c>
      <c r="G41" s="45" t="s">
        <v>5</v>
      </c>
      <c r="H41" s="45" t="s">
        <v>6</v>
      </c>
      <c r="I41" s="45" t="s">
        <v>7</v>
      </c>
      <c r="J41" s="45" t="s">
        <v>8</v>
      </c>
      <c r="K41" s="45" t="s">
        <v>9</v>
      </c>
      <c r="L41" s="45" t="s">
        <v>10</v>
      </c>
      <c r="M41" s="45" t="s">
        <v>11</v>
      </c>
      <c r="N41" s="45" t="s">
        <v>12</v>
      </c>
      <c r="O41" s="55" t="s">
        <v>44</v>
      </c>
      <c r="P41" s="55" t="s">
        <v>0</v>
      </c>
      <c r="Q41" s="55" t="s">
        <v>1</v>
      </c>
      <c r="R41" s="55" t="s">
        <v>2</v>
      </c>
      <c r="S41" s="55" t="s">
        <v>3</v>
      </c>
      <c r="T41" s="55" t="s">
        <v>4</v>
      </c>
      <c r="U41" s="55" t="s">
        <v>5</v>
      </c>
      <c r="V41" s="55" t="s">
        <v>6</v>
      </c>
      <c r="W41" s="55" t="s">
        <v>7</v>
      </c>
      <c r="X41" s="55" t="s">
        <v>8</v>
      </c>
      <c r="Y41" s="55" t="s">
        <v>9</v>
      </c>
      <c r="Z41" s="55" t="s">
        <v>10</v>
      </c>
      <c r="AA41" s="55" t="s">
        <v>11</v>
      </c>
      <c r="AB41" s="55" t="s">
        <v>12</v>
      </c>
      <c r="AC41" s="25"/>
      <c r="AD41" s="25"/>
    </row>
    <row r="42" spans="1:30" ht="16.5">
      <c r="A42" s="40" t="s">
        <v>13</v>
      </c>
      <c r="B42" s="41">
        <v>4613</v>
      </c>
      <c r="C42" s="41">
        <v>13333</v>
      </c>
      <c r="D42" s="41">
        <v>11459</v>
      </c>
      <c r="E42" s="41">
        <v>9703.2221499159932</v>
      </c>
      <c r="F42" s="41">
        <v>9832</v>
      </c>
      <c r="G42" s="41">
        <v>10644</v>
      </c>
      <c r="H42" s="41">
        <v>10134</v>
      </c>
      <c r="I42" s="41">
        <v>11149</v>
      </c>
      <c r="J42" s="41">
        <v>11447</v>
      </c>
      <c r="K42" s="41">
        <v>10601</v>
      </c>
      <c r="L42" s="41">
        <v>11073</v>
      </c>
      <c r="M42" s="41"/>
      <c r="N42" s="43">
        <v>113988.22214991599</v>
      </c>
      <c r="O42" s="48" t="s">
        <v>13</v>
      </c>
      <c r="P42" s="49">
        <v>0</v>
      </c>
      <c r="Q42" s="49">
        <v>244</v>
      </c>
      <c r="R42" s="49">
        <v>178</v>
      </c>
      <c r="S42" s="49">
        <v>167</v>
      </c>
      <c r="T42" s="49">
        <v>162</v>
      </c>
      <c r="U42" s="49">
        <v>224</v>
      </c>
      <c r="V42" s="49">
        <v>223</v>
      </c>
      <c r="W42" s="49">
        <v>250</v>
      </c>
      <c r="X42" s="49">
        <v>242</v>
      </c>
      <c r="Y42" s="49">
        <v>242</v>
      </c>
      <c r="Z42" s="49">
        <v>0</v>
      </c>
      <c r="AA42" s="49"/>
      <c r="AB42" s="51">
        <v>1932</v>
      </c>
      <c r="AC42" s="25"/>
      <c r="AD42" s="25"/>
    </row>
    <row r="43" spans="1:30" ht="16.5">
      <c r="A43" s="40" t="s">
        <v>14</v>
      </c>
      <c r="B43" s="41">
        <v>11268</v>
      </c>
      <c r="C43" s="41">
        <v>12753</v>
      </c>
      <c r="D43" s="41">
        <v>36618902.181770563</v>
      </c>
      <c r="E43" s="41">
        <v>10071.648248881102</v>
      </c>
      <c r="F43" s="41">
        <v>9971</v>
      </c>
      <c r="G43" s="41">
        <v>10382</v>
      </c>
      <c r="H43" s="41">
        <v>10727</v>
      </c>
      <c r="I43" s="41">
        <v>10766</v>
      </c>
      <c r="J43" s="41">
        <v>11333</v>
      </c>
      <c r="K43" s="41">
        <v>9699</v>
      </c>
      <c r="L43" s="41">
        <v>10647</v>
      </c>
      <c r="M43" s="42"/>
      <c r="N43" s="43">
        <v>36726519.830019444</v>
      </c>
      <c r="O43" s="48" t="s">
        <v>14</v>
      </c>
      <c r="P43" s="49">
        <v>0</v>
      </c>
      <c r="Q43" s="49">
        <v>264</v>
      </c>
      <c r="R43" s="49">
        <v>174</v>
      </c>
      <c r="S43" s="49">
        <v>183</v>
      </c>
      <c r="T43" s="49">
        <v>165</v>
      </c>
      <c r="U43" s="49">
        <v>234</v>
      </c>
      <c r="V43" s="49">
        <v>234</v>
      </c>
      <c r="W43" s="49">
        <v>239</v>
      </c>
      <c r="X43" s="49">
        <v>237</v>
      </c>
      <c r="Y43" s="49">
        <v>218</v>
      </c>
      <c r="Z43" s="49">
        <v>0</v>
      </c>
      <c r="AA43" s="50"/>
      <c r="AB43" s="51">
        <v>1948</v>
      </c>
      <c r="AC43" s="25"/>
      <c r="AD43" s="25"/>
    </row>
    <row r="44" spans="1:30" ht="16.5">
      <c r="A44" s="40" t="s">
        <v>15</v>
      </c>
      <c r="B44" s="41">
        <v>10352</v>
      </c>
      <c r="C44" s="41">
        <v>13288</v>
      </c>
      <c r="D44" s="41">
        <v>10884.58844551049</v>
      </c>
      <c r="E44" s="41">
        <v>9412.8863654062152</v>
      </c>
      <c r="F44" s="41">
        <v>9057</v>
      </c>
      <c r="G44" s="41">
        <v>10493</v>
      </c>
      <c r="H44" s="41">
        <v>9877</v>
      </c>
      <c r="I44" s="41">
        <v>11089</v>
      </c>
      <c r="J44" s="41">
        <v>11533</v>
      </c>
      <c r="K44" s="41">
        <v>11152</v>
      </c>
      <c r="L44" s="41">
        <v>10625</v>
      </c>
      <c r="M44" s="42"/>
      <c r="N44" s="43">
        <v>117763.4748109167</v>
      </c>
      <c r="O44" s="48" t="s">
        <v>15</v>
      </c>
      <c r="P44" s="49">
        <v>0</v>
      </c>
      <c r="Q44" s="49">
        <v>282</v>
      </c>
      <c r="R44" s="49">
        <v>167</v>
      </c>
      <c r="S44" s="49">
        <v>172</v>
      </c>
      <c r="T44" s="49">
        <v>128</v>
      </c>
      <c r="U44" s="49">
        <v>241</v>
      </c>
      <c r="V44" s="49">
        <v>253</v>
      </c>
      <c r="W44" s="49">
        <v>232</v>
      </c>
      <c r="X44" s="49">
        <v>249</v>
      </c>
      <c r="Y44" s="49">
        <v>242</v>
      </c>
      <c r="Z44" s="49">
        <v>0</v>
      </c>
      <c r="AA44" s="50"/>
      <c r="AB44" s="51">
        <v>1966</v>
      </c>
      <c r="AC44" s="25"/>
      <c r="AD44" s="25"/>
    </row>
    <row r="45" spans="1:30" ht="16.5">
      <c r="A45" s="40" t="s">
        <v>16</v>
      </c>
      <c r="B45" s="41">
        <v>10474</v>
      </c>
      <c r="C45" s="41">
        <v>13593</v>
      </c>
      <c r="D45" s="41">
        <v>10868.569919468542</v>
      </c>
      <c r="E45" s="41">
        <v>9895.4444624185562</v>
      </c>
      <c r="F45" s="41">
        <v>9906</v>
      </c>
      <c r="G45" s="41">
        <v>9455</v>
      </c>
      <c r="H45" s="41">
        <v>11010</v>
      </c>
      <c r="I45" s="41">
        <v>11431</v>
      </c>
      <c r="J45" s="41">
        <v>11224</v>
      </c>
      <c r="K45" s="41">
        <v>10796</v>
      </c>
      <c r="L45" s="41">
        <v>10734</v>
      </c>
      <c r="M45" s="42"/>
      <c r="N45" s="43">
        <v>119387.0143818871</v>
      </c>
      <c r="O45" s="48" t="s">
        <v>16</v>
      </c>
      <c r="P45" s="49">
        <v>0</v>
      </c>
      <c r="Q45" s="49">
        <v>262</v>
      </c>
      <c r="R45" s="49">
        <v>162</v>
      </c>
      <c r="S45" s="49">
        <v>170</v>
      </c>
      <c r="T45" s="49">
        <v>165</v>
      </c>
      <c r="U45" s="49">
        <v>210</v>
      </c>
      <c r="V45" s="49">
        <v>244</v>
      </c>
      <c r="W45" s="49">
        <v>234</v>
      </c>
      <c r="X45" s="49">
        <v>259</v>
      </c>
      <c r="Y45" s="49">
        <v>276</v>
      </c>
      <c r="Z45" s="49">
        <v>0</v>
      </c>
      <c r="AA45" s="50"/>
      <c r="AB45" s="51">
        <v>1982</v>
      </c>
      <c r="AC45" s="25"/>
      <c r="AD45" s="25"/>
    </row>
    <row r="46" spans="1:30" ht="16.5">
      <c r="A46" s="40" t="s">
        <v>17</v>
      </c>
      <c r="B46" s="41">
        <v>11158</v>
      </c>
      <c r="C46" s="41">
        <v>14183</v>
      </c>
      <c r="D46" s="41">
        <v>11026.752864132866</v>
      </c>
      <c r="E46" s="41">
        <v>9754.2812016755342</v>
      </c>
      <c r="F46" s="41">
        <v>9894</v>
      </c>
      <c r="G46" s="41">
        <v>10223</v>
      </c>
      <c r="H46" s="41">
        <v>10322</v>
      </c>
      <c r="I46" s="41">
        <v>10938</v>
      </c>
      <c r="J46" s="41">
        <v>11450</v>
      </c>
      <c r="K46" s="41">
        <v>10205</v>
      </c>
      <c r="L46" s="41">
        <v>10636</v>
      </c>
      <c r="M46" s="42"/>
      <c r="N46" s="43">
        <v>119790.0340658084</v>
      </c>
      <c r="O46" s="48" t="s">
        <v>17</v>
      </c>
      <c r="P46" s="49">
        <v>0</v>
      </c>
      <c r="Q46" s="49">
        <v>260</v>
      </c>
      <c r="R46" s="49">
        <v>169</v>
      </c>
      <c r="S46" s="49">
        <v>162</v>
      </c>
      <c r="T46" s="49">
        <v>177</v>
      </c>
      <c r="U46" s="49">
        <v>220</v>
      </c>
      <c r="V46" s="49">
        <v>254</v>
      </c>
      <c r="W46" s="49">
        <v>333</v>
      </c>
      <c r="X46" s="49">
        <v>271</v>
      </c>
      <c r="Y46" s="49">
        <v>247</v>
      </c>
      <c r="Z46" s="49">
        <v>0</v>
      </c>
      <c r="AA46" s="50"/>
      <c r="AB46" s="51">
        <v>2093</v>
      </c>
      <c r="AC46" s="25"/>
      <c r="AD46" s="25"/>
    </row>
    <row r="47" spans="1:30" ht="16.5">
      <c r="A47" s="40" t="s">
        <v>18</v>
      </c>
      <c r="B47" s="41">
        <v>11462</v>
      </c>
      <c r="C47" s="41">
        <v>13979</v>
      </c>
      <c r="D47" s="41">
        <v>11149.895283080419</v>
      </c>
      <c r="E47" s="41">
        <v>994969.72078079265</v>
      </c>
      <c r="F47" s="41">
        <v>9679</v>
      </c>
      <c r="G47" s="41">
        <v>10344</v>
      </c>
      <c r="H47" s="41">
        <v>10524</v>
      </c>
      <c r="I47" s="41">
        <v>10976</v>
      </c>
      <c r="J47" s="41">
        <v>11267</v>
      </c>
      <c r="K47" s="41">
        <v>11196</v>
      </c>
      <c r="L47" s="41">
        <v>10656</v>
      </c>
      <c r="M47" s="42"/>
      <c r="N47" s="43">
        <v>1106202.6160638731</v>
      </c>
      <c r="O47" s="48" t="s">
        <v>18</v>
      </c>
      <c r="P47" s="49">
        <v>0</v>
      </c>
      <c r="Q47" s="49">
        <v>277</v>
      </c>
      <c r="R47" s="49">
        <v>182</v>
      </c>
      <c r="S47" s="49">
        <v>149</v>
      </c>
      <c r="T47" s="49">
        <v>148</v>
      </c>
      <c r="U47" s="49">
        <v>224</v>
      </c>
      <c r="V47" s="49">
        <v>274</v>
      </c>
      <c r="W47" s="49">
        <v>369</v>
      </c>
      <c r="X47" s="49">
        <v>263</v>
      </c>
      <c r="Y47" s="49">
        <v>252</v>
      </c>
      <c r="Z47" s="49">
        <v>0</v>
      </c>
      <c r="AA47" s="50"/>
      <c r="AB47" s="51">
        <v>2138</v>
      </c>
      <c r="AC47" s="25"/>
      <c r="AD47" s="25"/>
    </row>
    <row r="48" spans="1:30" ht="16.5">
      <c r="A48" s="40" t="s">
        <v>19</v>
      </c>
      <c r="B48" s="41">
        <v>11339</v>
      </c>
      <c r="C48" s="41">
        <v>13488</v>
      </c>
      <c r="D48" s="41">
        <v>11131.874441283213</v>
      </c>
      <c r="E48" s="41">
        <v>94491458</v>
      </c>
      <c r="F48" s="41">
        <v>10238</v>
      </c>
      <c r="G48" s="41">
        <v>10814</v>
      </c>
      <c r="H48" s="41">
        <v>10852</v>
      </c>
      <c r="I48" s="41">
        <v>11013</v>
      </c>
      <c r="J48" s="41">
        <v>11196</v>
      </c>
      <c r="K48" s="41">
        <v>10536</v>
      </c>
      <c r="L48" s="41">
        <v>10677</v>
      </c>
      <c r="M48" s="42"/>
      <c r="N48" s="43">
        <v>94602742.874441281</v>
      </c>
      <c r="O48" s="48" t="s">
        <v>19</v>
      </c>
      <c r="P48" s="49">
        <v>0</v>
      </c>
      <c r="Q48" s="49">
        <v>270</v>
      </c>
      <c r="R48" s="49">
        <v>177</v>
      </c>
      <c r="S48" s="49">
        <v>142</v>
      </c>
      <c r="T48" s="49">
        <v>162</v>
      </c>
      <c r="U48" s="49">
        <v>246</v>
      </c>
      <c r="V48" s="49">
        <v>248</v>
      </c>
      <c r="W48" s="49">
        <v>387</v>
      </c>
      <c r="X48" s="49">
        <v>279</v>
      </c>
      <c r="Y48" s="49">
        <v>242</v>
      </c>
      <c r="Z48" s="49">
        <v>0</v>
      </c>
      <c r="AA48" s="50"/>
      <c r="AB48" s="51">
        <v>2153</v>
      </c>
      <c r="AC48" s="25"/>
      <c r="AD48" s="25"/>
    </row>
    <row r="49" spans="1:30" ht="16.5">
      <c r="A49" s="40" t="s">
        <v>20</v>
      </c>
      <c r="B49" s="41">
        <v>11330</v>
      </c>
      <c r="C49" s="41">
        <v>12030</v>
      </c>
      <c r="D49" s="41">
        <v>10755.439079297204</v>
      </c>
      <c r="E49" s="41">
        <v>9842</v>
      </c>
      <c r="F49" s="41">
        <v>10094</v>
      </c>
      <c r="G49" s="41">
        <v>10406</v>
      </c>
      <c r="H49" s="41">
        <v>10921</v>
      </c>
      <c r="I49" s="41">
        <v>11141</v>
      </c>
      <c r="J49" s="41">
        <v>11278</v>
      </c>
      <c r="K49" s="41">
        <v>10291</v>
      </c>
      <c r="L49" s="41">
        <v>10811</v>
      </c>
      <c r="M49" s="42"/>
      <c r="N49" s="43">
        <v>118899.43907929721</v>
      </c>
      <c r="O49" s="48" t="s">
        <v>20</v>
      </c>
      <c r="P49" s="49">
        <v>0</v>
      </c>
      <c r="Q49" s="49">
        <v>272</v>
      </c>
      <c r="R49" s="49">
        <v>182</v>
      </c>
      <c r="S49" s="49">
        <v>150</v>
      </c>
      <c r="T49" s="49">
        <v>182</v>
      </c>
      <c r="U49" s="49">
        <v>234</v>
      </c>
      <c r="V49" s="49">
        <v>268</v>
      </c>
      <c r="W49" s="49">
        <v>306</v>
      </c>
      <c r="X49" s="49">
        <v>258</v>
      </c>
      <c r="Y49" s="49">
        <v>249</v>
      </c>
      <c r="Z49" s="49">
        <v>0</v>
      </c>
      <c r="AA49" s="50"/>
      <c r="AB49" s="51">
        <v>2101</v>
      </c>
      <c r="AC49" s="25"/>
      <c r="AD49" s="25"/>
    </row>
    <row r="50" spans="1:30" ht="16.5">
      <c r="A50" s="40" t="s">
        <v>21</v>
      </c>
      <c r="B50" s="41">
        <v>11442</v>
      </c>
      <c r="C50" s="41">
        <v>13264</v>
      </c>
      <c r="D50" s="41">
        <v>10606.266555531467</v>
      </c>
      <c r="E50" s="41">
        <v>9479</v>
      </c>
      <c r="F50" s="41">
        <v>10176</v>
      </c>
      <c r="G50" s="41">
        <v>10675</v>
      </c>
      <c r="H50" s="41">
        <v>11020</v>
      </c>
      <c r="I50" s="41">
        <v>10915</v>
      </c>
      <c r="J50" s="41">
        <v>11099</v>
      </c>
      <c r="K50" s="41">
        <v>10723</v>
      </c>
      <c r="L50" s="41">
        <v>11027</v>
      </c>
      <c r="M50" s="42"/>
      <c r="N50" s="43">
        <v>120426.26655553147</v>
      </c>
      <c r="O50" s="48" t="s">
        <v>21</v>
      </c>
      <c r="P50" s="49">
        <v>0</v>
      </c>
      <c r="Q50" s="49">
        <v>224</v>
      </c>
      <c r="R50" s="49">
        <v>170</v>
      </c>
      <c r="S50" s="49">
        <v>136</v>
      </c>
      <c r="T50" s="49">
        <v>168</v>
      </c>
      <c r="U50" s="49">
        <v>239</v>
      </c>
      <c r="V50" s="49">
        <v>254</v>
      </c>
      <c r="W50" s="49">
        <v>256</v>
      </c>
      <c r="X50" s="49">
        <v>12</v>
      </c>
      <c r="Y50" s="49">
        <v>250</v>
      </c>
      <c r="Z50" s="49">
        <v>0</v>
      </c>
      <c r="AA50" s="50"/>
      <c r="AB50" s="51">
        <v>1709</v>
      </c>
      <c r="AC50" s="25"/>
      <c r="AD50" s="25"/>
    </row>
    <row r="51" spans="1:30" ht="16.5">
      <c r="A51" s="40" t="s">
        <v>22</v>
      </c>
      <c r="B51" s="41">
        <v>11270</v>
      </c>
      <c r="C51" s="41">
        <v>12908</v>
      </c>
      <c r="D51" s="41">
        <v>10403.031506374127</v>
      </c>
      <c r="E51" s="41">
        <v>9821</v>
      </c>
      <c r="F51" s="41">
        <v>9202</v>
      </c>
      <c r="G51" s="41">
        <v>10553</v>
      </c>
      <c r="H51" s="41">
        <v>10740</v>
      </c>
      <c r="I51" s="41">
        <v>10926</v>
      </c>
      <c r="J51" s="41">
        <v>11010</v>
      </c>
      <c r="K51" s="41">
        <v>10993</v>
      </c>
      <c r="L51" s="41">
        <v>10052</v>
      </c>
      <c r="M51" s="42"/>
      <c r="N51" s="43">
        <v>117878.03150637413</v>
      </c>
      <c r="O51" s="48" t="s">
        <v>22</v>
      </c>
      <c r="P51" s="49">
        <v>0</v>
      </c>
      <c r="Q51" s="49">
        <v>202</v>
      </c>
      <c r="R51" s="49">
        <v>170</v>
      </c>
      <c r="S51" s="49">
        <v>151</v>
      </c>
      <c r="T51" s="49">
        <v>142</v>
      </c>
      <c r="U51" s="49">
        <v>241</v>
      </c>
      <c r="V51" s="49">
        <v>228</v>
      </c>
      <c r="W51" s="49">
        <v>276</v>
      </c>
      <c r="X51" s="49">
        <v>522</v>
      </c>
      <c r="Y51" s="49">
        <v>237</v>
      </c>
      <c r="Z51" s="49">
        <v>0</v>
      </c>
      <c r="AA51" s="50"/>
      <c r="AB51" s="51">
        <v>2169</v>
      </c>
      <c r="AC51" s="25"/>
      <c r="AD51" s="25"/>
    </row>
    <row r="52" spans="1:30" ht="16.5">
      <c r="A52" s="40" t="s">
        <v>23</v>
      </c>
      <c r="B52" s="41">
        <v>9523</v>
      </c>
      <c r="C52" s="41">
        <v>12846</v>
      </c>
      <c r="D52" s="41">
        <v>10298.911087101398</v>
      </c>
      <c r="E52" s="41">
        <v>6811</v>
      </c>
      <c r="F52" s="41">
        <v>10136</v>
      </c>
      <c r="G52" s="41">
        <v>10617</v>
      </c>
      <c r="H52" s="41">
        <v>10821</v>
      </c>
      <c r="I52" s="41">
        <v>11689</v>
      </c>
      <c r="J52" s="41">
        <v>11666</v>
      </c>
      <c r="K52" s="41">
        <v>10561</v>
      </c>
      <c r="L52" s="41">
        <v>10336</v>
      </c>
      <c r="M52" s="42"/>
      <c r="N52" s="43">
        <v>115304.9110871014</v>
      </c>
      <c r="O52" s="48" t="s">
        <v>23</v>
      </c>
      <c r="P52" s="49">
        <v>0</v>
      </c>
      <c r="Q52" s="49">
        <v>189</v>
      </c>
      <c r="R52" s="49">
        <v>152</v>
      </c>
      <c r="S52" s="49">
        <v>159</v>
      </c>
      <c r="T52" s="49">
        <v>177</v>
      </c>
      <c r="U52" s="49">
        <v>225</v>
      </c>
      <c r="V52" s="49">
        <v>228</v>
      </c>
      <c r="W52" s="49">
        <v>279</v>
      </c>
      <c r="X52" s="49">
        <v>307</v>
      </c>
      <c r="Y52" s="49">
        <v>231</v>
      </c>
      <c r="Z52" s="49">
        <v>59701</v>
      </c>
      <c r="AA52" s="50"/>
      <c r="AB52" s="51">
        <v>61648</v>
      </c>
      <c r="AC52" s="25"/>
      <c r="AD52" s="25"/>
    </row>
    <row r="53" spans="1:30" ht="16.5">
      <c r="A53" s="40" t="s">
        <v>24</v>
      </c>
      <c r="B53" s="41">
        <v>11564</v>
      </c>
      <c r="C53" s="41">
        <v>12238</v>
      </c>
      <c r="D53" s="41">
        <v>10638.303607615386</v>
      </c>
      <c r="E53" s="41">
        <v>5832</v>
      </c>
      <c r="F53" s="41">
        <v>10399</v>
      </c>
      <c r="G53" s="41">
        <v>10185</v>
      </c>
      <c r="H53" s="41">
        <v>11023</v>
      </c>
      <c r="I53" s="41">
        <v>11231</v>
      </c>
      <c r="J53" s="41">
        <v>11392</v>
      </c>
      <c r="K53" s="41">
        <v>11158</v>
      </c>
      <c r="L53" s="41">
        <v>9974</v>
      </c>
      <c r="M53" s="42"/>
      <c r="N53" s="43">
        <v>115634.30360761538</v>
      </c>
      <c r="O53" s="48" t="s">
        <v>24</v>
      </c>
      <c r="P53" s="49">
        <v>0</v>
      </c>
      <c r="Q53" s="49">
        <v>179</v>
      </c>
      <c r="R53" s="49">
        <v>148</v>
      </c>
      <c r="S53" s="49">
        <v>153</v>
      </c>
      <c r="T53" s="49">
        <v>171</v>
      </c>
      <c r="U53" s="49">
        <v>215</v>
      </c>
      <c r="V53" s="49">
        <v>228</v>
      </c>
      <c r="W53" s="49">
        <v>281</v>
      </c>
      <c r="X53" s="49">
        <v>275</v>
      </c>
      <c r="Y53" s="49">
        <v>223</v>
      </c>
      <c r="Z53" s="49">
        <v>220</v>
      </c>
      <c r="AA53" s="50"/>
      <c r="AB53" s="51">
        <v>2093</v>
      </c>
      <c r="AC53" s="25"/>
      <c r="AD53" s="25"/>
    </row>
    <row r="54" spans="1:30" ht="16.5">
      <c r="A54" s="40" t="s">
        <v>25</v>
      </c>
      <c r="B54" s="41">
        <v>11623</v>
      </c>
      <c r="C54" s="41">
        <v>12816</v>
      </c>
      <c r="D54" s="41">
        <v>10290.901824080418</v>
      </c>
      <c r="E54" s="41">
        <v>9657</v>
      </c>
      <c r="F54" s="41">
        <v>9642</v>
      </c>
      <c r="G54" s="41">
        <v>10736</v>
      </c>
      <c r="H54" s="41">
        <v>10695</v>
      </c>
      <c r="I54" s="41">
        <v>10977</v>
      </c>
      <c r="J54" s="41">
        <v>12120</v>
      </c>
      <c r="K54" s="41">
        <v>10297</v>
      </c>
      <c r="L54" s="41">
        <v>10262</v>
      </c>
      <c r="M54" s="42"/>
      <c r="N54" s="43">
        <v>119115.90182408041</v>
      </c>
      <c r="O54" s="48" t="s">
        <v>25</v>
      </c>
      <c r="P54" s="49">
        <v>0</v>
      </c>
      <c r="Q54" s="49">
        <v>181</v>
      </c>
      <c r="R54" s="49">
        <v>156</v>
      </c>
      <c r="S54" s="49">
        <v>152</v>
      </c>
      <c r="T54" s="49">
        <v>156</v>
      </c>
      <c r="U54" s="49">
        <v>238</v>
      </c>
      <c r="V54" s="49">
        <v>243</v>
      </c>
      <c r="W54" s="49">
        <v>264</v>
      </c>
      <c r="X54" s="49">
        <v>266</v>
      </c>
      <c r="Y54" s="49">
        <v>220</v>
      </c>
      <c r="Z54" s="49">
        <v>225</v>
      </c>
      <c r="AA54" s="50"/>
      <c r="AB54" s="51">
        <v>2101</v>
      </c>
      <c r="AC54" s="25"/>
      <c r="AD54" s="25"/>
    </row>
    <row r="55" spans="1:30" ht="16.5">
      <c r="A55" s="40" t="s">
        <v>26</v>
      </c>
      <c r="B55" s="41">
        <v>11860</v>
      </c>
      <c r="C55" s="41">
        <v>12406</v>
      </c>
      <c r="D55" s="41">
        <v>10547.198240751743</v>
      </c>
      <c r="E55" s="41">
        <v>9613</v>
      </c>
      <c r="F55" s="41">
        <v>9830</v>
      </c>
      <c r="G55" s="41">
        <v>10277</v>
      </c>
      <c r="H55" s="41">
        <v>10596</v>
      </c>
      <c r="I55" s="41">
        <v>10863</v>
      </c>
      <c r="J55" s="41">
        <v>11669</v>
      </c>
      <c r="K55" s="41">
        <v>10824</v>
      </c>
      <c r="L55" s="41">
        <v>10595</v>
      </c>
      <c r="M55" s="42"/>
      <c r="N55" s="43">
        <v>119080.19824075175</v>
      </c>
      <c r="O55" s="48" t="s">
        <v>26</v>
      </c>
      <c r="P55" s="49">
        <v>0</v>
      </c>
      <c r="Q55" s="49">
        <v>202</v>
      </c>
      <c r="R55" s="49">
        <v>160</v>
      </c>
      <c r="S55" s="49">
        <v>154</v>
      </c>
      <c r="T55" s="49">
        <v>173</v>
      </c>
      <c r="U55" s="49">
        <v>214</v>
      </c>
      <c r="V55" s="49">
        <v>222</v>
      </c>
      <c r="W55" s="49">
        <v>281</v>
      </c>
      <c r="X55" s="49">
        <v>306</v>
      </c>
      <c r="Y55" s="49">
        <v>212</v>
      </c>
      <c r="Z55" s="49">
        <v>226</v>
      </c>
      <c r="AA55" s="50"/>
      <c r="AB55" s="51">
        <v>2150</v>
      </c>
      <c r="AC55" s="25"/>
      <c r="AD55" s="25"/>
    </row>
    <row r="56" spans="1:30" ht="16.5">
      <c r="A56" s="40" t="s">
        <v>27</v>
      </c>
      <c r="B56" s="41">
        <v>11786</v>
      </c>
      <c r="C56" s="41">
        <v>12565</v>
      </c>
      <c r="D56" s="41">
        <v>10446.081295111893</v>
      </c>
      <c r="E56" s="41">
        <v>9728</v>
      </c>
      <c r="F56" s="41">
        <v>9433</v>
      </c>
      <c r="G56" s="41">
        <v>10188</v>
      </c>
      <c r="H56" s="41">
        <v>10440</v>
      </c>
      <c r="I56" s="41">
        <v>11127</v>
      </c>
      <c r="J56" s="41">
        <v>10422</v>
      </c>
      <c r="K56" s="41">
        <v>10525</v>
      </c>
      <c r="L56" s="41">
        <v>10391</v>
      </c>
      <c r="M56" s="42"/>
      <c r="N56" s="43">
        <v>117051.08129511189</v>
      </c>
      <c r="O56" s="48" t="s">
        <v>27</v>
      </c>
      <c r="P56" s="49">
        <v>316</v>
      </c>
      <c r="Q56" s="49">
        <v>195</v>
      </c>
      <c r="R56" s="49">
        <v>154</v>
      </c>
      <c r="S56" s="49">
        <v>158</v>
      </c>
      <c r="T56" s="49">
        <v>167</v>
      </c>
      <c r="U56" s="49">
        <v>215</v>
      </c>
      <c r="V56" s="49">
        <v>224</v>
      </c>
      <c r="W56" s="49">
        <v>280</v>
      </c>
      <c r="X56" s="49">
        <v>297</v>
      </c>
      <c r="Y56" s="49">
        <v>221</v>
      </c>
      <c r="Z56" s="49">
        <v>235</v>
      </c>
      <c r="AA56" s="50"/>
      <c r="AB56" s="51">
        <v>2462</v>
      </c>
      <c r="AC56" s="25"/>
      <c r="AD56" s="25"/>
    </row>
    <row r="57" spans="1:30" ht="16.5">
      <c r="A57" s="40" t="s">
        <v>28</v>
      </c>
      <c r="B57" s="41">
        <v>12047</v>
      </c>
      <c r="C57" s="41">
        <v>12667</v>
      </c>
      <c r="D57" s="41">
        <v>10882.586129755251</v>
      </c>
      <c r="E57" s="41">
        <v>9611</v>
      </c>
      <c r="F57" s="41">
        <v>10084</v>
      </c>
      <c r="G57" s="41">
        <v>10542</v>
      </c>
      <c r="H57" s="41">
        <v>9864</v>
      </c>
      <c r="I57" s="41">
        <v>11292</v>
      </c>
      <c r="J57" s="41">
        <v>10843</v>
      </c>
      <c r="K57" s="41">
        <v>10268</v>
      </c>
      <c r="L57" s="41">
        <v>9932</v>
      </c>
      <c r="M57" s="42"/>
      <c r="N57" s="43">
        <v>118032.58612975525</v>
      </c>
      <c r="O57" s="48" t="s">
        <v>28</v>
      </c>
      <c r="P57" s="49">
        <v>140</v>
      </c>
      <c r="Q57" s="49">
        <v>174</v>
      </c>
      <c r="R57" s="49">
        <v>12015</v>
      </c>
      <c r="S57" s="49">
        <v>140</v>
      </c>
      <c r="T57" s="49">
        <v>184</v>
      </c>
      <c r="U57" s="49">
        <v>221</v>
      </c>
      <c r="V57" s="49">
        <v>196</v>
      </c>
      <c r="W57" s="49">
        <v>262</v>
      </c>
      <c r="X57" s="49">
        <v>261</v>
      </c>
      <c r="Y57" s="49">
        <v>203</v>
      </c>
      <c r="Z57" s="49">
        <v>226</v>
      </c>
      <c r="AA57" s="50"/>
      <c r="AB57" s="51">
        <v>14022</v>
      </c>
      <c r="AC57" s="25"/>
      <c r="AD57" s="25"/>
    </row>
    <row r="58" spans="1:30" ht="16.5">
      <c r="A58" s="40" t="s">
        <v>29</v>
      </c>
      <c r="B58" s="41">
        <v>11592</v>
      </c>
      <c r="C58" s="41">
        <v>12720</v>
      </c>
      <c r="D58" s="41">
        <v>10804.495815300697</v>
      </c>
      <c r="E58" s="41">
        <v>9362</v>
      </c>
      <c r="F58" s="41">
        <v>6606</v>
      </c>
      <c r="G58" s="41">
        <v>10549</v>
      </c>
      <c r="H58" s="41">
        <v>10502</v>
      </c>
      <c r="I58" s="41">
        <v>11140</v>
      </c>
      <c r="J58" s="41">
        <v>10551</v>
      </c>
      <c r="K58" s="41">
        <v>10902</v>
      </c>
      <c r="L58" s="41">
        <v>10500</v>
      </c>
      <c r="M58" s="42"/>
      <c r="N58" s="43">
        <v>115228.4958153007</v>
      </c>
      <c r="O58" s="48" t="s">
        <v>29</v>
      </c>
      <c r="P58" s="49">
        <v>141</v>
      </c>
      <c r="Q58" s="49">
        <v>160</v>
      </c>
      <c r="R58" s="49">
        <v>152</v>
      </c>
      <c r="S58" s="49">
        <v>140</v>
      </c>
      <c r="T58" s="49">
        <v>158</v>
      </c>
      <c r="U58" s="49">
        <v>250</v>
      </c>
      <c r="V58" s="49">
        <v>212</v>
      </c>
      <c r="W58" s="49">
        <v>298</v>
      </c>
      <c r="X58" s="49">
        <v>205</v>
      </c>
      <c r="Y58" s="49">
        <v>10</v>
      </c>
      <c r="Z58" s="49">
        <v>233</v>
      </c>
      <c r="AA58" s="50"/>
      <c r="AB58" s="51">
        <v>1959</v>
      </c>
      <c r="AC58" s="25"/>
      <c r="AD58" s="25"/>
    </row>
    <row r="59" spans="1:30" ht="16.5">
      <c r="A59" s="40" t="s">
        <v>30</v>
      </c>
      <c r="B59" s="41">
        <v>11895</v>
      </c>
      <c r="C59" s="41">
        <v>12085</v>
      </c>
      <c r="D59" s="41">
        <v>9742.2673071433564</v>
      </c>
      <c r="E59" s="41">
        <v>9687</v>
      </c>
      <c r="F59" s="41">
        <v>13174</v>
      </c>
      <c r="G59" s="41">
        <v>10743</v>
      </c>
      <c r="H59" s="41">
        <v>10842</v>
      </c>
      <c r="I59" s="41">
        <v>11218</v>
      </c>
      <c r="J59" s="41">
        <v>11037</v>
      </c>
      <c r="K59" s="41">
        <v>10904</v>
      </c>
      <c r="L59" s="41">
        <v>10866</v>
      </c>
      <c r="M59" s="42"/>
      <c r="N59" s="43">
        <v>122193.26730714335</v>
      </c>
      <c r="O59" s="48" t="s">
        <v>30</v>
      </c>
      <c r="P59" s="49">
        <v>139</v>
      </c>
      <c r="Q59" s="49">
        <v>172</v>
      </c>
      <c r="R59" s="49">
        <v>138</v>
      </c>
      <c r="S59" s="49">
        <v>171</v>
      </c>
      <c r="T59" s="49">
        <v>167</v>
      </c>
      <c r="U59" s="49">
        <v>253</v>
      </c>
      <c r="V59" s="49">
        <v>243</v>
      </c>
      <c r="W59" s="49">
        <v>283</v>
      </c>
      <c r="X59" s="49">
        <v>241</v>
      </c>
      <c r="Y59" s="49">
        <v>0</v>
      </c>
      <c r="Z59" s="49">
        <v>236</v>
      </c>
      <c r="AA59" s="50"/>
      <c r="AB59" s="51">
        <v>2043</v>
      </c>
      <c r="AC59" s="25"/>
      <c r="AD59" s="25"/>
    </row>
    <row r="60" spans="1:30" ht="16.5">
      <c r="A60" s="40" t="s">
        <v>31</v>
      </c>
      <c r="B60" s="41">
        <v>11799</v>
      </c>
      <c r="C60" s="41">
        <v>11638</v>
      </c>
      <c r="D60" s="41">
        <v>11094.831599811187</v>
      </c>
      <c r="E60" s="41">
        <v>9653</v>
      </c>
      <c r="F60" s="41">
        <v>9702</v>
      </c>
      <c r="G60" s="41">
        <v>10775</v>
      </c>
      <c r="H60" s="41">
        <v>10907</v>
      </c>
      <c r="I60" s="41">
        <v>11285</v>
      </c>
      <c r="J60" s="41">
        <v>11407</v>
      </c>
      <c r="K60" s="41">
        <v>10587</v>
      </c>
      <c r="L60" s="41">
        <v>10316</v>
      </c>
      <c r="M60" s="42"/>
      <c r="N60" s="43">
        <v>119163.83159981118</v>
      </c>
      <c r="O60" s="48" t="s">
        <v>31</v>
      </c>
      <c r="P60" s="49">
        <v>974</v>
      </c>
      <c r="Q60" s="49">
        <v>162</v>
      </c>
      <c r="R60" s="49">
        <v>164</v>
      </c>
      <c r="S60" s="49">
        <v>155</v>
      </c>
      <c r="T60" s="49">
        <v>165</v>
      </c>
      <c r="U60" s="49">
        <v>245</v>
      </c>
      <c r="V60" s="49">
        <v>214</v>
      </c>
      <c r="W60" s="49">
        <v>288</v>
      </c>
      <c r="X60" s="49">
        <v>247</v>
      </c>
      <c r="Y60" s="49">
        <v>0</v>
      </c>
      <c r="Z60" s="49">
        <v>284</v>
      </c>
      <c r="AA60" s="50"/>
      <c r="AB60" s="51">
        <v>2898</v>
      </c>
      <c r="AC60" s="25"/>
      <c r="AD60" s="25"/>
    </row>
    <row r="61" spans="1:30" ht="16.5">
      <c r="A61" s="40" t="s">
        <v>32</v>
      </c>
      <c r="B61" s="41">
        <v>11968</v>
      </c>
      <c r="C61" s="41">
        <v>11661</v>
      </c>
      <c r="D61" s="41">
        <v>10942.655602412589</v>
      </c>
      <c r="E61" s="41">
        <v>9390</v>
      </c>
      <c r="F61" s="41">
        <v>10354</v>
      </c>
      <c r="G61" s="41">
        <v>10348</v>
      </c>
      <c r="H61" s="41">
        <v>11096</v>
      </c>
      <c r="I61" s="41">
        <v>11676</v>
      </c>
      <c r="J61" s="41">
        <v>11046</v>
      </c>
      <c r="K61" s="41">
        <v>10852</v>
      </c>
      <c r="L61" s="41">
        <v>10996</v>
      </c>
      <c r="M61" s="42"/>
      <c r="N61" s="43">
        <v>120329.65560241259</v>
      </c>
      <c r="O61" s="48" t="s">
        <v>32</v>
      </c>
      <c r="P61" s="49">
        <v>153</v>
      </c>
      <c r="Q61" s="49">
        <v>177</v>
      </c>
      <c r="R61" s="49">
        <v>160</v>
      </c>
      <c r="S61" s="49">
        <v>150</v>
      </c>
      <c r="T61" s="49">
        <v>182</v>
      </c>
      <c r="U61" s="49">
        <v>248</v>
      </c>
      <c r="V61" s="49">
        <v>232</v>
      </c>
      <c r="W61" s="49">
        <v>302</v>
      </c>
      <c r="X61" s="49">
        <v>250</v>
      </c>
      <c r="Y61" s="49">
        <v>0</v>
      </c>
      <c r="Z61" s="49">
        <v>266</v>
      </c>
      <c r="AA61" s="50"/>
      <c r="AB61" s="51">
        <v>2120</v>
      </c>
      <c r="AC61" s="25"/>
      <c r="AD61" s="25"/>
    </row>
    <row r="62" spans="1:30" ht="16.5">
      <c r="A62" s="40" t="s">
        <v>33</v>
      </c>
      <c r="B62" s="41">
        <v>12555</v>
      </c>
      <c r="C62" s="41">
        <v>11561</v>
      </c>
      <c r="D62" s="41">
        <v>10972.690338741253</v>
      </c>
      <c r="E62" s="41">
        <v>9792</v>
      </c>
      <c r="F62" s="41">
        <v>10180</v>
      </c>
      <c r="G62" s="41">
        <v>10624</v>
      </c>
      <c r="H62" s="41">
        <v>11177</v>
      </c>
      <c r="I62" s="41">
        <v>10837</v>
      </c>
      <c r="J62" s="41">
        <v>11082</v>
      </c>
      <c r="K62" s="41">
        <v>10615</v>
      </c>
      <c r="L62" s="41">
        <v>10464</v>
      </c>
      <c r="M62" s="42"/>
      <c r="N62" s="43">
        <v>119859.69033874126</v>
      </c>
      <c r="O62" s="48" t="s">
        <v>33</v>
      </c>
      <c r="P62" s="49">
        <v>162</v>
      </c>
      <c r="Q62" s="49">
        <v>169</v>
      </c>
      <c r="R62" s="49">
        <v>172</v>
      </c>
      <c r="S62" s="49">
        <v>143</v>
      </c>
      <c r="T62" s="49">
        <v>194</v>
      </c>
      <c r="U62" s="49">
        <v>220</v>
      </c>
      <c r="V62" s="49">
        <v>258</v>
      </c>
      <c r="W62" s="49">
        <v>341</v>
      </c>
      <c r="X62" s="49">
        <v>265</v>
      </c>
      <c r="Y62" s="49">
        <v>0</v>
      </c>
      <c r="Z62" s="49">
        <v>228</v>
      </c>
      <c r="AA62" s="50"/>
      <c r="AB62" s="51">
        <v>2152</v>
      </c>
      <c r="AC62" s="25"/>
      <c r="AD62" s="25"/>
    </row>
    <row r="63" spans="1:30" ht="16.5">
      <c r="A63" s="40" t="s">
        <v>34</v>
      </c>
      <c r="B63" s="41">
        <v>12401</v>
      </c>
      <c r="C63" s="41">
        <v>11106</v>
      </c>
      <c r="D63" s="41">
        <v>10620.282765818189</v>
      </c>
      <c r="E63" s="41">
        <v>9920</v>
      </c>
      <c r="F63" s="41">
        <v>10166</v>
      </c>
      <c r="G63" s="41">
        <v>10772</v>
      </c>
      <c r="H63" s="41">
        <v>11033</v>
      </c>
      <c r="I63" s="41">
        <v>11620</v>
      </c>
      <c r="J63" s="41">
        <v>10836</v>
      </c>
      <c r="K63" s="41">
        <v>10596</v>
      </c>
      <c r="L63" s="41">
        <v>10409</v>
      </c>
      <c r="M63" s="42"/>
      <c r="N63" s="43">
        <v>119479.28276581819</v>
      </c>
      <c r="O63" s="48" t="s">
        <v>34</v>
      </c>
      <c r="P63" s="49">
        <v>159</v>
      </c>
      <c r="Q63" s="49">
        <v>163</v>
      </c>
      <c r="R63" s="49">
        <v>160</v>
      </c>
      <c r="S63" s="49">
        <v>177</v>
      </c>
      <c r="T63" s="49">
        <v>181</v>
      </c>
      <c r="U63" s="49">
        <v>245</v>
      </c>
      <c r="V63" s="49">
        <v>274</v>
      </c>
      <c r="W63" s="49">
        <v>305</v>
      </c>
      <c r="X63" s="49">
        <v>192</v>
      </c>
      <c r="Y63" s="49">
        <v>0</v>
      </c>
      <c r="Z63" s="49">
        <v>233</v>
      </c>
      <c r="AA63" s="50"/>
      <c r="AB63" s="51">
        <v>2089</v>
      </c>
      <c r="AC63" s="25"/>
      <c r="AD63" s="25"/>
    </row>
    <row r="64" spans="1:30" ht="16.5">
      <c r="A64" s="40" t="s">
        <v>35</v>
      </c>
      <c r="B64" s="41">
        <v>12278</v>
      </c>
      <c r="C64" s="41">
        <v>11300</v>
      </c>
      <c r="D64" s="41">
        <v>10769.455289583915</v>
      </c>
      <c r="E64" s="41">
        <v>9526</v>
      </c>
      <c r="F64" s="41">
        <v>10180</v>
      </c>
      <c r="G64" s="41">
        <v>10542</v>
      </c>
      <c r="H64" s="41">
        <v>10852</v>
      </c>
      <c r="I64" s="41">
        <v>11813</v>
      </c>
      <c r="J64" s="41">
        <v>11104</v>
      </c>
      <c r="K64" s="41">
        <v>10038</v>
      </c>
      <c r="L64" s="41">
        <v>10294</v>
      </c>
      <c r="M64" s="42"/>
      <c r="N64" s="43">
        <v>118696.45528958392</v>
      </c>
      <c r="O64" s="48" t="s">
        <v>35</v>
      </c>
      <c r="P64" s="49">
        <v>178</v>
      </c>
      <c r="Q64" s="49">
        <v>159</v>
      </c>
      <c r="R64" s="49">
        <v>169</v>
      </c>
      <c r="S64" s="49">
        <v>155</v>
      </c>
      <c r="T64" s="49">
        <v>199</v>
      </c>
      <c r="U64" s="49">
        <v>269</v>
      </c>
      <c r="V64" s="49">
        <v>289</v>
      </c>
      <c r="W64" s="49">
        <v>312</v>
      </c>
      <c r="X64" s="49">
        <v>287</v>
      </c>
      <c r="Y64" s="49">
        <v>0</v>
      </c>
      <c r="Z64" s="49">
        <v>226</v>
      </c>
      <c r="AA64" s="50"/>
      <c r="AB64" s="51">
        <v>2243</v>
      </c>
      <c r="AC64" s="25"/>
      <c r="AD64" s="25"/>
    </row>
    <row r="65" spans="1:30" ht="16.5">
      <c r="A65" s="40" t="s">
        <v>36</v>
      </c>
      <c r="B65" s="41">
        <v>12088</v>
      </c>
      <c r="C65" s="41">
        <v>11279</v>
      </c>
      <c r="D65" s="41">
        <v>18511946.779018044</v>
      </c>
      <c r="E65" s="41">
        <v>9813</v>
      </c>
      <c r="F65" s="41">
        <v>9660</v>
      </c>
      <c r="G65" s="41">
        <v>9784</v>
      </c>
      <c r="H65" s="41">
        <v>10990</v>
      </c>
      <c r="I65" s="41">
        <v>11565</v>
      </c>
      <c r="J65" s="41">
        <v>10806</v>
      </c>
      <c r="K65" s="41">
        <v>10922</v>
      </c>
      <c r="L65" s="41">
        <v>10281</v>
      </c>
      <c r="M65" s="42"/>
      <c r="N65" s="43">
        <v>18619134.779018044</v>
      </c>
      <c r="O65" s="48" t="s">
        <v>36</v>
      </c>
      <c r="P65" s="49">
        <v>182</v>
      </c>
      <c r="Q65" s="49">
        <v>167</v>
      </c>
      <c r="R65" s="49">
        <v>146</v>
      </c>
      <c r="S65" s="49">
        <v>174</v>
      </c>
      <c r="T65" s="49">
        <v>169</v>
      </c>
      <c r="U65" s="49">
        <v>197</v>
      </c>
      <c r="V65" s="49">
        <v>266</v>
      </c>
      <c r="W65" s="49">
        <v>307</v>
      </c>
      <c r="X65" s="49">
        <v>0</v>
      </c>
      <c r="Y65" s="49">
        <v>0</v>
      </c>
      <c r="Z65" s="49">
        <v>225</v>
      </c>
      <c r="AA65" s="50"/>
      <c r="AB65" s="51">
        <v>1833</v>
      </c>
      <c r="AC65" s="25"/>
      <c r="AD65" s="25"/>
    </row>
    <row r="66" spans="1:30" ht="16.5">
      <c r="A66" s="40" t="s">
        <v>37</v>
      </c>
      <c r="B66" s="41">
        <v>12566</v>
      </c>
      <c r="C66" s="41">
        <v>11155</v>
      </c>
      <c r="D66" s="41">
        <v>10037.608881041408</v>
      </c>
      <c r="E66" s="41">
        <v>10473</v>
      </c>
      <c r="F66" s="41">
        <v>9665</v>
      </c>
      <c r="G66" s="41">
        <v>10417</v>
      </c>
      <c r="H66" s="41">
        <v>11033</v>
      </c>
      <c r="I66" s="41">
        <v>12087</v>
      </c>
      <c r="J66" s="41">
        <v>10964</v>
      </c>
      <c r="K66" s="41">
        <v>10340</v>
      </c>
      <c r="L66" s="41">
        <v>10157</v>
      </c>
      <c r="M66" s="42"/>
      <c r="N66" s="43">
        <v>118894.60888104141</v>
      </c>
      <c r="O66" s="48" t="s">
        <v>37</v>
      </c>
      <c r="P66" s="49">
        <v>201</v>
      </c>
      <c r="Q66" s="49">
        <v>176</v>
      </c>
      <c r="R66" s="49">
        <v>150</v>
      </c>
      <c r="S66" s="49">
        <v>206</v>
      </c>
      <c r="T66" s="49">
        <v>159</v>
      </c>
      <c r="U66" s="49">
        <v>229</v>
      </c>
      <c r="V66" s="49">
        <v>298</v>
      </c>
      <c r="W66" s="49">
        <v>318</v>
      </c>
      <c r="X66" s="49">
        <v>0</v>
      </c>
      <c r="Y66" s="49">
        <v>0</v>
      </c>
      <c r="Z66" s="49">
        <v>229</v>
      </c>
      <c r="AA66" s="50"/>
      <c r="AB66" s="51">
        <v>1966</v>
      </c>
      <c r="AC66" s="25"/>
      <c r="AD66" s="25"/>
    </row>
    <row r="67" spans="1:30" ht="16.5">
      <c r="A67" s="40" t="s">
        <v>38</v>
      </c>
      <c r="B67" s="41">
        <v>12979</v>
      </c>
      <c r="C67" s="41">
        <v>10087</v>
      </c>
      <c r="D67" s="41">
        <v>9829.368042498827</v>
      </c>
      <c r="E67" s="41">
        <v>9902</v>
      </c>
      <c r="F67" s="41">
        <v>9999</v>
      </c>
      <c r="G67" s="41">
        <v>10586</v>
      </c>
      <c r="H67" s="41">
        <v>10884</v>
      </c>
      <c r="I67" s="41">
        <v>11572</v>
      </c>
      <c r="J67" s="41">
        <v>11220</v>
      </c>
      <c r="K67" s="41">
        <v>10676</v>
      </c>
      <c r="L67" s="41">
        <v>10075</v>
      </c>
      <c r="M67" s="42"/>
      <c r="N67" s="43">
        <v>117809.36804249883</v>
      </c>
      <c r="O67" s="48" t="s">
        <v>38</v>
      </c>
      <c r="P67" s="49">
        <v>222</v>
      </c>
      <c r="Q67" s="49">
        <v>150</v>
      </c>
      <c r="R67" s="49">
        <v>161</v>
      </c>
      <c r="S67" s="49">
        <v>175</v>
      </c>
      <c r="T67" s="49">
        <v>186</v>
      </c>
      <c r="U67" s="49">
        <v>223</v>
      </c>
      <c r="V67" s="49">
        <v>300</v>
      </c>
      <c r="W67" s="49">
        <v>254</v>
      </c>
      <c r="X67" s="49">
        <v>0</v>
      </c>
      <c r="Y67" s="49">
        <v>0</v>
      </c>
      <c r="Z67" s="49">
        <v>230</v>
      </c>
      <c r="AA67" s="50"/>
      <c r="AB67" s="51">
        <v>1901</v>
      </c>
      <c r="AC67" s="25"/>
      <c r="AD67" s="25"/>
    </row>
    <row r="68" spans="1:30" ht="16.5">
      <c r="A68" s="40" t="s">
        <v>39</v>
      </c>
      <c r="B68" s="41">
        <v>7791</v>
      </c>
      <c r="C68" s="41">
        <v>11260</v>
      </c>
      <c r="D68" s="41">
        <v>9673.1874135844409</v>
      </c>
      <c r="E68" s="41">
        <v>9588</v>
      </c>
      <c r="F68" s="41">
        <v>7302</v>
      </c>
      <c r="G68" s="41">
        <v>10679</v>
      </c>
      <c r="H68" s="41">
        <v>10875</v>
      </c>
      <c r="I68" s="41">
        <v>10909</v>
      </c>
      <c r="J68" s="41">
        <v>10051</v>
      </c>
      <c r="K68" s="41">
        <v>10789</v>
      </c>
      <c r="L68" s="41">
        <v>10518</v>
      </c>
      <c r="M68" s="42"/>
      <c r="N68" s="43">
        <v>109435.18741358444</v>
      </c>
      <c r="O68" s="48" t="s">
        <v>39</v>
      </c>
      <c r="P68" s="49">
        <v>216</v>
      </c>
      <c r="Q68" s="49">
        <v>157</v>
      </c>
      <c r="R68" s="49">
        <v>167</v>
      </c>
      <c r="S68" s="49">
        <v>148</v>
      </c>
      <c r="T68" s="49">
        <v>157</v>
      </c>
      <c r="U68" s="49">
        <v>247</v>
      </c>
      <c r="V68" s="49">
        <v>260</v>
      </c>
      <c r="W68" s="49">
        <v>276</v>
      </c>
      <c r="X68" s="49">
        <v>1057</v>
      </c>
      <c r="Y68" s="49">
        <v>0</v>
      </c>
      <c r="Z68" s="49">
        <v>251</v>
      </c>
      <c r="AA68" s="50"/>
      <c r="AB68" s="51">
        <v>2936</v>
      </c>
      <c r="AC68" s="25"/>
      <c r="AD68" s="25"/>
    </row>
    <row r="69" spans="1:30" ht="16.5">
      <c r="A69" s="40" t="s">
        <v>40</v>
      </c>
      <c r="B69" s="41">
        <v>6414</v>
      </c>
      <c r="C69" s="41">
        <v>10978</v>
      </c>
      <c r="D69" s="41">
        <v>10016.584565613419</v>
      </c>
      <c r="E69" s="41">
        <v>9695</v>
      </c>
      <c r="F69" s="41">
        <v>9957</v>
      </c>
      <c r="G69" s="41">
        <v>10287</v>
      </c>
      <c r="H69" s="41">
        <v>11067</v>
      </c>
      <c r="I69" s="41">
        <v>10659</v>
      </c>
      <c r="J69" s="41">
        <v>11259</v>
      </c>
      <c r="K69" s="41">
        <v>10446</v>
      </c>
      <c r="L69" s="41">
        <v>10415</v>
      </c>
      <c r="M69" s="42"/>
      <c r="N69" s="43">
        <v>111193.58456561342</v>
      </c>
      <c r="O69" s="48" t="s">
        <v>40</v>
      </c>
      <c r="P69" s="49">
        <v>259</v>
      </c>
      <c r="Q69" s="49">
        <v>162</v>
      </c>
      <c r="R69" s="49">
        <v>183</v>
      </c>
      <c r="S69" s="49">
        <v>148</v>
      </c>
      <c r="T69" s="49">
        <v>196</v>
      </c>
      <c r="U69" s="49">
        <v>260</v>
      </c>
      <c r="V69" s="49">
        <v>240</v>
      </c>
      <c r="W69" s="49">
        <v>246</v>
      </c>
      <c r="X69" s="49">
        <v>254</v>
      </c>
      <c r="Y69" s="49">
        <v>0</v>
      </c>
      <c r="Z69" s="49">
        <v>240</v>
      </c>
      <c r="AA69" s="50"/>
      <c r="AB69" s="51">
        <v>2188</v>
      </c>
      <c r="AC69" s="25"/>
      <c r="AD69" s="25"/>
    </row>
    <row r="70" spans="1:30" ht="16.5">
      <c r="A70" s="40" t="s">
        <v>41</v>
      </c>
      <c r="B70" s="41">
        <v>0</v>
      </c>
      <c r="C70" s="41">
        <v>10953</v>
      </c>
      <c r="D70" s="41">
        <v>9476.9604695737362</v>
      </c>
      <c r="E70" s="41">
        <v>9963</v>
      </c>
      <c r="F70" s="41">
        <v>10091</v>
      </c>
      <c r="G70" s="41">
        <v>10470</v>
      </c>
      <c r="H70" s="41">
        <v>8421</v>
      </c>
      <c r="I70" s="41">
        <v>11357</v>
      </c>
      <c r="J70" s="41">
        <v>10782</v>
      </c>
      <c r="K70" s="41">
        <v>10494</v>
      </c>
      <c r="L70" s="41">
        <v>10277</v>
      </c>
      <c r="M70" s="42"/>
      <c r="N70" s="43">
        <v>102284.96046957374</v>
      </c>
      <c r="O70" s="48" t="s">
        <v>41</v>
      </c>
      <c r="P70" s="49">
        <v>279</v>
      </c>
      <c r="Q70" s="49">
        <v>168</v>
      </c>
      <c r="R70" s="49">
        <v>172</v>
      </c>
      <c r="S70" s="49">
        <v>152</v>
      </c>
      <c r="T70" s="49">
        <v>191</v>
      </c>
      <c r="U70" s="49">
        <v>253</v>
      </c>
      <c r="V70" s="49">
        <v>178</v>
      </c>
      <c r="W70" s="49">
        <v>276</v>
      </c>
      <c r="X70" s="49">
        <v>262</v>
      </c>
      <c r="Y70" s="49">
        <v>0</v>
      </c>
      <c r="Z70" s="49">
        <v>229</v>
      </c>
      <c r="AA70" s="50"/>
      <c r="AB70" s="51">
        <v>2160</v>
      </c>
      <c r="AC70" s="25"/>
      <c r="AD70" s="25"/>
    </row>
    <row r="71" spans="1:30" ht="16.5">
      <c r="A71" s="40" t="s">
        <v>42</v>
      </c>
      <c r="B71" s="41">
        <v>5861</v>
      </c>
      <c r="C71" s="41">
        <v>511.69540229885058</v>
      </c>
      <c r="D71" s="41">
        <v>9747.2730965316296</v>
      </c>
      <c r="E71" s="41">
        <v>5527</v>
      </c>
      <c r="F71" s="41">
        <v>9923</v>
      </c>
      <c r="G71" s="41">
        <v>10348</v>
      </c>
      <c r="H71" s="41">
        <v>11157</v>
      </c>
      <c r="I71" s="41">
        <v>10980</v>
      </c>
      <c r="J71" s="41">
        <v>10755</v>
      </c>
      <c r="K71" s="41">
        <v>10781</v>
      </c>
      <c r="L71" s="41">
        <v>10191</v>
      </c>
      <c r="M71" s="42"/>
      <c r="N71" s="43">
        <v>95781.96849883048</v>
      </c>
      <c r="O71" s="48" t="s">
        <v>42</v>
      </c>
      <c r="P71" s="49">
        <v>264</v>
      </c>
      <c r="Q71" s="49">
        <v>8.3606321839080469</v>
      </c>
      <c r="R71" s="49">
        <v>174</v>
      </c>
      <c r="S71" s="49">
        <v>176</v>
      </c>
      <c r="T71" s="49">
        <v>204</v>
      </c>
      <c r="U71" s="49">
        <v>234</v>
      </c>
      <c r="V71" s="49">
        <v>252</v>
      </c>
      <c r="W71" s="49">
        <v>251</v>
      </c>
      <c r="X71" s="49">
        <v>234</v>
      </c>
      <c r="Y71" s="49">
        <v>0</v>
      </c>
      <c r="Z71" s="49">
        <v>219</v>
      </c>
      <c r="AA71" s="50"/>
      <c r="AB71" s="51">
        <v>2016.3606321839079</v>
      </c>
      <c r="AC71" s="25"/>
      <c r="AD71" s="25"/>
    </row>
    <row r="72" spans="1:30" ht="16.5">
      <c r="A72" s="40" t="s">
        <v>43</v>
      </c>
      <c r="B72" s="41">
        <v>13475</v>
      </c>
      <c r="C72" s="41">
        <v>0</v>
      </c>
      <c r="D72" s="41">
        <v>9517.0067846775055</v>
      </c>
      <c r="E72" s="41">
        <v>0</v>
      </c>
      <c r="F72" s="41">
        <v>10320</v>
      </c>
      <c r="G72" s="41">
        <v>0</v>
      </c>
      <c r="H72" s="41">
        <v>10885</v>
      </c>
      <c r="I72" s="41">
        <v>10751</v>
      </c>
      <c r="J72" s="41">
        <v>0</v>
      </c>
      <c r="K72" s="41">
        <v>10609</v>
      </c>
      <c r="L72" s="41">
        <v>0</v>
      </c>
      <c r="M72" s="42"/>
      <c r="N72" s="43">
        <v>65557.006784677505</v>
      </c>
      <c r="O72" s="48" t="s">
        <v>43</v>
      </c>
      <c r="P72" s="49">
        <v>249</v>
      </c>
      <c r="Q72" s="49">
        <v>0</v>
      </c>
      <c r="R72" s="49">
        <v>154</v>
      </c>
      <c r="S72" s="49">
        <v>0</v>
      </c>
      <c r="T72" s="49">
        <v>224</v>
      </c>
      <c r="U72" s="49">
        <v>0</v>
      </c>
      <c r="V72" s="49">
        <v>277</v>
      </c>
      <c r="W72" s="49">
        <v>232</v>
      </c>
      <c r="X72" s="49">
        <v>0</v>
      </c>
      <c r="Y72" s="49">
        <v>0</v>
      </c>
      <c r="Z72" s="49">
        <v>0</v>
      </c>
      <c r="AA72" s="50"/>
      <c r="AB72" s="51">
        <v>1136</v>
      </c>
      <c r="AC72" s="25"/>
      <c r="AD72" s="25"/>
    </row>
    <row r="73" spans="1:30">
      <c r="A73" s="40" t="s">
        <v>12</v>
      </c>
      <c r="B73" s="43">
        <v>328773</v>
      </c>
      <c r="C73" s="43">
        <v>356651.69540229888</v>
      </c>
      <c r="D73" s="43">
        <v>55435483.029040009</v>
      </c>
      <c r="E73" s="43">
        <v>95747950.203209087</v>
      </c>
      <c r="F73" s="43">
        <v>304852</v>
      </c>
      <c r="G73" s="43">
        <v>313458</v>
      </c>
      <c r="H73" s="43">
        <v>331287</v>
      </c>
      <c r="I73" s="43">
        <v>346992</v>
      </c>
      <c r="J73" s="43">
        <v>333849</v>
      </c>
      <c r="K73" s="43">
        <v>329376</v>
      </c>
      <c r="L73" s="43">
        <v>314187</v>
      </c>
      <c r="M73" s="43">
        <v>0</v>
      </c>
      <c r="N73" s="43">
        <v>154142858.92765138</v>
      </c>
      <c r="O73" s="48" t="s">
        <v>12</v>
      </c>
      <c r="P73" s="51">
        <v>4234</v>
      </c>
      <c r="Q73" s="51">
        <v>5827.3606321839079</v>
      </c>
      <c r="R73" s="51">
        <v>16938</v>
      </c>
      <c r="S73" s="51">
        <v>4768</v>
      </c>
      <c r="T73" s="51">
        <v>5359</v>
      </c>
      <c r="U73" s="51">
        <v>7014</v>
      </c>
      <c r="V73" s="51">
        <v>7614</v>
      </c>
      <c r="W73" s="51">
        <v>8818</v>
      </c>
      <c r="X73" s="51">
        <v>7798</v>
      </c>
      <c r="Y73" s="51">
        <v>3775</v>
      </c>
      <c r="Z73" s="51">
        <v>64162</v>
      </c>
      <c r="AA73" s="51">
        <v>0</v>
      </c>
      <c r="AB73" s="51">
        <v>136307.3606321839</v>
      </c>
      <c r="AC73" s="27">
        <f>[1]최종!AD53</f>
        <v>136307.3606321839</v>
      </c>
      <c r="AD73" s="27" t="b">
        <f>AB73=AC73</f>
        <v>1</v>
      </c>
    </row>
    <row r="74" spans="1:30" ht="16.5">
      <c r="A74" s="44" t="s">
        <v>89</v>
      </c>
      <c r="B74" s="31">
        <f>AVERAGE(B42:B72)</f>
        <v>10605.58064516129</v>
      </c>
      <c r="C74" s="31">
        <f t="shared" ref="C74:N74" si="6">AVERAGE(C42:C72)</f>
        <v>11504.893400074157</v>
      </c>
      <c r="D74" s="31">
        <f t="shared" si="6"/>
        <v>1788241.3880335486</v>
      </c>
      <c r="E74" s="53">
        <f t="shared" si="6"/>
        <v>3088643.5549422288</v>
      </c>
      <c r="F74" s="53">
        <f t="shared" si="6"/>
        <v>9833.9354838709678</v>
      </c>
      <c r="G74" s="53">
        <f t="shared" si="6"/>
        <v>10111.548387096775</v>
      </c>
      <c r="H74" s="53">
        <f t="shared" si="6"/>
        <v>10686.677419354839</v>
      </c>
      <c r="I74" s="53">
        <f t="shared" si="6"/>
        <v>11193.290322580646</v>
      </c>
      <c r="J74" s="53">
        <f t="shared" si="6"/>
        <v>10769.322580645161</v>
      </c>
      <c r="K74" s="53">
        <f t="shared" si="6"/>
        <v>10625.032258064517</v>
      </c>
      <c r="L74" s="53">
        <f t="shared" si="6"/>
        <v>10135.064516129032</v>
      </c>
      <c r="M74" s="53" t="e">
        <f t="shared" si="6"/>
        <v>#DIV/0!</v>
      </c>
      <c r="N74" s="53">
        <f t="shared" si="6"/>
        <v>4972350.287988754</v>
      </c>
      <c r="O74" s="52" t="s">
        <v>89</v>
      </c>
      <c r="P74" s="31">
        <f>AVERAGE(P42:P72)</f>
        <v>136.58064516129033</v>
      </c>
      <c r="Q74" s="31">
        <f t="shared" ref="Q74:AB74" si="7">AVERAGE(Q42:Q72)</f>
        <v>187.97937523173897</v>
      </c>
      <c r="R74" s="31">
        <f t="shared" si="7"/>
        <v>546.38709677419354</v>
      </c>
      <c r="S74" s="53">
        <f t="shared" si="7"/>
        <v>153.80645161290323</v>
      </c>
      <c r="T74" s="53">
        <f t="shared" si="7"/>
        <v>172.87096774193549</v>
      </c>
      <c r="U74" s="53">
        <f t="shared" si="7"/>
        <v>226.25806451612902</v>
      </c>
      <c r="V74" s="53">
        <f t="shared" si="7"/>
        <v>245.61290322580646</v>
      </c>
      <c r="W74" s="53">
        <f t="shared" si="7"/>
        <v>284.45161290322579</v>
      </c>
      <c r="X74" s="53">
        <f t="shared" si="7"/>
        <v>251.54838709677421</v>
      </c>
      <c r="Y74" s="53">
        <f t="shared" si="7"/>
        <v>121.7741935483871</v>
      </c>
      <c r="Z74" s="53">
        <f t="shared" si="7"/>
        <v>2069.7419354838707</v>
      </c>
      <c r="AA74" s="53" t="e">
        <f t="shared" si="7"/>
        <v>#DIV/0!</v>
      </c>
      <c r="AB74" s="53">
        <f t="shared" si="7"/>
        <v>4397.0116332962552</v>
      </c>
      <c r="AC74" s="25"/>
      <c r="AD74" s="25"/>
    </row>
    <row r="75" spans="1:30" ht="16.5">
      <c r="A75" s="44" t="s">
        <v>90</v>
      </c>
      <c r="B75" s="31">
        <f>MAX(B42:B72)</f>
        <v>13475</v>
      </c>
      <c r="C75" s="31">
        <f t="shared" ref="C75:N75" si="8">MAX(C42:C72)</f>
        <v>14183</v>
      </c>
      <c r="D75" s="31">
        <f t="shared" si="8"/>
        <v>36618902.181770563</v>
      </c>
      <c r="E75" s="53">
        <f t="shared" si="8"/>
        <v>94491458</v>
      </c>
      <c r="F75" s="53">
        <f t="shared" si="8"/>
        <v>13174</v>
      </c>
      <c r="G75" s="53">
        <f t="shared" si="8"/>
        <v>10814</v>
      </c>
      <c r="H75" s="53">
        <f t="shared" si="8"/>
        <v>11177</v>
      </c>
      <c r="I75" s="53">
        <f t="shared" si="8"/>
        <v>12087</v>
      </c>
      <c r="J75" s="53">
        <f t="shared" si="8"/>
        <v>12120</v>
      </c>
      <c r="K75" s="53">
        <f t="shared" si="8"/>
        <v>11196</v>
      </c>
      <c r="L75" s="53">
        <f t="shared" si="8"/>
        <v>11073</v>
      </c>
      <c r="M75" s="31">
        <f t="shared" si="8"/>
        <v>0</v>
      </c>
      <c r="N75" s="53">
        <f t="shared" si="8"/>
        <v>94602742.874441281</v>
      </c>
      <c r="O75" s="52" t="s">
        <v>90</v>
      </c>
      <c r="P75" s="31">
        <f>MAX(P42:P72)</f>
        <v>974</v>
      </c>
      <c r="Q75" s="31">
        <f t="shared" ref="Q75:AB75" si="9">MAX(Q42:Q72)</f>
        <v>282</v>
      </c>
      <c r="R75" s="31">
        <f t="shared" si="9"/>
        <v>12015</v>
      </c>
      <c r="S75" s="53">
        <f t="shared" si="9"/>
        <v>206</v>
      </c>
      <c r="T75" s="53">
        <f t="shared" si="9"/>
        <v>224</v>
      </c>
      <c r="U75" s="53">
        <f t="shared" si="9"/>
        <v>269</v>
      </c>
      <c r="V75" s="53">
        <f t="shared" si="9"/>
        <v>300</v>
      </c>
      <c r="W75" s="53">
        <f t="shared" si="9"/>
        <v>387</v>
      </c>
      <c r="X75" s="53">
        <f t="shared" si="9"/>
        <v>1057</v>
      </c>
      <c r="Y75" s="53">
        <f t="shared" si="9"/>
        <v>276</v>
      </c>
      <c r="Z75" s="53">
        <f t="shared" si="9"/>
        <v>59701</v>
      </c>
      <c r="AA75" s="31">
        <f t="shared" si="9"/>
        <v>0</v>
      </c>
      <c r="AB75" s="53">
        <f t="shared" si="9"/>
        <v>61648</v>
      </c>
      <c r="AC75" s="25"/>
      <c r="AD75" s="25"/>
    </row>
    <row r="76" spans="1:30" ht="16.5">
      <c r="A76" s="44" t="s">
        <v>70</v>
      </c>
      <c r="B76" s="54">
        <f t="shared" ref="B76:N76" si="10">B75/B74</f>
        <v>1.2705574971180724</v>
      </c>
      <c r="C76" s="54">
        <f t="shared" si="10"/>
        <v>1.2327797839403345</v>
      </c>
      <c r="D76" s="54">
        <f t="shared" si="10"/>
        <v>20.477605778959617</v>
      </c>
      <c r="E76" s="54">
        <f t="shared" si="10"/>
        <v>30.593189637827084</v>
      </c>
      <c r="F76" s="54">
        <f t="shared" si="10"/>
        <v>1.3396467794208338</v>
      </c>
      <c r="G76" s="54">
        <f t="shared" si="10"/>
        <v>1.0694702320566072</v>
      </c>
      <c r="H76" s="54">
        <f t="shared" si="10"/>
        <v>1.0458816675571332</v>
      </c>
      <c r="I76" s="54">
        <f t="shared" si="10"/>
        <v>1.0798433393277078</v>
      </c>
      <c r="J76" s="54">
        <f t="shared" si="10"/>
        <v>1.1254189768428242</v>
      </c>
      <c r="K76" s="54">
        <f t="shared" si="10"/>
        <v>1.0537379772661031</v>
      </c>
      <c r="L76" s="54">
        <f t="shared" si="10"/>
        <v>1.0925436125619457</v>
      </c>
      <c r="M76" s="54" t="e">
        <f t="shared" si="10"/>
        <v>#DIV/0!</v>
      </c>
      <c r="N76" s="54">
        <f t="shared" si="10"/>
        <v>19.025759931468297</v>
      </c>
      <c r="O76" s="52" t="s">
        <v>70</v>
      </c>
      <c r="P76" s="54">
        <f t="shared" ref="P76:AB76" si="11">P75/P74</f>
        <v>7.1313179026924889</v>
      </c>
      <c r="Q76" s="54">
        <f t="shared" si="11"/>
        <v>1.5001645773763925</v>
      </c>
      <c r="R76" s="54">
        <f t="shared" si="11"/>
        <v>21.989904357066951</v>
      </c>
      <c r="S76" s="54">
        <f t="shared" si="11"/>
        <v>1.3393456375838926</v>
      </c>
      <c r="T76" s="54">
        <f t="shared" si="11"/>
        <v>1.2957641350998321</v>
      </c>
      <c r="U76" s="54">
        <f t="shared" si="11"/>
        <v>1.1889078984887369</v>
      </c>
      <c r="V76" s="54">
        <f t="shared" si="11"/>
        <v>1.2214342001576044</v>
      </c>
      <c r="W76" s="54">
        <f t="shared" si="11"/>
        <v>1.3605125878884101</v>
      </c>
      <c r="X76" s="54">
        <f t="shared" si="11"/>
        <v>4.2019748653500892</v>
      </c>
      <c r="Y76" s="54">
        <f t="shared" si="11"/>
        <v>2.2664900662251655</v>
      </c>
      <c r="Z76" s="54">
        <f t="shared" si="11"/>
        <v>28.844658832330666</v>
      </c>
      <c r="AA76" s="54" t="e">
        <f t="shared" si="11"/>
        <v>#DIV/0!</v>
      </c>
      <c r="AB76" s="54">
        <f t="shared" si="11"/>
        <v>14.020431406906486</v>
      </c>
      <c r="AC76" s="25"/>
      <c r="AD76" s="25"/>
    </row>
    <row r="77" spans="1:30" ht="16.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</row>
    <row r="78" spans="1:30" ht="16.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</row>
    <row r="79" spans="1:30" ht="16.5">
      <c r="A79" s="39" t="s">
        <v>115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47" t="s">
        <v>120</v>
      </c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25"/>
      <c r="AD79" s="25"/>
    </row>
    <row r="80" spans="1:30" ht="16.5">
      <c r="A80" s="45" t="s">
        <v>44</v>
      </c>
      <c r="B80" s="45" t="s">
        <v>0</v>
      </c>
      <c r="C80" s="45" t="s">
        <v>1</v>
      </c>
      <c r="D80" s="45" t="s">
        <v>2</v>
      </c>
      <c r="E80" s="45" t="s">
        <v>3</v>
      </c>
      <c r="F80" s="45" t="s">
        <v>4</v>
      </c>
      <c r="G80" s="45" t="s">
        <v>5</v>
      </c>
      <c r="H80" s="45" t="s">
        <v>6</v>
      </c>
      <c r="I80" s="45" t="s">
        <v>7</v>
      </c>
      <c r="J80" s="45" t="s">
        <v>8</v>
      </c>
      <c r="K80" s="45" t="s">
        <v>9</v>
      </c>
      <c r="L80" s="45" t="s">
        <v>10</v>
      </c>
      <c r="M80" s="45" t="s">
        <v>11</v>
      </c>
      <c r="N80" s="45" t="s">
        <v>12</v>
      </c>
      <c r="O80" s="55" t="s">
        <v>44</v>
      </c>
      <c r="P80" s="55" t="s">
        <v>0</v>
      </c>
      <c r="Q80" s="55" t="s">
        <v>1</v>
      </c>
      <c r="R80" s="55" t="s">
        <v>2</v>
      </c>
      <c r="S80" s="55" t="s">
        <v>3</v>
      </c>
      <c r="T80" s="55" t="s">
        <v>4</v>
      </c>
      <c r="U80" s="55" t="s">
        <v>5</v>
      </c>
      <c r="V80" s="55" t="s">
        <v>6</v>
      </c>
      <c r="W80" s="55" t="s">
        <v>7</v>
      </c>
      <c r="X80" s="55" t="s">
        <v>8</v>
      </c>
      <c r="Y80" s="55" t="s">
        <v>9</v>
      </c>
      <c r="Z80" s="55" t="s">
        <v>10</v>
      </c>
      <c r="AA80" s="55" t="s">
        <v>11</v>
      </c>
      <c r="AB80" s="55" t="s">
        <v>12</v>
      </c>
      <c r="AC80" s="25"/>
      <c r="AD80" s="25"/>
    </row>
    <row r="81" spans="1:30" ht="16.5">
      <c r="A81" s="40" t="s">
        <v>13</v>
      </c>
      <c r="B81" s="41">
        <v>0</v>
      </c>
      <c r="C81" s="41">
        <v>3996</v>
      </c>
      <c r="D81" s="41">
        <v>2681</v>
      </c>
      <c r="E81" s="41">
        <v>2395</v>
      </c>
      <c r="F81" s="41">
        <v>0</v>
      </c>
      <c r="G81" s="41">
        <v>0</v>
      </c>
      <c r="H81" s="41">
        <v>2595</v>
      </c>
      <c r="I81" s="41">
        <v>2782</v>
      </c>
      <c r="J81" s="41">
        <v>2699</v>
      </c>
      <c r="K81" s="41">
        <v>2467</v>
      </c>
      <c r="L81" s="41">
        <v>2286</v>
      </c>
      <c r="M81" s="41"/>
      <c r="N81" s="43">
        <v>21901</v>
      </c>
      <c r="O81" s="48" t="s">
        <v>13</v>
      </c>
      <c r="P81" s="49">
        <v>0</v>
      </c>
      <c r="Q81" s="49">
        <v>0</v>
      </c>
      <c r="R81" s="49">
        <v>0</v>
      </c>
      <c r="S81" s="49">
        <v>0</v>
      </c>
      <c r="T81" s="49">
        <v>986</v>
      </c>
      <c r="U81" s="49">
        <v>1128</v>
      </c>
      <c r="V81" s="49">
        <v>1015</v>
      </c>
      <c r="W81" s="49">
        <v>0</v>
      </c>
      <c r="X81" s="49">
        <v>1205</v>
      </c>
      <c r="Y81" s="49">
        <v>1128</v>
      </c>
      <c r="Z81" s="49">
        <v>937</v>
      </c>
      <c r="AA81" s="49"/>
      <c r="AB81" s="51">
        <v>6399</v>
      </c>
      <c r="AC81" s="25"/>
      <c r="AD81" s="25"/>
    </row>
    <row r="82" spans="1:30" ht="16.5">
      <c r="A82" s="40" t="s">
        <v>14</v>
      </c>
      <c r="B82" s="41">
        <v>0</v>
      </c>
      <c r="C82" s="41">
        <v>3926</v>
      </c>
      <c r="D82" s="41">
        <v>2740</v>
      </c>
      <c r="E82" s="41">
        <v>2517</v>
      </c>
      <c r="F82" s="41">
        <v>0</v>
      </c>
      <c r="G82" s="41">
        <v>0</v>
      </c>
      <c r="H82" s="41">
        <v>2682</v>
      </c>
      <c r="I82" s="41">
        <v>2696</v>
      </c>
      <c r="J82" s="41">
        <v>2678</v>
      </c>
      <c r="K82" s="41">
        <v>2458</v>
      </c>
      <c r="L82" s="41">
        <v>2323</v>
      </c>
      <c r="M82" s="42"/>
      <c r="N82" s="43">
        <v>22020</v>
      </c>
      <c r="O82" s="48" t="s">
        <v>14</v>
      </c>
      <c r="P82" s="49">
        <v>0</v>
      </c>
      <c r="Q82" s="49">
        <v>0</v>
      </c>
      <c r="R82" s="49">
        <v>0</v>
      </c>
      <c r="S82" s="49">
        <v>0</v>
      </c>
      <c r="T82" s="49">
        <v>808</v>
      </c>
      <c r="U82" s="49">
        <v>1061</v>
      </c>
      <c r="V82" s="49">
        <v>1060</v>
      </c>
      <c r="W82" s="49">
        <v>0</v>
      </c>
      <c r="X82" s="49">
        <v>1300</v>
      </c>
      <c r="Y82" s="49">
        <v>1100</v>
      </c>
      <c r="Z82" s="49">
        <v>949</v>
      </c>
      <c r="AA82" s="50"/>
      <c r="AB82" s="51">
        <v>6278</v>
      </c>
      <c r="AC82" s="25"/>
      <c r="AD82" s="25"/>
    </row>
    <row r="83" spans="1:30" ht="16.5">
      <c r="A83" s="40" t="s">
        <v>15</v>
      </c>
      <c r="B83" s="41">
        <v>0</v>
      </c>
      <c r="C83" s="41">
        <v>3541</v>
      </c>
      <c r="D83" s="41">
        <v>2680</v>
      </c>
      <c r="E83" s="41">
        <v>2367</v>
      </c>
      <c r="F83" s="41">
        <v>0</v>
      </c>
      <c r="G83" s="41">
        <v>0</v>
      </c>
      <c r="H83" s="41">
        <v>2619</v>
      </c>
      <c r="I83" s="41">
        <v>2744</v>
      </c>
      <c r="J83" s="41">
        <v>2692</v>
      </c>
      <c r="K83" s="41">
        <v>2609</v>
      </c>
      <c r="L83" s="41">
        <v>2341</v>
      </c>
      <c r="M83" s="42"/>
      <c r="N83" s="43">
        <v>21593</v>
      </c>
      <c r="O83" s="48" t="s">
        <v>15</v>
      </c>
      <c r="P83" s="49">
        <v>0</v>
      </c>
      <c r="Q83" s="49">
        <v>0</v>
      </c>
      <c r="R83" s="49">
        <v>0</v>
      </c>
      <c r="S83" s="49">
        <v>0</v>
      </c>
      <c r="T83" s="49">
        <v>704</v>
      </c>
      <c r="U83" s="49">
        <v>1118</v>
      </c>
      <c r="V83" s="49">
        <v>1060</v>
      </c>
      <c r="W83" s="49">
        <v>0</v>
      </c>
      <c r="X83" s="49">
        <v>1321</v>
      </c>
      <c r="Y83" s="49">
        <v>1169</v>
      </c>
      <c r="Z83" s="49">
        <v>944</v>
      </c>
      <c r="AA83" s="50"/>
      <c r="AB83" s="51">
        <v>6316</v>
      </c>
      <c r="AC83" s="25"/>
      <c r="AD83" s="25"/>
    </row>
    <row r="84" spans="1:30" ht="16.5">
      <c r="A84" s="40" t="s">
        <v>16</v>
      </c>
      <c r="B84" s="41">
        <v>0</v>
      </c>
      <c r="C84" s="41">
        <v>3650</v>
      </c>
      <c r="D84" s="41">
        <v>2647</v>
      </c>
      <c r="E84" s="41">
        <v>2425</v>
      </c>
      <c r="F84" s="41">
        <v>0</v>
      </c>
      <c r="G84" s="41">
        <v>0</v>
      </c>
      <c r="H84" s="41">
        <v>2601</v>
      </c>
      <c r="I84" s="41">
        <v>2773</v>
      </c>
      <c r="J84" s="41">
        <v>2708</v>
      </c>
      <c r="K84" s="41">
        <v>2446</v>
      </c>
      <c r="L84" s="41">
        <v>2390</v>
      </c>
      <c r="M84" s="42"/>
      <c r="N84" s="43">
        <v>21640</v>
      </c>
      <c r="O84" s="48" t="s">
        <v>16</v>
      </c>
      <c r="P84" s="49">
        <v>0</v>
      </c>
      <c r="Q84" s="49">
        <v>0</v>
      </c>
      <c r="R84" s="49">
        <v>0</v>
      </c>
      <c r="S84" s="49">
        <v>0</v>
      </c>
      <c r="T84" s="49">
        <v>1030</v>
      </c>
      <c r="U84" s="49">
        <v>991</v>
      </c>
      <c r="V84" s="49">
        <v>991</v>
      </c>
      <c r="W84" s="49">
        <v>832</v>
      </c>
      <c r="X84" s="49">
        <v>1348</v>
      </c>
      <c r="Y84" s="49">
        <v>1128</v>
      </c>
      <c r="Z84" s="49">
        <v>945</v>
      </c>
      <c r="AA84" s="50"/>
      <c r="AB84" s="51">
        <v>7265</v>
      </c>
      <c r="AC84" s="25"/>
      <c r="AD84" s="25"/>
    </row>
    <row r="85" spans="1:30" ht="16.5">
      <c r="A85" s="40" t="s">
        <v>17</v>
      </c>
      <c r="B85" s="41">
        <v>0</v>
      </c>
      <c r="C85" s="41">
        <v>3610</v>
      </c>
      <c r="D85" s="41">
        <v>2702</v>
      </c>
      <c r="E85" s="41">
        <v>2504</v>
      </c>
      <c r="F85" s="41">
        <v>0</v>
      </c>
      <c r="G85" s="41">
        <v>0</v>
      </c>
      <c r="H85" s="41">
        <v>2607</v>
      </c>
      <c r="I85" s="41">
        <v>2797</v>
      </c>
      <c r="J85" s="41">
        <v>2747</v>
      </c>
      <c r="K85" s="41">
        <v>2411</v>
      </c>
      <c r="L85" s="41">
        <v>2436</v>
      </c>
      <c r="M85" s="42"/>
      <c r="N85" s="43">
        <v>21814</v>
      </c>
      <c r="O85" s="48" t="s">
        <v>17</v>
      </c>
      <c r="P85" s="49">
        <v>0</v>
      </c>
      <c r="Q85" s="49">
        <v>0</v>
      </c>
      <c r="R85" s="49">
        <v>0</v>
      </c>
      <c r="S85" s="49">
        <v>0</v>
      </c>
      <c r="T85" s="49">
        <v>1167</v>
      </c>
      <c r="U85" s="49">
        <v>1224</v>
      </c>
      <c r="V85" s="49">
        <v>1048</v>
      </c>
      <c r="W85" s="49">
        <v>1365</v>
      </c>
      <c r="X85" s="49">
        <v>1332</v>
      </c>
      <c r="Y85" s="49">
        <v>1083</v>
      </c>
      <c r="Z85" s="49">
        <v>980</v>
      </c>
      <c r="AA85" s="50"/>
      <c r="AB85" s="51">
        <v>8199</v>
      </c>
      <c r="AC85" s="25"/>
      <c r="AD85" s="25"/>
    </row>
    <row r="86" spans="1:30" ht="16.5">
      <c r="A86" s="40" t="s">
        <v>18</v>
      </c>
      <c r="B86" s="41">
        <v>0</v>
      </c>
      <c r="C86" s="41">
        <v>3798</v>
      </c>
      <c r="D86" s="41">
        <v>2669</v>
      </c>
      <c r="E86" s="41">
        <v>2351</v>
      </c>
      <c r="F86" s="41">
        <v>0</v>
      </c>
      <c r="G86" s="41">
        <v>0</v>
      </c>
      <c r="H86" s="41">
        <v>2609</v>
      </c>
      <c r="I86" s="41">
        <v>2782</v>
      </c>
      <c r="J86" s="41">
        <v>2619</v>
      </c>
      <c r="K86" s="41">
        <v>2436</v>
      </c>
      <c r="L86" s="41">
        <v>2427</v>
      </c>
      <c r="M86" s="42"/>
      <c r="N86" s="43">
        <v>21691</v>
      </c>
      <c r="O86" s="48" t="s">
        <v>18</v>
      </c>
      <c r="P86" s="49">
        <v>0</v>
      </c>
      <c r="Q86" s="49">
        <v>0</v>
      </c>
      <c r="R86" s="49">
        <v>0</v>
      </c>
      <c r="S86" s="49">
        <v>0</v>
      </c>
      <c r="T86" s="49">
        <v>984</v>
      </c>
      <c r="U86" s="49">
        <v>1103</v>
      </c>
      <c r="V86" s="49">
        <v>1090</v>
      </c>
      <c r="W86" s="49">
        <v>1462</v>
      </c>
      <c r="X86" s="49">
        <v>1344</v>
      </c>
      <c r="Y86" s="49">
        <v>1117</v>
      </c>
      <c r="Z86" s="49">
        <v>1009</v>
      </c>
      <c r="AA86" s="50"/>
      <c r="AB86" s="51">
        <v>8109</v>
      </c>
      <c r="AC86" s="25"/>
      <c r="AD86" s="25"/>
    </row>
    <row r="87" spans="1:30" ht="16.5">
      <c r="A87" s="40" t="s">
        <v>19</v>
      </c>
      <c r="B87" s="41">
        <v>0</v>
      </c>
      <c r="C87" s="41">
        <v>4027</v>
      </c>
      <c r="D87" s="41">
        <v>2611</v>
      </c>
      <c r="E87" s="41">
        <v>2524</v>
      </c>
      <c r="F87" s="41">
        <v>0</v>
      </c>
      <c r="G87" s="41">
        <v>0</v>
      </c>
      <c r="H87" s="41">
        <v>2694</v>
      </c>
      <c r="I87" s="41">
        <v>2749</v>
      </c>
      <c r="J87" s="41">
        <v>2757</v>
      </c>
      <c r="K87" s="41">
        <v>2325</v>
      </c>
      <c r="L87" s="41">
        <v>2387</v>
      </c>
      <c r="M87" s="42"/>
      <c r="N87" s="43">
        <v>22074</v>
      </c>
      <c r="O87" s="48" t="s">
        <v>19</v>
      </c>
      <c r="P87" s="49">
        <v>0</v>
      </c>
      <c r="Q87" s="49">
        <v>0</v>
      </c>
      <c r="R87" s="49">
        <v>0</v>
      </c>
      <c r="S87" s="49">
        <v>499</v>
      </c>
      <c r="T87" s="49">
        <v>1102</v>
      </c>
      <c r="U87" s="49">
        <v>1121</v>
      </c>
      <c r="V87" s="49">
        <v>1082</v>
      </c>
      <c r="W87" s="49">
        <v>1396</v>
      </c>
      <c r="X87" s="49">
        <v>1356</v>
      </c>
      <c r="Y87" s="49">
        <v>1076</v>
      </c>
      <c r="Z87" s="49">
        <v>944</v>
      </c>
      <c r="AA87" s="50"/>
      <c r="AB87" s="51">
        <v>8576</v>
      </c>
      <c r="AC87" s="25"/>
      <c r="AD87" s="25"/>
    </row>
    <row r="88" spans="1:30" ht="16.5">
      <c r="A88" s="40" t="s">
        <v>20</v>
      </c>
      <c r="B88" s="41">
        <v>0</v>
      </c>
      <c r="C88" s="41">
        <v>3902</v>
      </c>
      <c r="D88" s="41">
        <v>2662</v>
      </c>
      <c r="E88" s="41">
        <v>2424</v>
      </c>
      <c r="F88" s="41">
        <v>0</v>
      </c>
      <c r="G88" s="41">
        <v>129190</v>
      </c>
      <c r="H88" s="41">
        <v>2825</v>
      </c>
      <c r="I88" s="41">
        <v>2763</v>
      </c>
      <c r="J88" s="41">
        <v>2602</v>
      </c>
      <c r="K88" s="41">
        <v>2399</v>
      </c>
      <c r="L88" s="41">
        <v>2328</v>
      </c>
      <c r="M88" s="42"/>
      <c r="N88" s="43">
        <v>151095</v>
      </c>
      <c r="O88" s="48" t="s">
        <v>20</v>
      </c>
      <c r="P88" s="49">
        <v>0</v>
      </c>
      <c r="Q88" s="49">
        <v>0</v>
      </c>
      <c r="R88" s="49">
        <v>0</v>
      </c>
      <c r="S88" s="49">
        <v>960</v>
      </c>
      <c r="T88" s="49">
        <v>1083</v>
      </c>
      <c r="U88" s="49">
        <v>1133</v>
      </c>
      <c r="V88" s="49">
        <v>1184</v>
      </c>
      <c r="W88" s="49">
        <v>1245</v>
      </c>
      <c r="X88" s="49">
        <v>1359</v>
      </c>
      <c r="Y88" s="49">
        <v>1109</v>
      </c>
      <c r="Z88" s="49">
        <v>926</v>
      </c>
      <c r="AA88" s="50"/>
      <c r="AB88" s="51">
        <v>8999</v>
      </c>
      <c r="AC88" s="25"/>
      <c r="AD88" s="25"/>
    </row>
    <row r="89" spans="1:30" ht="16.5">
      <c r="A89" s="40" t="s">
        <v>21</v>
      </c>
      <c r="B89" s="41">
        <v>0</v>
      </c>
      <c r="C89" s="41">
        <v>3751</v>
      </c>
      <c r="D89" s="41">
        <v>2522</v>
      </c>
      <c r="E89" s="41">
        <v>2490</v>
      </c>
      <c r="F89" s="41">
        <v>0</v>
      </c>
      <c r="G89" s="41">
        <v>2730</v>
      </c>
      <c r="H89" s="41">
        <v>2820</v>
      </c>
      <c r="I89" s="41">
        <v>379</v>
      </c>
      <c r="J89" s="41">
        <v>2605</v>
      </c>
      <c r="K89" s="41">
        <v>2572</v>
      </c>
      <c r="L89" s="41">
        <v>2391</v>
      </c>
      <c r="M89" s="42"/>
      <c r="N89" s="43">
        <v>22260</v>
      </c>
      <c r="O89" s="48" t="s">
        <v>21</v>
      </c>
      <c r="P89" s="49">
        <v>0</v>
      </c>
      <c r="Q89" s="49">
        <v>0</v>
      </c>
      <c r="R89" s="49">
        <v>0</v>
      </c>
      <c r="S89" s="49">
        <v>945</v>
      </c>
      <c r="T89" s="49">
        <v>779</v>
      </c>
      <c r="U89" s="49">
        <v>1161</v>
      </c>
      <c r="V89" s="49">
        <v>1230</v>
      </c>
      <c r="W89" s="49">
        <v>1238</v>
      </c>
      <c r="X89" s="49">
        <v>1394</v>
      </c>
      <c r="Y89" s="49">
        <v>1131</v>
      </c>
      <c r="Z89" s="49">
        <v>939</v>
      </c>
      <c r="AA89" s="50"/>
      <c r="AB89" s="51">
        <v>8817</v>
      </c>
      <c r="AC89" s="25"/>
      <c r="AD89" s="25"/>
    </row>
    <row r="90" spans="1:30" ht="16.5">
      <c r="A90" s="40" t="s">
        <v>22</v>
      </c>
      <c r="B90" s="41">
        <v>0</v>
      </c>
      <c r="C90" s="41">
        <v>3564</v>
      </c>
      <c r="D90" s="41">
        <v>2491</v>
      </c>
      <c r="E90" s="41">
        <v>2405</v>
      </c>
      <c r="F90" s="41">
        <v>0</v>
      </c>
      <c r="G90" s="41">
        <v>2770</v>
      </c>
      <c r="H90" s="41">
        <v>2740</v>
      </c>
      <c r="I90" s="41">
        <v>5224</v>
      </c>
      <c r="J90" s="41">
        <v>2635</v>
      </c>
      <c r="K90" s="41">
        <v>2446</v>
      </c>
      <c r="L90" s="41">
        <v>2329</v>
      </c>
      <c r="M90" s="42"/>
      <c r="N90" s="43">
        <v>26604</v>
      </c>
      <c r="O90" s="48" t="s">
        <v>22</v>
      </c>
      <c r="P90" s="49">
        <v>0</v>
      </c>
      <c r="Q90" s="49">
        <v>0</v>
      </c>
      <c r="R90" s="49">
        <v>0</v>
      </c>
      <c r="S90" s="49">
        <v>956</v>
      </c>
      <c r="T90" s="49">
        <v>683</v>
      </c>
      <c r="U90" s="49">
        <v>1149</v>
      </c>
      <c r="V90" s="49">
        <v>1118</v>
      </c>
      <c r="W90" s="49">
        <v>1118</v>
      </c>
      <c r="X90" s="49">
        <v>1392</v>
      </c>
      <c r="Y90" s="49">
        <v>1076</v>
      </c>
      <c r="Z90" s="49">
        <v>927</v>
      </c>
      <c r="AA90" s="50"/>
      <c r="AB90" s="51">
        <v>8419</v>
      </c>
      <c r="AC90" s="25"/>
      <c r="AD90" s="25"/>
    </row>
    <row r="91" spans="1:30" ht="16.5">
      <c r="A91" s="40" t="s">
        <v>23</v>
      </c>
      <c r="B91" s="41">
        <v>0</v>
      </c>
      <c r="C91" s="41">
        <v>3438</v>
      </c>
      <c r="D91" s="41">
        <v>2436</v>
      </c>
      <c r="E91" s="41">
        <v>2514</v>
      </c>
      <c r="F91" s="41">
        <v>0</v>
      </c>
      <c r="G91" s="41">
        <v>2730</v>
      </c>
      <c r="H91" s="41">
        <v>2697</v>
      </c>
      <c r="I91" s="41">
        <v>1590</v>
      </c>
      <c r="J91" s="41">
        <v>2670</v>
      </c>
      <c r="K91" s="41">
        <v>2328</v>
      </c>
      <c r="L91" s="41">
        <v>2518</v>
      </c>
      <c r="M91" s="42"/>
      <c r="N91" s="43">
        <v>22921</v>
      </c>
      <c r="O91" s="48" t="s">
        <v>23</v>
      </c>
      <c r="P91" s="49">
        <v>0</v>
      </c>
      <c r="Q91" s="49">
        <v>0</v>
      </c>
      <c r="R91" s="49">
        <v>0</v>
      </c>
      <c r="S91" s="49">
        <v>918</v>
      </c>
      <c r="T91" s="49">
        <v>857</v>
      </c>
      <c r="U91" s="49">
        <v>1148</v>
      </c>
      <c r="V91" s="49">
        <v>1068</v>
      </c>
      <c r="W91" s="49">
        <v>1375</v>
      </c>
      <c r="X91" s="49">
        <v>1352</v>
      </c>
      <c r="Y91" s="49">
        <v>1091</v>
      </c>
      <c r="Z91" s="49">
        <v>994</v>
      </c>
      <c r="AA91" s="50"/>
      <c r="AB91" s="51">
        <v>8803</v>
      </c>
      <c r="AC91" s="25"/>
      <c r="AD91" s="25"/>
    </row>
    <row r="92" spans="1:30" ht="16.5">
      <c r="A92" s="40" t="s">
        <v>24</v>
      </c>
      <c r="B92" s="41">
        <v>0</v>
      </c>
      <c r="C92" s="41">
        <v>3344</v>
      </c>
      <c r="D92" s="41">
        <v>2534</v>
      </c>
      <c r="E92" s="41">
        <v>2463</v>
      </c>
      <c r="F92" s="41">
        <v>0</v>
      </c>
      <c r="G92" s="41">
        <v>2583</v>
      </c>
      <c r="H92" s="41">
        <v>2665</v>
      </c>
      <c r="I92" s="41">
        <v>4136</v>
      </c>
      <c r="J92" s="41">
        <v>2734</v>
      </c>
      <c r="K92" s="41">
        <v>2409</v>
      </c>
      <c r="L92" s="41">
        <v>2494</v>
      </c>
      <c r="M92" s="42"/>
      <c r="N92" s="43">
        <v>25362</v>
      </c>
      <c r="O92" s="48" t="s">
        <v>24</v>
      </c>
      <c r="P92" s="49">
        <v>0</v>
      </c>
      <c r="Q92" s="49">
        <v>0</v>
      </c>
      <c r="R92" s="49">
        <v>0</v>
      </c>
      <c r="S92" s="49">
        <v>871</v>
      </c>
      <c r="T92" s="49">
        <v>1120</v>
      </c>
      <c r="U92" s="49">
        <v>1048</v>
      </c>
      <c r="V92" s="49">
        <v>1061</v>
      </c>
      <c r="W92" s="49">
        <v>1365</v>
      </c>
      <c r="X92" s="49">
        <v>1354</v>
      </c>
      <c r="Y92" s="49">
        <v>1076</v>
      </c>
      <c r="Z92" s="49">
        <v>1070</v>
      </c>
      <c r="AA92" s="50"/>
      <c r="AB92" s="51">
        <v>8965</v>
      </c>
      <c r="AC92" s="25"/>
      <c r="AD92" s="25"/>
    </row>
    <row r="93" spans="1:30" ht="16.5">
      <c r="A93" s="40" t="s">
        <v>25</v>
      </c>
      <c r="B93" s="41">
        <v>0</v>
      </c>
      <c r="C93" s="41">
        <v>3475</v>
      </c>
      <c r="D93" s="41">
        <v>2506</v>
      </c>
      <c r="E93" s="41">
        <v>2345</v>
      </c>
      <c r="F93" s="41">
        <v>0</v>
      </c>
      <c r="G93" s="41">
        <v>2669</v>
      </c>
      <c r="H93" s="41">
        <v>2676</v>
      </c>
      <c r="I93" s="41">
        <v>1322</v>
      </c>
      <c r="J93" s="41">
        <v>2883</v>
      </c>
      <c r="K93" s="41">
        <v>2332</v>
      </c>
      <c r="L93" s="41">
        <v>2516</v>
      </c>
      <c r="M93" s="42"/>
      <c r="N93" s="43">
        <v>22724</v>
      </c>
      <c r="O93" s="48" t="s">
        <v>25</v>
      </c>
      <c r="P93" s="49">
        <v>0</v>
      </c>
      <c r="Q93" s="49">
        <v>0</v>
      </c>
      <c r="R93" s="49">
        <v>0</v>
      </c>
      <c r="S93" s="49">
        <v>887</v>
      </c>
      <c r="T93" s="49">
        <v>1087</v>
      </c>
      <c r="U93" s="49">
        <v>1073</v>
      </c>
      <c r="V93" s="49">
        <v>1148</v>
      </c>
      <c r="W93" s="49">
        <v>1355</v>
      </c>
      <c r="X93" s="49">
        <v>1475</v>
      </c>
      <c r="Y93" s="49">
        <v>961</v>
      </c>
      <c r="Z93" s="49">
        <v>1071</v>
      </c>
      <c r="AA93" s="50"/>
      <c r="AB93" s="51">
        <v>9057</v>
      </c>
      <c r="AC93" s="25"/>
      <c r="AD93" s="25"/>
    </row>
    <row r="94" spans="1:30" ht="16.5">
      <c r="A94" s="40" t="s">
        <v>26</v>
      </c>
      <c r="B94" s="41">
        <v>0</v>
      </c>
      <c r="C94" s="41">
        <v>3246</v>
      </c>
      <c r="D94" s="41">
        <v>2485</v>
      </c>
      <c r="E94" s="41">
        <v>2504</v>
      </c>
      <c r="F94" s="41">
        <v>0</v>
      </c>
      <c r="G94" s="41">
        <v>2697</v>
      </c>
      <c r="H94" s="41">
        <v>2737</v>
      </c>
      <c r="I94" s="41">
        <v>0</v>
      </c>
      <c r="J94" s="41">
        <v>3173</v>
      </c>
      <c r="K94" s="41">
        <v>2457</v>
      </c>
      <c r="L94" s="41">
        <v>2427</v>
      </c>
      <c r="M94" s="42"/>
      <c r="N94" s="43">
        <v>21726</v>
      </c>
      <c r="O94" s="48" t="s">
        <v>26</v>
      </c>
      <c r="P94" s="49">
        <v>0</v>
      </c>
      <c r="Q94" s="49">
        <v>0</v>
      </c>
      <c r="R94" s="49">
        <v>0</v>
      </c>
      <c r="S94" s="49">
        <v>926</v>
      </c>
      <c r="T94" s="49">
        <v>1030</v>
      </c>
      <c r="U94" s="49">
        <v>1056</v>
      </c>
      <c r="V94" s="49">
        <v>1113</v>
      </c>
      <c r="W94" s="49">
        <v>1482</v>
      </c>
      <c r="X94" s="49">
        <v>1754</v>
      </c>
      <c r="Y94" s="49">
        <v>990</v>
      </c>
      <c r="Z94" s="49">
        <v>976</v>
      </c>
      <c r="AA94" s="50"/>
      <c r="AB94" s="51">
        <v>9327</v>
      </c>
      <c r="AC94" s="25"/>
      <c r="AD94" s="25"/>
    </row>
    <row r="95" spans="1:30" ht="16.5">
      <c r="A95" s="40" t="s">
        <v>27</v>
      </c>
      <c r="B95" s="41">
        <v>0</v>
      </c>
      <c r="C95" s="41">
        <v>3318</v>
      </c>
      <c r="D95" s="41">
        <v>2532</v>
      </c>
      <c r="E95" s="41">
        <v>2449</v>
      </c>
      <c r="F95" s="41">
        <v>0</v>
      </c>
      <c r="G95" s="41">
        <v>2541</v>
      </c>
      <c r="H95" s="41">
        <v>2708</v>
      </c>
      <c r="I95" s="41">
        <v>0</v>
      </c>
      <c r="J95" s="41">
        <v>2990</v>
      </c>
      <c r="K95" s="41">
        <v>2416</v>
      </c>
      <c r="L95" s="41">
        <v>2463</v>
      </c>
      <c r="M95" s="42"/>
      <c r="N95" s="43">
        <v>21417</v>
      </c>
      <c r="O95" s="48" t="s">
        <v>27</v>
      </c>
      <c r="P95" s="49">
        <v>0</v>
      </c>
      <c r="Q95" s="49">
        <v>0</v>
      </c>
      <c r="R95" s="49">
        <v>0</v>
      </c>
      <c r="S95" s="49">
        <v>999</v>
      </c>
      <c r="T95" s="49">
        <v>1032</v>
      </c>
      <c r="U95" s="49">
        <v>964</v>
      </c>
      <c r="V95" s="49">
        <v>1127</v>
      </c>
      <c r="W95" s="49">
        <v>1320</v>
      </c>
      <c r="X95" s="49">
        <v>1714</v>
      </c>
      <c r="Y95" s="49">
        <v>992</v>
      </c>
      <c r="Z95" s="49">
        <v>958</v>
      </c>
      <c r="AA95" s="50"/>
      <c r="AB95" s="51">
        <v>9106</v>
      </c>
      <c r="AC95" s="25"/>
      <c r="AD95" s="25"/>
    </row>
    <row r="96" spans="1:30" ht="16.5">
      <c r="A96" s="40" t="s">
        <v>28</v>
      </c>
      <c r="B96" s="41">
        <v>0</v>
      </c>
      <c r="C96" s="41">
        <v>2896</v>
      </c>
      <c r="D96" s="41">
        <v>2446</v>
      </c>
      <c r="E96" s="41">
        <v>2378</v>
      </c>
      <c r="F96" s="41">
        <v>0</v>
      </c>
      <c r="G96" s="41">
        <v>2597</v>
      </c>
      <c r="H96" s="41">
        <v>2538</v>
      </c>
      <c r="I96" s="41">
        <v>10278</v>
      </c>
      <c r="J96" s="41">
        <v>2750</v>
      </c>
      <c r="K96" s="41">
        <v>2321</v>
      </c>
      <c r="L96" s="41">
        <v>2441</v>
      </c>
      <c r="M96" s="42"/>
      <c r="N96" s="43">
        <v>30645</v>
      </c>
      <c r="O96" s="48" t="s">
        <v>28</v>
      </c>
      <c r="P96" s="49">
        <v>0</v>
      </c>
      <c r="Q96" s="49">
        <v>0</v>
      </c>
      <c r="R96" s="49">
        <v>0</v>
      </c>
      <c r="S96" s="49">
        <v>953</v>
      </c>
      <c r="T96" s="49">
        <v>979</v>
      </c>
      <c r="U96" s="49">
        <v>1096</v>
      </c>
      <c r="V96" s="49">
        <v>1060</v>
      </c>
      <c r="W96" s="49">
        <v>1491</v>
      </c>
      <c r="X96" s="49">
        <v>1440</v>
      </c>
      <c r="Y96" s="49">
        <v>989</v>
      </c>
      <c r="Z96" s="49">
        <v>949</v>
      </c>
      <c r="AA96" s="50"/>
      <c r="AB96" s="51">
        <v>8957</v>
      </c>
      <c r="AC96" s="25"/>
      <c r="AD96" s="25"/>
    </row>
    <row r="97" spans="1:30" ht="16.5">
      <c r="A97" s="40" t="s">
        <v>29</v>
      </c>
      <c r="B97" s="41">
        <v>0</v>
      </c>
      <c r="C97" s="41">
        <v>2777</v>
      </c>
      <c r="D97" s="41">
        <v>2557</v>
      </c>
      <c r="E97" s="41">
        <v>2409</v>
      </c>
      <c r="F97" s="41">
        <v>0</v>
      </c>
      <c r="G97" s="41">
        <v>2723</v>
      </c>
      <c r="H97" s="41">
        <v>2661</v>
      </c>
      <c r="I97" s="41">
        <v>2767</v>
      </c>
      <c r="J97" s="41">
        <v>2454</v>
      </c>
      <c r="K97" s="41">
        <v>2435</v>
      </c>
      <c r="L97" s="41">
        <v>2385</v>
      </c>
      <c r="M97" s="42"/>
      <c r="N97" s="43">
        <v>23168</v>
      </c>
      <c r="O97" s="48" t="s">
        <v>29</v>
      </c>
      <c r="P97" s="49">
        <v>0</v>
      </c>
      <c r="Q97" s="49">
        <v>0</v>
      </c>
      <c r="R97" s="49">
        <v>0</v>
      </c>
      <c r="S97" s="49">
        <v>998</v>
      </c>
      <c r="T97" s="49">
        <v>1001</v>
      </c>
      <c r="U97" s="49">
        <v>1183</v>
      </c>
      <c r="V97" s="49">
        <v>1144</v>
      </c>
      <c r="W97" s="49">
        <v>1943</v>
      </c>
      <c r="X97" s="49">
        <v>1198</v>
      </c>
      <c r="Y97" s="49">
        <v>980</v>
      </c>
      <c r="Z97" s="49">
        <v>984</v>
      </c>
      <c r="AA97" s="50"/>
      <c r="AB97" s="51">
        <v>9431</v>
      </c>
      <c r="AC97" s="25"/>
      <c r="AD97" s="25"/>
    </row>
    <row r="98" spans="1:30" ht="16.5">
      <c r="A98" s="40" t="s">
        <v>30</v>
      </c>
      <c r="B98" s="41">
        <v>0</v>
      </c>
      <c r="C98" s="41">
        <v>2867</v>
      </c>
      <c r="D98" s="41">
        <v>2447</v>
      </c>
      <c r="E98" s="41">
        <v>2374</v>
      </c>
      <c r="F98" s="41">
        <v>0</v>
      </c>
      <c r="G98" s="41">
        <v>2719</v>
      </c>
      <c r="H98" s="41">
        <v>2739</v>
      </c>
      <c r="I98" s="41">
        <v>2847</v>
      </c>
      <c r="J98" s="41">
        <v>2441</v>
      </c>
      <c r="K98" s="41">
        <v>2543</v>
      </c>
      <c r="L98" s="41">
        <v>2535</v>
      </c>
      <c r="M98" s="42"/>
      <c r="N98" s="43">
        <v>23512</v>
      </c>
      <c r="O98" s="48" t="s">
        <v>30</v>
      </c>
      <c r="P98" s="49">
        <v>0</v>
      </c>
      <c r="Q98" s="49">
        <v>0</v>
      </c>
      <c r="R98" s="49">
        <v>0</v>
      </c>
      <c r="S98" s="49">
        <v>958</v>
      </c>
      <c r="T98" s="49">
        <v>1016</v>
      </c>
      <c r="U98" s="49">
        <v>1200</v>
      </c>
      <c r="V98" s="49">
        <v>1089</v>
      </c>
      <c r="W98" s="49">
        <v>1960</v>
      </c>
      <c r="X98" s="49">
        <v>1214</v>
      </c>
      <c r="Y98" s="49">
        <v>988</v>
      </c>
      <c r="Z98" s="49">
        <v>1018</v>
      </c>
      <c r="AA98" s="50"/>
      <c r="AB98" s="51">
        <v>9443</v>
      </c>
      <c r="AC98" s="25"/>
      <c r="AD98" s="25"/>
    </row>
    <row r="99" spans="1:30" ht="16.5">
      <c r="A99" s="40" t="s">
        <v>31</v>
      </c>
      <c r="B99" s="41">
        <v>0</v>
      </c>
      <c r="C99" s="41">
        <v>2759</v>
      </c>
      <c r="D99" s="41">
        <v>2616</v>
      </c>
      <c r="E99" s="41">
        <v>986</v>
      </c>
      <c r="F99" s="41">
        <v>0</v>
      </c>
      <c r="G99" s="41">
        <v>2745</v>
      </c>
      <c r="H99" s="41">
        <v>2795</v>
      </c>
      <c r="I99" s="41">
        <v>2890</v>
      </c>
      <c r="J99" s="41">
        <v>2524</v>
      </c>
      <c r="K99" s="41">
        <v>2593</v>
      </c>
      <c r="L99" s="41">
        <v>2674</v>
      </c>
      <c r="M99" s="42"/>
      <c r="N99" s="43">
        <v>22582</v>
      </c>
      <c r="O99" s="48" t="s">
        <v>31</v>
      </c>
      <c r="P99" s="49">
        <v>0</v>
      </c>
      <c r="Q99" s="49">
        <v>0</v>
      </c>
      <c r="R99" s="49">
        <v>0</v>
      </c>
      <c r="S99" s="49">
        <v>940</v>
      </c>
      <c r="T99" s="49">
        <v>1006</v>
      </c>
      <c r="U99" s="49">
        <v>1154</v>
      </c>
      <c r="V99" s="49">
        <v>1114</v>
      </c>
      <c r="W99" s="49">
        <v>1607</v>
      </c>
      <c r="X99" s="49">
        <v>1182</v>
      </c>
      <c r="Y99" s="49">
        <v>992</v>
      </c>
      <c r="Z99" s="49">
        <v>1218</v>
      </c>
      <c r="AA99" s="50"/>
      <c r="AB99" s="51">
        <v>9213</v>
      </c>
      <c r="AC99" s="25"/>
      <c r="AD99" s="25"/>
    </row>
    <row r="100" spans="1:30" ht="16.5">
      <c r="A100" s="40" t="s">
        <v>32</v>
      </c>
      <c r="B100" s="41">
        <v>250125</v>
      </c>
      <c r="C100" s="41">
        <v>2776</v>
      </c>
      <c r="D100" s="41">
        <v>2487</v>
      </c>
      <c r="E100" s="41">
        <v>0</v>
      </c>
      <c r="F100" s="41">
        <v>0</v>
      </c>
      <c r="G100" s="41">
        <v>2732</v>
      </c>
      <c r="H100" s="41">
        <v>2733</v>
      </c>
      <c r="I100" s="41">
        <v>2837</v>
      </c>
      <c r="J100" s="41">
        <v>2456</v>
      </c>
      <c r="K100" s="41">
        <v>2428</v>
      </c>
      <c r="L100" s="41">
        <v>2707</v>
      </c>
      <c r="M100" s="42"/>
      <c r="N100" s="43">
        <v>271281</v>
      </c>
      <c r="O100" s="48" t="s">
        <v>32</v>
      </c>
      <c r="P100" s="49">
        <v>0</v>
      </c>
      <c r="Q100" s="49">
        <v>0</v>
      </c>
      <c r="R100" s="49">
        <v>0</v>
      </c>
      <c r="S100" s="49">
        <v>909</v>
      </c>
      <c r="T100" s="49">
        <v>1008</v>
      </c>
      <c r="U100" s="49">
        <v>1084</v>
      </c>
      <c r="V100" s="49">
        <v>1142</v>
      </c>
      <c r="W100" s="49">
        <v>1408</v>
      </c>
      <c r="X100" s="49">
        <v>1221</v>
      </c>
      <c r="Y100" s="49">
        <v>938</v>
      </c>
      <c r="Z100" s="49">
        <v>1211</v>
      </c>
      <c r="AA100" s="50"/>
      <c r="AB100" s="51">
        <v>8921</v>
      </c>
      <c r="AC100" s="25"/>
      <c r="AD100" s="25"/>
    </row>
    <row r="101" spans="1:30" ht="16.5">
      <c r="A101" s="40" t="s">
        <v>33</v>
      </c>
      <c r="B101" s="41">
        <v>4339</v>
      </c>
      <c r="C101" s="41">
        <v>2643</v>
      </c>
      <c r="D101" s="41">
        <v>2455</v>
      </c>
      <c r="E101" s="41">
        <v>0</v>
      </c>
      <c r="F101" s="41">
        <v>0</v>
      </c>
      <c r="G101" s="41">
        <v>2701</v>
      </c>
      <c r="H101" s="41">
        <v>2692</v>
      </c>
      <c r="I101" s="41">
        <v>2774</v>
      </c>
      <c r="J101" s="41">
        <v>2503</v>
      </c>
      <c r="K101" s="41">
        <v>2330</v>
      </c>
      <c r="L101" s="41">
        <v>2433</v>
      </c>
      <c r="M101" s="42"/>
      <c r="N101" s="43">
        <v>24870</v>
      </c>
      <c r="O101" s="48" t="s">
        <v>33</v>
      </c>
      <c r="P101" s="49">
        <v>0</v>
      </c>
      <c r="Q101" s="49">
        <v>0</v>
      </c>
      <c r="R101" s="49">
        <v>0</v>
      </c>
      <c r="S101" s="49">
        <v>877</v>
      </c>
      <c r="T101" s="49">
        <v>1065</v>
      </c>
      <c r="U101" s="49">
        <v>1298</v>
      </c>
      <c r="V101" s="49">
        <v>1152</v>
      </c>
      <c r="W101" s="49">
        <v>1414</v>
      </c>
      <c r="X101" s="49">
        <v>1186</v>
      </c>
      <c r="Y101" s="49">
        <v>1002</v>
      </c>
      <c r="Z101" s="49">
        <v>987</v>
      </c>
      <c r="AA101" s="50"/>
      <c r="AB101" s="51">
        <v>8981</v>
      </c>
      <c r="AC101" s="25"/>
      <c r="AD101" s="25"/>
    </row>
    <row r="102" spans="1:30" ht="16.5">
      <c r="A102" s="40" t="s">
        <v>34</v>
      </c>
      <c r="B102" s="41">
        <v>4129</v>
      </c>
      <c r="C102" s="41">
        <v>2657</v>
      </c>
      <c r="D102" s="41">
        <v>2441</v>
      </c>
      <c r="E102" s="41">
        <v>0</v>
      </c>
      <c r="F102" s="41">
        <v>0</v>
      </c>
      <c r="G102" s="41">
        <v>2609</v>
      </c>
      <c r="H102" s="41">
        <v>2733</v>
      </c>
      <c r="I102" s="41">
        <v>2801</v>
      </c>
      <c r="J102" s="41">
        <v>165</v>
      </c>
      <c r="K102" s="41">
        <v>2411</v>
      </c>
      <c r="L102" s="41">
        <v>2426</v>
      </c>
      <c r="M102" s="42"/>
      <c r="N102" s="43">
        <v>22372</v>
      </c>
      <c r="O102" s="48" t="s">
        <v>34</v>
      </c>
      <c r="P102" s="49">
        <v>0</v>
      </c>
      <c r="Q102" s="49">
        <v>0</v>
      </c>
      <c r="R102" s="49">
        <v>0</v>
      </c>
      <c r="S102" s="49">
        <v>979</v>
      </c>
      <c r="T102" s="49">
        <v>1136</v>
      </c>
      <c r="U102" s="49">
        <v>1199</v>
      </c>
      <c r="V102" s="49">
        <v>1172</v>
      </c>
      <c r="W102" s="49">
        <v>1438</v>
      </c>
      <c r="X102" s="49">
        <v>1206</v>
      </c>
      <c r="Y102" s="49">
        <v>1042</v>
      </c>
      <c r="Z102" s="49">
        <v>992</v>
      </c>
      <c r="AA102" s="50"/>
      <c r="AB102" s="51">
        <v>9164</v>
      </c>
      <c r="AC102" s="25"/>
      <c r="AD102" s="25"/>
    </row>
    <row r="103" spans="1:30" ht="16.5">
      <c r="A103" s="40" t="s">
        <v>35</v>
      </c>
      <c r="B103" s="41">
        <v>3841</v>
      </c>
      <c r="C103" s="41">
        <v>2601</v>
      </c>
      <c r="D103" s="41">
        <v>963</v>
      </c>
      <c r="E103" s="41">
        <v>0</v>
      </c>
      <c r="F103" s="41">
        <v>0</v>
      </c>
      <c r="G103" s="41">
        <v>2760</v>
      </c>
      <c r="H103" s="41">
        <v>2860</v>
      </c>
      <c r="I103" s="41">
        <v>2826</v>
      </c>
      <c r="J103" s="41">
        <v>0</v>
      </c>
      <c r="K103" s="41">
        <v>2354</v>
      </c>
      <c r="L103" s="41">
        <v>2349</v>
      </c>
      <c r="M103" s="42"/>
      <c r="N103" s="43">
        <v>20554</v>
      </c>
      <c r="O103" s="48" t="s">
        <v>35</v>
      </c>
      <c r="P103" s="49">
        <v>0</v>
      </c>
      <c r="Q103" s="49">
        <v>0</v>
      </c>
      <c r="R103" s="49">
        <v>0</v>
      </c>
      <c r="S103" s="49">
        <v>964</v>
      </c>
      <c r="T103" s="49">
        <v>999</v>
      </c>
      <c r="U103" s="49">
        <v>1222</v>
      </c>
      <c r="V103" s="49">
        <v>1202</v>
      </c>
      <c r="W103" s="49">
        <v>1423</v>
      </c>
      <c r="X103" s="49">
        <v>1224</v>
      </c>
      <c r="Y103" s="49">
        <v>970</v>
      </c>
      <c r="Z103" s="49">
        <v>1004</v>
      </c>
      <c r="AA103" s="50"/>
      <c r="AB103" s="51">
        <v>9008</v>
      </c>
      <c r="AC103" s="25"/>
      <c r="AD103" s="25"/>
    </row>
    <row r="104" spans="1:30" ht="16.5">
      <c r="A104" s="40" t="s">
        <v>36</v>
      </c>
      <c r="B104" s="41">
        <v>3945</v>
      </c>
      <c r="C104" s="41">
        <v>2653</v>
      </c>
      <c r="D104" s="41">
        <v>3117</v>
      </c>
      <c r="E104" s="41">
        <v>0</v>
      </c>
      <c r="F104" s="41">
        <v>0</v>
      </c>
      <c r="G104" s="41">
        <v>2599</v>
      </c>
      <c r="H104" s="41">
        <v>2808</v>
      </c>
      <c r="I104" s="41">
        <v>2755</v>
      </c>
      <c r="J104" s="41">
        <v>0</v>
      </c>
      <c r="K104" s="41">
        <v>2348</v>
      </c>
      <c r="L104" s="41">
        <v>2377</v>
      </c>
      <c r="M104" s="42"/>
      <c r="N104" s="43">
        <v>22602</v>
      </c>
      <c r="O104" s="48" t="s">
        <v>36</v>
      </c>
      <c r="P104" s="49">
        <v>0</v>
      </c>
      <c r="Q104" s="49">
        <v>0</v>
      </c>
      <c r="R104" s="49">
        <v>0</v>
      </c>
      <c r="S104" s="49">
        <v>1018</v>
      </c>
      <c r="T104" s="49">
        <v>884</v>
      </c>
      <c r="U104" s="49">
        <v>1054</v>
      </c>
      <c r="V104" s="49">
        <v>1261</v>
      </c>
      <c r="W104" s="49">
        <v>1414</v>
      </c>
      <c r="X104" s="49">
        <v>1222</v>
      </c>
      <c r="Y104" s="49">
        <v>966</v>
      </c>
      <c r="Z104" s="49">
        <v>1002</v>
      </c>
      <c r="AA104" s="50"/>
      <c r="AB104" s="51">
        <v>8821</v>
      </c>
      <c r="AC104" s="25"/>
      <c r="AD104" s="25"/>
    </row>
    <row r="105" spans="1:30" ht="16.5">
      <c r="A105" s="40" t="s">
        <v>37</v>
      </c>
      <c r="B105" s="41">
        <v>4119</v>
      </c>
      <c r="C105" s="41">
        <v>2605</v>
      </c>
      <c r="D105" s="41">
        <v>1108</v>
      </c>
      <c r="E105" s="41">
        <v>0</v>
      </c>
      <c r="F105" s="41">
        <v>0</v>
      </c>
      <c r="G105" s="41">
        <v>2686</v>
      </c>
      <c r="H105" s="41">
        <v>2779</v>
      </c>
      <c r="I105" s="41">
        <v>2715</v>
      </c>
      <c r="J105" s="41">
        <v>0</v>
      </c>
      <c r="K105" s="41">
        <v>2347</v>
      </c>
      <c r="L105" s="41">
        <v>2517</v>
      </c>
      <c r="M105" s="42"/>
      <c r="N105" s="43">
        <v>20876</v>
      </c>
      <c r="O105" s="48" t="s">
        <v>37</v>
      </c>
      <c r="P105" s="49">
        <v>0</v>
      </c>
      <c r="Q105" s="49">
        <v>0</v>
      </c>
      <c r="R105" s="49">
        <v>0</v>
      </c>
      <c r="S105" s="49">
        <v>940</v>
      </c>
      <c r="T105" s="49">
        <v>1005</v>
      </c>
      <c r="U105" s="49">
        <v>1115</v>
      </c>
      <c r="V105" s="49">
        <v>1223</v>
      </c>
      <c r="W105" s="49">
        <v>1431</v>
      </c>
      <c r="X105" s="49">
        <v>1207</v>
      </c>
      <c r="Y105" s="49">
        <v>903</v>
      </c>
      <c r="Z105" s="49">
        <v>1060</v>
      </c>
      <c r="AA105" s="50"/>
      <c r="AB105" s="51">
        <v>8884</v>
      </c>
      <c r="AC105" s="25"/>
      <c r="AD105" s="25"/>
    </row>
    <row r="106" spans="1:30" ht="16.5">
      <c r="A106" s="40" t="s">
        <v>38</v>
      </c>
      <c r="B106" s="41">
        <v>4122</v>
      </c>
      <c r="C106" s="41">
        <v>2437</v>
      </c>
      <c r="D106" s="41">
        <v>2383</v>
      </c>
      <c r="E106" s="41">
        <v>0</v>
      </c>
      <c r="F106" s="41">
        <v>0</v>
      </c>
      <c r="G106" s="41">
        <v>2668</v>
      </c>
      <c r="H106" s="41">
        <v>2855</v>
      </c>
      <c r="I106" s="41">
        <v>2573</v>
      </c>
      <c r="J106" s="41">
        <v>12124</v>
      </c>
      <c r="K106" s="41">
        <v>2435</v>
      </c>
      <c r="L106" s="41">
        <v>2518</v>
      </c>
      <c r="M106" s="42"/>
      <c r="N106" s="43">
        <v>34115</v>
      </c>
      <c r="O106" s="48" t="s">
        <v>38</v>
      </c>
      <c r="P106" s="49">
        <v>0</v>
      </c>
      <c r="Q106" s="49">
        <v>0</v>
      </c>
      <c r="R106" s="49">
        <v>0</v>
      </c>
      <c r="S106" s="49">
        <v>882</v>
      </c>
      <c r="T106" s="49">
        <v>940</v>
      </c>
      <c r="U106" s="49">
        <v>1183</v>
      </c>
      <c r="V106" s="49">
        <v>1278</v>
      </c>
      <c r="W106" s="49">
        <v>1269</v>
      </c>
      <c r="X106" s="49">
        <v>1185</v>
      </c>
      <c r="Y106" s="49">
        <v>819</v>
      </c>
      <c r="Z106" s="49">
        <v>1091</v>
      </c>
      <c r="AA106" s="50"/>
      <c r="AB106" s="51">
        <v>8647</v>
      </c>
      <c r="AC106" s="25"/>
      <c r="AD106" s="25"/>
    </row>
    <row r="107" spans="1:30" ht="16.5">
      <c r="A107" s="40" t="s">
        <v>39</v>
      </c>
      <c r="B107" s="41">
        <v>4298</v>
      </c>
      <c r="C107" s="41">
        <v>2677</v>
      </c>
      <c r="D107" s="41">
        <v>2407</v>
      </c>
      <c r="E107" s="41">
        <v>0</v>
      </c>
      <c r="F107" s="41">
        <v>0</v>
      </c>
      <c r="G107" s="41">
        <v>2584</v>
      </c>
      <c r="H107" s="41">
        <v>2729</v>
      </c>
      <c r="I107" s="41">
        <v>2673</v>
      </c>
      <c r="J107" s="41">
        <v>49</v>
      </c>
      <c r="K107" s="41">
        <v>2369</v>
      </c>
      <c r="L107" s="41">
        <v>2553</v>
      </c>
      <c r="M107" s="42"/>
      <c r="N107" s="43">
        <v>22339</v>
      </c>
      <c r="O107" s="48" t="s">
        <v>39</v>
      </c>
      <c r="P107" s="49">
        <v>0</v>
      </c>
      <c r="Q107" s="49">
        <v>0</v>
      </c>
      <c r="R107" s="49">
        <v>0</v>
      </c>
      <c r="S107" s="49">
        <v>806</v>
      </c>
      <c r="T107" s="49">
        <v>744</v>
      </c>
      <c r="U107" s="49">
        <v>1093</v>
      </c>
      <c r="V107" s="49">
        <v>1150</v>
      </c>
      <c r="W107" s="49">
        <v>1298</v>
      </c>
      <c r="X107" s="49">
        <v>1112</v>
      </c>
      <c r="Y107" s="49">
        <v>999</v>
      </c>
      <c r="Z107" s="49">
        <v>1073</v>
      </c>
      <c r="AA107" s="50"/>
      <c r="AB107" s="51">
        <v>8275</v>
      </c>
      <c r="AC107" s="25"/>
      <c r="AD107" s="25"/>
    </row>
    <row r="108" spans="1:30" ht="16.5">
      <c r="A108" s="40" t="s">
        <v>40</v>
      </c>
      <c r="B108" s="41">
        <v>4219</v>
      </c>
      <c r="C108" s="41">
        <v>2582</v>
      </c>
      <c r="D108" s="41">
        <v>2360</v>
      </c>
      <c r="E108" s="41">
        <v>0</v>
      </c>
      <c r="F108" s="41">
        <v>0</v>
      </c>
      <c r="G108" s="41">
        <v>2669</v>
      </c>
      <c r="H108" s="41">
        <v>2730</v>
      </c>
      <c r="I108" s="41">
        <v>2526</v>
      </c>
      <c r="J108" s="41">
        <v>4624</v>
      </c>
      <c r="K108" s="41">
        <v>2376</v>
      </c>
      <c r="L108" s="41">
        <v>2352</v>
      </c>
      <c r="M108" s="42"/>
      <c r="N108" s="43">
        <v>26438</v>
      </c>
      <c r="O108" s="48" t="s">
        <v>40</v>
      </c>
      <c r="P108" s="49">
        <v>0</v>
      </c>
      <c r="Q108" s="49">
        <v>0</v>
      </c>
      <c r="R108" s="49">
        <v>0</v>
      </c>
      <c r="S108" s="49">
        <v>1001</v>
      </c>
      <c r="T108" s="49">
        <v>1115</v>
      </c>
      <c r="U108" s="49">
        <v>1061</v>
      </c>
      <c r="V108" s="49">
        <v>1143</v>
      </c>
      <c r="W108" s="49">
        <v>1264</v>
      </c>
      <c r="X108" s="49">
        <v>1172</v>
      </c>
      <c r="Y108" s="49">
        <v>1148</v>
      </c>
      <c r="Z108" s="49">
        <v>939</v>
      </c>
      <c r="AA108" s="50"/>
      <c r="AB108" s="51">
        <v>8843</v>
      </c>
      <c r="AC108" s="25"/>
      <c r="AD108" s="25"/>
    </row>
    <row r="109" spans="1:30" ht="16.5">
      <c r="A109" s="40" t="s">
        <v>41</v>
      </c>
      <c r="B109" s="41">
        <v>4178</v>
      </c>
      <c r="C109" s="41">
        <v>2595</v>
      </c>
      <c r="D109" s="41">
        <v>2445</v>
      </c>
      <c r="E109" s="41">
        <v>0</v>
      </c>
      <c r="F109" s="41">
        <v>0</v>
      </c>
      <c r="G109" s="41">
        <v>2681</v>
      </c>
      <c r="H109" s="41">
        <v>2263</v>
      </c>
      <c r="I109" s="41">
        <v>2689</v>
      </c>
      <c r="J109" s="41">
        <v>2414</v>
      </c>
      <c r="K109" s="41">
        <v>2375</v>
      </c>
      <c r="L109" s="41">
        <v>885</v>
      </c>
      <c r="M109" s="42"/>
      <c r="N109" s="43">
        <v>22525</v>
      </c>
      <c r="O109" s="48" t="s">
        <v>41</v>
      </c>
      <c r="P109" s="49">
        <v>0</v>
      </c>
      <c r="Q109" s="49">
        <v>0</v>
      </c>
      <c r="R109" s="49">
        <v>0</v>
      </c>
      <c r="S109" s="49">
        <v>1083</v>
      </c>
      <c r="T109" s="49">
        <v>1022</v>
      </c>
      <c r="U109" s="49">
        <v>1106</v>
      </c>
      <c r="V109" s="49">
        <v>657</v>
      </c>
      <c r="W109" s="49">
        <v>1264</v>
      </c>
      <c r="X109" s="49">
        <v>1084</v>
      </c>
      <c r="Y109" s="49">
        <v>1046</v>
      </c>
      <c r="Z109" s="49">
        <v>946</v>
      </c>
      <c r="AA109" s="50"/>
      <c r="AB109" s="51">
        <v>8208</v>
      </c>
      <c r="AC109" s="25"/>
      <c r="AD109" s="25"/>
    </row>
    <row r="110" spans="1:30" ht="16.5">
      <c r="A110" s="40" t="s">
        <v>42</v>
      </c>
      <c r="B110" s="41">
        <v>4153</v>
      </c>
      <c r="C110" s="41">
        <v>132.3433908045977</v>
      </c>
      <c r="D110" s="41">
        <v>2394</v>
      </c>
      <c r="E110" s="41">
        <v>0</v>
      </c>
      <c r="F110" s="41">
        <v>0</v>
      </c>
      <c r="G110" s="41">
        <v>2623</v>
      </c>
      <c r="H110" s="41">
        <v>2879</v>
      </c>
      <c r="I110" s="41">
        <v>2610</v>
      </c>
      <c r="J110" s="41">
        <v>2394</v>
      </c>
      <c r="K110" s="41">
        <v>2378</v>
      </c>
      <c r="L110" s="41">
        <v>0</v>
      </c>
      <c r="M110" s="42"/>
      <c r="N110" s="43">
        <v>19563.343390804599</v>
      </c>
      <c r="O110" s="48" t="s">
        <v>42</v>
      </c>
      <c r="P110" s="49">
        <v>0</v>
      </c>
      <c r="Q110" s="49" t="e">
        <v>#DIV/0!</v>
      </c>
      <c r="R110" s="49">
        <v>0</v>
      </c>
      <c r="S110" s="49">
        <v>985</v>
      </c>
      <c r="T110" s="49">
        <v>999</v>
      </c>
      <c r="U110" s="49">
        <v>1072</v>
      </c>
      <c r="V110" s="49">
        <v>0</v>
      </c>
      <c r="W110" s="49">
        <v>1243</v>
      </c>
      <c r="X110" s="49">
        <v>1100</v>
      </c>
      <c r="Y110" s="49">
        <v>973</v>
      </c>
      <c r="Z110" s="49">
        <v>965</v>
      </c>
      <c r="AA110" s="50"/>
      <c r="AB110" s="51" t="e">
        <v>#DIV/0!</v>
      </c>
      <c r="AC110" s="25"/>
      <c r="AD110" s="25"/>
    </row>
    <row r="111" spans="1:30" ht="16.5">
      <c r="A111" s="40" t="s">
        <v>43</v>
      </c>
      <c r="B111" s="41">
        <v>4164</v>
      </c>
      <c r="C111" s="41">
        <v>0</v>
      </c>
      <c r="D111" s="41">
        <v>2459</v>
      </c>
      <c r="E111" s="41">
        <v>0</v>
      </c>
      <c r="F111" s="41">
        <v>0</v>
      </c>
      <c r="G111" s="41">
        <v>0</v>
      </c>
      <c r="H111" s="41">
        <v>2876</v>
      </c>
      <c r="I111" s="41">
        <v>2495</v>
      </c>
      <c r="J111" s="41">
        <v>0</v>
      </c>
      <c r="K111" s="41">
        <v>2353</v>
      </c>
      <c r="L111" s="41">
        <v>0</v>
      </c>
      <c r="M111" s="42"/>
      <c r="N111" s="43">
        <v>14347</v>
      </c>
      <c r="O111" s="48" t="s">
        <v>43</v>
      </c>
      <c r="P111" s="49">
        <v>0</v>
      </c>
      <c r="Q111" s="49">
        <v>0</v>
      </c>
      <c r="R111" s="49">
        <v>0</v>
      </c>
      <c r="S111" s="49">
        <v>0</v>
      </c>
      <c r="T111" s="49">
        <v>1040</v>
      </c>
      <c r="U111" s="49">
        <v>0</v>
      </c>
      <c r="V111" s="49">
        <v>0</v>
      </c>
      <c r="W111" s="49">
        <v>1155</v>
      </c>
      <c r="X111" s="49">
        <v>0</v>
      </c>
      <c r="Y111" s="49">
        <v>882</v>
      </c>
      <c r="Z111" s="49">
        <v>0</v>
      </c>
      <c r="AA111" s="50"/>
      <c r="AB111" s="51">
        <v>3077</v>
      </c>
      <c r="AC111" s="25"/>
      <c r="AD111" s="25"/>
    </row>
    <row r="112" spans="1:30">
      <c r="A112" s="40" t="s">
        <v>12</v>
      </c>
      <c r="B112" s="43">
        <v>295632</v>
      </c>
      <c r="C112" s="43">
        <v>92243.343390804599</v>
      </c>
      <c r="D112" s="43">
        <v>75983</v>
      </c>
      <c r="E112" s="43">
        <v>44824</v>
      </c>
      <c r="F112" s="43">
        <v>0</v>
      </c>
      <c r="G112" s="43">
        <v>188006</v>
      </c>
      <c r="H112" s="43">
        <v>83945</v>
      </c>
      <c r="I112" s="43">
        <v>85793</v>
      </c>
      <c r="J112" s="43">
        <v>78090</v>
      </c>
      <c r="K112" s="43">
        <v>74907</v>
      </c>
      <c r="L112" s="43">
        <v>69208</v>
      </c>
      <c r="M112" s="43">
        <v>0</v>
      </c>
      <c r="N112" s="43">
        <v>1088631.3433908047</v>
      </c>
      <c r="O112" s="48" t="s">
        <v>12</v>
      </c>
      <c r="P112" s="51">
        <v>0</v>
      </c>
      <c r="Q112" s="51" t="e">
        <v>#DIV/0!</v>
      </c>
      <c r="R112" s="51">
        <v>0</v>
      </c>
      <c r="S112" s="51">
        <v>22254</v>
      </c>
      <c r="T112" s="51">
        <v>30411</v>
      </c>
      <c r="U112" s="51">
        <v>33598</v>
      </c>
      <c r="V112" s="51">
        <v>32182</v>
      </c>
      <c r="W112" s="51">
        <v>38575</v>
      </c>
      <c r="X112" s="51">
        <v>38953</v>
      </c>
      <c r="Y112" s="51">
        <v>31864</v>
      </c>
      <c r="Z112" s="51">
        <v>30008</v>
      </c>
      <c r="AA112" s="51">
        <v>0</v>
      </c>
      <c r="AB112" s="51" t="e">
        <v>#DIV/0!</v>
      </c>
      <c r="AC112" s="27" t="e">
        <f>[1]최종!AF53</f>
        <v>#DIV/0!</v>
      </c>
      <c r="AD112" s="27" t="e">
        <f>AB112=AC112</f>
        <v>#DIV/0!</v>
      </c>
    </row>
    <row r="113" spans="1:30" ht="16.5">
      <c r="A113" s="44" t="s">
        <v>89</v>
      </c>
      <c r="B113" s="31">
        <f>AVERAGE(B81:B111)</f>
        <v>9536.5161290322576</v>
      </c>
      <c r="C113" s="31">
        <f t="shared" ref="C113:N113" si="12">AVERAGE(C81:C111)</f>
        <v>2975.5917222840194</v>
      </c>
      <c r="D113" s="31">
        <f t="shared" si="12"/>
        <v>2451.0645161290322</v>
      </c>
      <c r="E113" s="53">
        <f t="shared" si="12"/>
        <v>1445.9354838709678</v>
      </c>
      <c r="F113" s="53">
        <f t="shared" si="12"/>
        <v>0</v>
      </c>
      <c r="G113" s="53">
        <f t="shared" si="12"/>
        <v>6064.7096774193551</v>
      </c>
      <c r="H113" s="53">
        <f t="shared" si="12"/>
        <v>2707.9032258064517</v>
      </c>
      <c r="I113" s="53">
        <f t="shared" si="12"/>
        <v>2767.516129032258</v>
      </c>
      <c r="J113" s="53">
        <f t="shared" si="12"/>
        <v>2519.0322580645161</v>
      </c>
      <c r="K113" s="53">
        <f t="shared" si="12"/>
        <v>2416.3548387096776</v>
      </c>
      <c r="L113" s="53">
        <f t="shared" si="12"/>
        <v>2232.516129032258</v>
      </c>
      <c r="M113" s="53" t="e">
        <f t="shared" si="12"/>
        <v>#DIV/0!</v>
      </c>
      <c r="N113" s="53">
        <f t="shared" si="12"/>
        <v>35117.140109380794</v>
      </c>
      <c r="O113" s="52" t="s">
        <v>89</v>
      </c>
      <c r="P113" s="31">
        <f>AVERAGE(P81:P111)</f>
        <v>0</v>
      </c>
      <c r="Q113" s="31" t="e">
        <f t="shared" ref="Q113:AB113" si="13">AVERAGE(Q81:Q111)</f>
        <v>#DIV/0!</v>
      </c>
      <c r="R113" s="31">
        <f t="shared" si="13"/>
        <v>0</v>
      </c>
      <c r="S113" s="53">
        <f t="shared" si="13"/>
        <v>717.87096774193549</v>
      </c>
      <c r="T113" s="53">
        <f t="shared" si="13"/>
        <v>981</v>
      </c>
      <c r="U113" s="53">
        <f t="shared" si="13"/>
        <v>1083.8064516129032</v>
      </c>
      <c r="V113" s="53">
        <f t="shared" si="13"/>
        <v>1038.1290322580646</v>
      </c>
      <c r="W113" s="53">
        <f t="shared" si="13"/>
        <v>1244.3548387096773</v>
      </c>
      <c r="X113" s="53">
        <f t="shared" si="13"/>
        <v>1256.5483870967741</v>
      </c>
      <c r="Y113" s="53">
        <f t="shared" si="13"/>
        <v>1027.8709677419354</v>
      </c>
      <c r="Z113" s="53">
        <f t="shared" si="13"/>
        <v>968</v>
      </c>
      <c r="AA113" s="53" t="e">
        <f t="shared" si="13"/>
        <v>#DIV/0!</v>
      </c>
      <c r="AB113" s="53" t="e">
        <f t="shared" si="13"/>
        <v>#DIV/0!</v>
      </c>
      <c r="AC113" s="25"/>
      <c r="AD113" s="25"/>
    </row>
    <row r="114" spans="1:30" ht="16.5">
      <c r="A114" s="44" t="s">
        <v>90</v>
      </c>
      <c r="B114" s="31">
        <f>MAX(B81:B111)</f>
        <v>250125</v>
      </c>
      <c r="C114" s="31">
        <f t="shared" ref="C114:N114" si="14">MAX(C81:C111)</f>
        <v>4027</v>
      </c>
      <c r="D114" s="31">
        <f t="shared" si="14"/>
        <v>3117</v>
      </c>
      <c r="E114" s="53">
        <f t="shared" si="14"/>
        <v>2524</v>
      </c>
      <c r="F114" s="53">
        <f t="shared" si="14"/>
        <v>0</v>
      </c>
      <c r="G114" s="53">
        <f t="shared" si="14"/>
        <v>129190</v>
      </c>
      <c r="H114" s="53">
        <f t="shared" si="14"/>
        <v>2879</v>
      </c>
      <c r="I114" s="53">
        <f t="shared" si="14"/>
        <v>10278</v>
      </c>
      <c r="J114" s="53">
        <f t="shared" si="14"/>
        <v>12124</v>
      </c>
      <c r="K114" s="53">
        <f t="shared" si="14"/>
        <v>2609</v>
      </c>
      <c r="L114" s="53">
        <f t="shared" si="14"/>
        <v>2707</v>
      </c>
      <c r="M114" s="31">
        <f t="shared" si="14"/>
        <v>0</v>
      </c>
      <c r="N114" s="53">
        <f t="shared" si="14"/>
        <v>271281</v>
      </c>
      <c r="O114" s="52" t="s">
        <v>90</v>
      </c>
      <c r="P114" s="31">
        <f>MAX(P81:P111)</f>
        <v>0</v>
      </c>
      <c r="Q114" s="31" t="e">
        <f t="shared" ref="Q114:AB114" si="15">MAX(Q81:Q111)</f>
        <v>#DIV/0!</v>
      </c>
      <c r="R114" s="31">
        <f t="shared" si="15"/>
        <v>0</v>
      </c>
      <c r="S114" s="53">
        <f t="shared" si="15"/>
        <v>1083</v>
      </c>
      <c r="T114" s="53">
        <f t="shared" si="15"/>
        <v>1167</v>
      </c>
      <c r="U114" s="53">
        <f t="shared" si="15"/>
        <v>1298</v>
      </c>
      <c r="V114" s="53">
        <f t="shared" si="15"/>
        <v>1278</v>
      </c>
      <c r="W114" s="53">
        <f t="shared" si="15"/>
        <v>1960</v>
      </c>
      <c r="X114" s="53">
        <f t="shared" si="15"/>
        <v>1754</v>
      </c>
      <c r="Y114" s="53">
        <f t="shared" si="15"/>
        <v>1169</v>
      </c>
      <c r="Z114" s="53">
        <f t="shared" si="15"/>
        <v>1218</v>
      </c>
      <c r="AA114" s="31">
        <f t="shared" si="15"/>
        <v>0</v>
      </c>
      <c r="AB114" s="53" t="e">
        <f t="shared" si="15"/>
        <v>#DIV/0!</v>
      </c>
      <c r="AC114" s="25"/>
      <c r="AD114" s="25"/>
    </row>
    <row r="115" spans="1:30" ht="16.5">
      <c r="A115" s="44" t="s">
        <v>70</v>
      </c>
      <c r="B115" s="54">
        <f t="shared" ref="B115:N115" si="16">B114/B113</f>
        <v>26.22813159603832</v>
      </c>
      <c r="C115" s="54">
        <f t="shared" si="16"/>
        <v>1.3533442675761094</v>
      </c>
      <c r="D115" s="54">
        <f t="shared" si="16"/>
        <v>1.2716923522366845</v>
      </c>
      <c r="E115" s="54">
        <f t="shared" si="16"/>
        <v>1.7455827235409602</v>
      </c>
      <c r="F115" s="54" t="e">
        <f t="shared" si="16"/>
        <v>#DIV/0!</v>
      </c>
      <c r="G115" s="54">
        <f t="shared" si="16"/>
        <v>21.301926534259543</v>
      </c>
      <c r="H115" s="54">
        <f t="shared" si="16"/>
        <v>1.0631842277681816</v>
      </c>
      <c r="I115" s="54">
        <f t="shared" si="16"/>
        <v>3.7137994941312229</v>
      </c>
      <c r="J115" s="54">
        <f t="shared" si="16"/>
        <v>4.812959405813805</v>
      </c>
      <c r="K115" s="54">
        <f t="shared" si="16"/>
        <v>1.0797255263193026</v>
      </c>
      <c r="L115" s="54">
        <f t="shared" si="16"/>
        <v>1.2125332331522367</v>
      </c>
      <c r="M115" s="54" t="e">
        <f t="shared" si="16"/>
        <v>#DIV/0!</v>
      </c>
      <c r="N115" s="54">
        <f t="shared" si="16"/>
        <v>7.7250311145790906</v>
      </c>
      <c r="O115" s="52" t="s">
        <v>70</v>
      </c>
      <c r="P115" s="54" t="e">
        <f t="shared" ref="P115:AB115" si="17">P114/P113</f>
        <v>#DIV/0!</v>
      </c>
      <c r="Q115" s="54" t="e">
        <f t="shared" si="17"/>
        <v>#DIV/0!</v>
      </c>
      <c r="R115" s="54" t="e">
        <f t="shared" si="17"/>
        <v>#DIV/0!</v>
      </c>
      <c r="S115" s="54">
        <f t="shared" si="17"/>
        <v>1.5086276624427069</v>
      </c>
      <c r="T115" s="54">
        <f t="shared" si="17"/>
        <v>1.1896024464831805</v>
      </c>
      <c r="U115" s="54">
        <f t="shared" si="17"/>
        <v>1.1976308113578189</v>
      </c>
      <c r="V115" s="54">
        <f t="shared" si="17"/>
        <v>1.2310608414641724</v>
      </c>
      <c r="W115" s="54">
        <f t="shared" si="17"/>
        <v>1.5751134154244979</v>
      </c>
      <c r="X115" s="54">
        <f t="shared" si="17"/>
        <v>1.3958873514235104</v>
      </c>
      <c r="Y115" s="54">
        <f t="shared" si="17"/>
        <v>1.1373022847100176</v>
      </c>
      <c r="Z115" s="54">
        <f t="shared" si="17"/>
        <v>1.2582644628099173</v>
      </c>
      <c r="AA115" s="54" t="e">
        <f t="shared" si="17"/>
        <v>#DIV/0!</v>
      </c>
      <c r="AB115" s="54" t="e">
        <f t="shared" si="17"/>
        <v>#DIV/0!</v>
      </c>
      <c r="AC115" s="25"/>
      <c r="AD115" s="25"/>
    </row>
    <row r="116" spans="1:30" ht="16.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</row>
    <row r="117" spans="1:30" ht="16.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</row>
    <row r="118" spans="1:30" ht="16.5">
      <c r="A118" s="39" t="s">
        <v>116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47" t="s">
        <v>123</v>
      </c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25"/>
      <c r="AD118" s="25"/>
    </row>
    <row r="119" spans="1:30" ht="16.5">
      <c r="A119" s="45" t="s">
        <v>44</v>
      </c>
      <c r="B119" s="45" t="s">
        <v>0</v>
      </c>
      <c r="C119" s="45" t="s">
        <v>1</v>
      </c>
      <c r="D119" s="45" t="s">
        <v>2</v>
      </c>
      <c r="E119" s="45" t="s">
        <v>3</v>
      </c>
      <c r="F119" s="45" t="s">
        <v>4</v>
      </c>
      <c r="G119" s="45" t="s">
        <v>5</v>
      </c>
      <c r="H119" s="45" t="s">
        <v>6</v>
      </c>
      <c r="I119" s="45" t="s">
        <v>7</v>
      </c>
      <c r="J119" s="45" t="s">
        <v>8</v>
      </c>
      <c r="K119" s="45" t="s">
        <v>9</v>
      </c>
      <c r="L119" s="45" t="s">
        <v>10</v>
      </c>
      <c r="M119" s="45" t="s">
        <v>11</v>
      </c>
      <c r="N119" s="45" t="s">
        <v>12</v>
      </c>
      <c r="O119" s="55" t="s">
        <v>44</v>
      </c>
      <c r="P119" s="55" t="s">
        <v>0</v>
      </c>
      <c r="Q119" s="55" t="s">
        <v>1</v>
      </c>
      <c r="R119" s="55" t="s">
        <v>2</v>
      </c>
      <c r="S119" s="55" t="s">
        <v>3</v>
      </c>
      <c r="T119" s="55" t="s">
        <v>4</v>
      </c>
      <c r="U119" s="55" t="s">
        <v>5</v>
      </c>
      <c r="V119" s="55" t="s">
        <v>6</v>
      </c>
      <c r="W119" s="55" t="s">
        <v>7</v>
      </c>
      <c r="X119" s="55" t="s">
        <v>8</v>
      </c>
      <c r="Y119" s="55" t="s">
        <v>9</v>
      </c>
      <c r="Z119" s="55" t="s">
        <v>10</v>
      </c>
      <c r="AA119" s="55" t="s">
        <v>11</v>
      </c>
      <c r="AB119" s="55" t="s">
        <v>12</v>
      </c>
      <c r="AC119" s="25"/>
      <c r="AD119" s="25"/>
    </row>
    <row r="120" spans="1:30" ht="16.5">
      <c r="A120" s="40" t="s">
        <v>13</v>
      </c>
      <c r="B120" s="41">
        <v>0</v>
      </c>
      <c r="C120" s="41">
        <v>1388</v>
      </c>
      <c r="D120" s="41">
        <v>1291</v>
      </c>
      <c r="E120" s="41">
        <v>1236</v>
      </c>
      <c r="F120" s="41">
        <v>1327</v>
      </c>
      <c r="G120" s="41">
        <v>1326</v>
      </c>
      <c r="H120" s="41">
        <v>1304</v>
      </c>
      <c r="I120" s="41">
        <v>1587</v>
      </c>
      <c r="J120" s="41">
        <v>1276</v>
      </c>
      <c r="K120" s="41">
        <v>1264</v>
      </c>
      <c r="L120" s="41">
        <v>1210</v>
      </c>
      <c r="M120" s="41"/>
      <c r="N120" s="43">
        <v>13209</v>
      </c>
      <c r="O120" s="48" t="s">
        <v>13</v>
      </c>
      <c r="P120" s="49">
        <v>30</v>
      </c>
      <c r="Q120" s="49">
        <v>548</v>
      </c>
      <c r="R120" s="49">
        <v>512</v>
      </c>
      <c r="S120" s="49">
        <v>527</v>
      </c>
      <c r="T120" s="49">
        <v>288</v>
      </c>
      <c r="U120" s="49">
        <v>375</v>
      </c>
      <c r="V120" s="49">
        <v>306</v>
      </c>
      <c r="W120" s="49">
        <v>355</v>
      </c>
      <c r="X120" s="49">
        <v>320</v>
      </c>
      <c r="Y120" s="49">
        <v>0</v>
      </c>
      <c r="Z120" s="49">
        <v>0</v>
      </c>
      <c r="AA120" s="49"/>
      <c r="AB120" s="51">
        <v>3261</v>
      </c>
      <c r="AC120" s="25"/>
      <c r="AD120" s="25"/>
    </row>
    <row r="121" spans="1:30" ht="16.5">
      <c r="A121" s="40" t="s">
        <v>14</v>
      </c>
      <c r="B121" s="41">
        <v>0</v>
      </c>
      <c r="C121" s="41">
        <v>1416</v>
      </c>
      <c r="D121" s="41">
        <v>68472.571024955818</v>
      </c>
      <c r="E121" s="41">
        <v>1297</v>
      </c>
      <c r="F121" s="41">
        <v>1218</v>
      </c>
      <c r="G121" s="41">
        <v>1309</v>
      </c>
      <c r="H121" s="41">
        <v>1385</v>
      </c>
      <c r="I121" s="41">
        <v>1523</v>
      </c>
      <c r="J121" s="41">
        <v>1282</v>
      </c>
      <c r="K121" s="41">
        <v>1217</v>
      </c>
      <c r="L121" s="41">
        <v>1249</v>
      </c>
      <c r="M121" s="42"/>
      <c r="N121" s="43">
        <v>80368.571024955818</v>
      </c>
      <c r="O121" s="48" t="s">
        <v>14</v>
      </c>
      <c r="P121" s="49">
        <v>66</v>
      </c>
      <c r="Q121" s="49">
        <v>547</v>
      </c>
      <c r="R121" s="49">
        <v>510</v>
      </c>
      <c r="S121" s="49">
        <v>529</v>
      </c>
      <c r="T121" s="49">
        <v>298</v>
      </c>
      <c r="U121" s="49">
        <v>358</v>
      </c>
      <c r="V121" s="49">
        <v>333</v>
      </c>
      <c r="W121" s="49">
        <v>333</v>
      </c>
      <c r="X121" s="49">
        <v>0</v>
      </c>
      <c r="Y121" s="49">
        <v>0</v>
      </c>
      <c r="Z121" s="49">
        <v>0</v>
      </c>
      <c r="AA121" s="50"/>
      <c r="AB121" s="51">
        <v>2974</v>
      </c>
      <c r="AC121" s="25"/>
      <c r="AD121" s="25"/>
    </row>
    <row r="122" spans="1:30" ht="16.5">
      <c r="A122" s="40" t="s">
        <v>15</v>
      </c>
      <c r="B122" s="41">
        <v>0</v>
      </c>
      <c r="C122" s="41">
        <v>1324</v>
      </c>
      <c r="D122" s="41">
        <v>1249.5358336730133</v>
      </c>
      <c r="E122" s="41">
        <v>1314</v>
      </c>
      <c r="F122" s="41">
        <v>1183</v>
      </c>
      <c r="G122" s="41">
        <v>1346</v>
      </c>
      <c r="H122" s="41">
        <v>1380</v>
      </c>
      <c r="I122" s="41">
        <v>1523</v>
      </c>
      <c r="J122" s="41">
        <v>1411</v>
      </c>
      <c r="K122" s="41">
        <v>1309</v>
      </c>
      <c r="L122" s="41">
        <v>1241</v>
      </c>
      <c r="M122" s="42"/>
      <c r="N122" s="43">
        <v>13280.535833673013</v>
      </c>
      <c r="O122" s="48" t="s">
        <v>15</v>
      </c>
      <c r="P122" s="49">
        <v>53</v>
      </c>
      <c r="Q122" s="49">
        <v>586</v>
      </c>
      <c r="R122" s="49">
        <v>532</v>
      </c>
      <c r="S122" s="49">
        <v>504</v>
      </c>
      <c r="T122" s="49">
        <v>265</v>
      </c>
      <c r="U122" s="49">
        <v>352</v>
      </c>
      <c r="V122" s="49">
        <v>336</v>
      </c>
      <c r="W122" s="49">
        <v>344</v>
      </c>
      <c r="X122" s="49">
        <v>0</v>
      </c>
      <c r="Y122" s="49">
        <v>0</v>
      </c>
      <c r="Z122" s="49">
        <v>0</v>
      </c>
      <c r="AA122" s="50"/>
      <c r="AB122" s="51">
        <v>2972</v>
      </c>
      <c r="AC122" s="25"/>
      <c r="AD122" s="25"/>
    </row>
    <row r="123" spans="1:30" ht="16.5">
      <c r="A123" s="40" t="s">
        <v>16</v>
      </c>
      <c r="B123" s="41">
        <v>0</v>
      </c>
      <c r="C123" s="41">
        <v>1337</v>
      </c>
      <c r="D123" s="41">
        <v>1267.5147665316326</v>
      </c>
      <c r="E123" s="41">
        <v>1291</v>
      </c>
      <c r="F123" s="41">
        <v>1247</v>
      </c>
      <c r="G123" s="41">
        <v>1352</v>
      </c>
      <c r="H123" s="41">
        <v>1300</v>
      </c>
      <c r="I123" s="41">
        <v>1560</v>
      </c>
      <c r="J123" s="41">
        <v>1445</v>
      </c>
      <c r="K123" s="41">
        <v>1272</v>
      </c>
      <c r="L123" s="41">
        <v>1274</v>
      </c>
      <c r="M123" s="42"/>
      <c r="N123" s="43">
        <v>13345.514766531633</v>
      </c>
      <c r="O123" s="48" t="s">
        <v>16</v>
      </c>
      <c r="P123" s="49">
        <v>55</v>
      </c>
      <c r="Q123" s="49">
        <v>557</v>
      </c>
      <c r="R123" s="49">
        <v>532</v>
      </c>
      <c r="S123" s="49">
        <v>564</v>
      </c>
      <c r="T123" s="49">
        <v>275</v>
      </c>
      <c r="U123" s="49">
        <v>316</v>
      </c>
      <c r="V123" s="49">
        <v>312</v>
      </c>
      <c r="W123" s="49">
        <v>344</v>
      </c>
      <c r="X123" s="49">
        <v>0</v>
      </c>
      <c r="Y123" s="49">
        <v>0</v>
      </c>
      <c r="Z123" s="49">
        <v>0</v>
      </c>
      <c r="AA123" s="50"/>
      <c r="AB123" s="51">
        <v>2955</v>
      </c>
      <c r="AC123" s="25"/>
      <c r="AD123" s="25"/>
    </row>
    <row r="124" spans="1:30" ht="16.5">
      <c r="A124" s="40" t="s">
        <v>17</v>
      </c>
      <c r="B124" s="41">
        <v>0</v>
      </c>
      <c r="C124" s="41">
        <v>1371</v>
      </c>
      <c r="D124" s="41">
        <v>1190.6048870809318</v>
      </c>
      <c r="E124" s="41">
        <v>1200</v>
      </c>
      <c r="F124" s="41">
        <v>1376</v>
      </c>
      <c r="G124" s="41">
        <v>1530</v>
      </c>
      <c r="H124" s="41">
        <v>1305</v>
      </c>
      <c r="I124" s="41">
        <v>1523</v>
      </c>
      <c r="J124" s="41">
        <v>1431</v>
      </c>
      <c r="K124" s="41">
        <v>1224</v>
      </c>
      <c r="L124" s="41">
        <v>1321</v>
      </c>
      <c r="M124" s="42"/>
      <c r="N124" s="43">
        <v>13471.604887080932</v>
      </c>
      <c r="O124" s="48" t="s">
        <v>17</v>
      </c>
      <c r="P124" s="49">
        <v>60</v>
      </c>
      <c r="Q124" s="49">
        <v>560</v>
      </c>
      <c r="R124" s="49">
        <v>509</v>
      </c>
      <c r="S124" s="49">
        <v>594</v>
      </c>
      <c r="T124" s="49">
        <v>281</v>
      </c>
      <c r="U124" s="49">
        <v>339</v>
      </c>
      <c r="V124" s="49">
        <v>343</v>
      </c>
      <c r="W124" s="49">
        <v>337</v>
      </c>
      <c r="X124" s="49">
        <v>0</v>
      </c>
      <c r="Y124" s="49">
        <v>0</v>
      </c>
      <c r="Z124" s="49">
        <v>0</v>
      </c>
      <c r="AA124" s="50"/>
      <c r="AB124" s="51">
        <v>3023</v>
      </c>
      <c r="AC124" s="25"/>
      <c r="AD124" s="25"/>
    </row>
    <row r="125" spans="1:30" ht="16.5">
      <c r="A125" s="40" t="s">
        <v>18</v>
      </c>
      <c r="B125" s="41">
        <v>0</v>
      </c>
      <c r="C125" s="41">
        <v>1490</v>
      </c>
      <c r="D125" s="41">
        <v>1252.532322482788</v>
      </c>
      <c r="E125" s="41">
        <v>1117</v>
      </c>
      <c r="F125" s="41">
        <v>1287</v>
      </c>
      <c r="G125" s="41">
        <v>1369</v>
      </c>
      <c r="H125" s="41">
        <v>1323</v>
      </c>
      <c r="I125" s="41">
        <v>1573</v>
      </c>
      <c r="J125" s="41">
        <v>321164</v>
      </c>
      <c r="K125" s="41">
        <v>1250</v>
      </c>
      <c r="L125" s="41">
        <v>1313</v>
      </c>
      <c r="M125" s="42"/>
      <c r="N125" s="43">
        <v>333138.53232248279</v>
      </c>
      <c r="O125" s="48" t="s">
        <v>18</v>
      </c>
      <c r="P125" s="49">
        <v>65</v>
      </c>
      <c r="Q125" s="49">
        <v>555</v>
      </c>
      <c r="R125" s="49">
        <v>526</v>
      </c>
      <c r="S125" s="49">
        <v>531</v>
      </c>
      <c r="T125" s="49">
        <v>295</v>
      </c>
      <c r="U125" s="49">
        <v>309</v>
      </c>
      <c r="V125" s="49">
        <v>304</v>
      </c>
      <c r="W125" s="49">
        <v>348</v>
      </c>
      <c r="X125" s="49">
        <v>0</v>
      </c>
      <c r="Y125" s="49">
        <v>0</v>
      </c>
      <c r="Z125" s="49">
        <v>0</v>
      </c>
      <c r="AA125" s="50"/>
      <c r="AB125" s="51">
        <v>2933</v>
      </c>
      <c r="AC125" s="25"/>
      <c r="AD125" s="25"/>
    </row>
    <row r="126" spans="1:30" ht="16.5">
      <c r="A126" s="40" t="s">
        <v>19</v>
      </c>
      <c r="B126" s="41">
        <v>0</v>
      </c>
      <c r="C126" s="41">
        <v>1838</v>
      </c>
      <c r="D126" s="41">
        <v>1227.5615824013948</v>
      </c>
      <c r="E126" s="41">
        <v>112132</v>
      </c>
      <c r="F126" s="41">
        <v>1397</v>
      </c>
      <c r="G126" s="41">
        <v>1364</v>
      </c>
      <c r="H126" s="41">
        <v>1367</v>
      </c>
      <c r="I126" s="41">
        <v>1555</v>
      </c>
      <c r="J126" s="41">
        <v>1402</v>
      </c>
      <c r="K126" s="41">
        <v>1232</v>
      </c>
      <c r="L126" s="41">
        <v>1302</v>
      </c>
      <c r="M126" s="42"/>
      <c r="N126" s="43">
        <v>124816.56158240139</v>
      </c>
      <c r="O126" s="48" t="s">
        <v>19</v>
      </c>
      <c r="P126" s="49">
        <v>76</v>
      </c>
      <c r="Q126" s="49">
        <v>666</v>
      </c>
      <c r="R126" s="49">
        <v>534</v>
      </c>
      <c r="S126" s="49">
        <v>537</v>
      </c>
      <c r="T126" s="49">
        <v>323</v>
      </c>
      <c r="U126" s="49">
        <v>361</v>
      </c>
      <c r="V126" s="49">
        <v>306</v>
      </c>
      <c r="W126" s="49">
        <v>309</v>
      </c>
      <c r="X126" s="49">
        <v>0</v>
      </c>
      <c r="Y126" s="49">
        <v>0</v>
      </c>
      <c r="Z126" s="49">
        <v>0</v>
      </c>
      <c r="AA126" s="50"/>
      <c r="AB126" s="51">
        <v>3112</v>
      </c>
      <c r="AC126" s="25"/>
      <c r="AD126" s="25"/>
    </row>
    <row r="127" spans="1:30" ht="16.5">
      <c r="A127" s="40" t="s">
        <v>20</v>
      </c>
      <c r="B127" s="41">
        <v>0</v>
      </c>
      <c r="C127" s="41">
        <v>1987</v>
      </c>
      <c r="D127" s="41">
        <v>1189.6060574776784</v>
      </c>
      <c r="E127" s="41">
        <v>1133</v>
      </c>
      <c r="F127" s="41">
        <v>1360</v>
      </c>
      <c r="G127" s="41">
        <v>1373</v>
      </c>
      <c r="H127" s="41">
        <v>1448</v>
      </c>
      <c r="I127" s="41">
        <v>1424</v>
      </c>
      <c r="J127" s="41">
        <v>1435</v>
      </c>
      <c r="K127" s="41">
        <v>1227</v>
      </c>
      <c r="L127" s="41">
        <v>1284</v>
      </c>
      <c r="M127" s="42"/>
      <c r="N127" s="43">
        <v>13860.606057477678</v>
      </c>
      <c r="O127" s="48" t="s">
        <v>20</v>
      </c>
      <c r="P127" s="49">
        <v>68</v>
      </c>
      <c r="Q127" s="49">
        <v>623</v>
      </c>
      <c r="R127" s="49">
        <v>516</v>
      </c>
      <c r="S127" s="49">
        <v>561</v>
      </c>
      <c r="T127" s="49">
        <v>289</v>
      </c>
      <c r="U127" s="49">
        <v>360</v>
      </c>
      <c r="V127" s="49">
        <v>387</v>
      </c>
      <c r="W127" s="49">
        <v>336</v>
      </c>
      <c r="X127" s="49">
        <v>0</v>
      </c>
      <c r="Y127" s="49">
        <v>0</v>
      </c>
      <c r="Z127" s="49">
        <v>0</v>
      </c>
      <c r="AA127" s="50"/>
      <c r="AB127" s="51">
        <v>3140</v>
      </c>
      <c r="AC127" s="25"/>
      <c r="AD127" s="25"/>
    </row>
    <row r="128" spans="1:30" ht="16.5">
      <c r="A128" s="40" t="s">
        <v>21</v>
      </c>
      <c r="B128" s="41">
        <v>0</v>
      </c>
      <c r="C128" s="41">
        <v>1770</v>
      </c>
      <c r="D128" s="41">
        <v>1197.5966943037201</v>
      </c>
      <c r="E128" s="41">
        <v>1129</v>
      </c>
      <c r="F128" s="41">
        <v>1267</v>
      </c>
      <c r="G128" s="41">
        <v>1392</v>
      </c>
      <c r="H128" s="41">
        <v>232816</v>
      </c>
      <c r="I128" s="41">
        <v>1424</v>
      </c>
      <c r="J128" s="41">
        <v>1493</v>
      </c>
      <c r="K128" s="41">
        <v>1246</v>
      </c>
      <c r="L128" s="41">
        <v>1266</v>
      </c>
      <c r="M128" s="42"/>
      <c r="N128" s="43">
        <v>245000.59669430373</v>
      </c>
      <c r="O128" s="48" t="s">
        <v>21</v>
      </c>
      <c r="P128" s="49">
        <v>66</v>
      </c>
      <c r="Q128" s="49">
        <v>575</v>
      </c>
      <c r="R128" s="49">
        <v>530</v>
      </c>
      <c r="S128" s="49">
        <v>508</v>
      </c>
      <c r="T128" s="49">
        <v>288</v>
      </c>
      <c r="U128" s="49">
        <v>330</v>
      </c>
      <c r="V128" s="49">
        <v>361</v>
      </c>
      <c r="W128" s="49">
        <v>321</v>
      </c>
      <c r="X128" s="49">
        <v>0</v>
      </c>
      <c r="Y128" s="49">
        <v>0</v>
      </c>
      <c r="Z128" s="49">
        <v>0</v>
      </c>
      <c r="AA128" s="50"/>
      <c r="AB128" s="51">
        <v>2979</v>
      </c>
      <c r="AC128" s="25"/>
      <c r="AD128" s="25"/>
    </row>
    <row r="129" spans="1:30" ht="16.5">
      <c r="A129" s="40" t="s">
        <v>22</v>
      </c>
      <c r="B129" s="41">
        <v>0</v>
      </c>
      <c r="C129" s="41">
        <v>1590</v>
      </c>
      <c r="D129" s="41">
        <v>1167.6318062060454</v>
      </c>
      <c r="E129" s="41">
        <v>1145</v>
      </c>
      <c r="F129" s="41">
        <v>1163</v>
      </c>
      <c r="G129" s="41">
        <v>1395</v>
      </c>
      <c r="H129" s="41">
        <v>1456</v>
      </c>
      <c r="I129" s="41">
        <v>1509</v>
      </c>
      <c r="J129" s="41">
        <v>1495</v>
      </c>
      <c r="K129" s="41">
        <v>1268</v>
      </c>
      <c r="L129" s="41">
        <v>1262</v>
      </c>
      <c r="M129" s="42"/>
      <c r="N129" s="43">
        <v>13450.631806206045</v>
      </c>
      <c r="O129" s="48" t="s">
        <v>22</v>
      </c>
      <c r="P129" s="49">
        <v>62</v>
      </c>
      <c r="Q129" s="49">
        <v>542</v>
      </c>
      <c r="R129" s="49">
        <v>515</v>
      </c>
      <c r="S129" s="49">
        <v>521</v>
      </c>
      <c r="T129" s="49">
        <v>267</v>
      </c>
      <c r="U129" s="49">
        <v>370</v>
      </c>
      <c r="V129" s="49">
        <v>325</v>
      </c>
      <c r="W129" s="49">
        <v>330</v>
      </c>
      <c r="X129" s="49">
        <v>0</v>
      </c>
      <c r="Y129" s="49">
        <v>0</v>
      </c>
      <c r="Z129" s="49">
        <v>0</v>
      </c>
      <c r="AA129" s="50"/>
      <c r="AB129" s="51">
        <v>2932</v>
      </c>
      <c r="AC129" s="25"/>
      <c r="AD129" s="25"/>
    </row>
    <row r="130" spans="1:30" ht="16.5">
      <c r="A130" s="40" t="s">
        <v>23</v>
      </c>
      <c r="B130" s="41">
        <v>44</v>
      </c>
      <c r="C130" s="41">
        <v>1437</v>
      </c>
      <c r="D130" s="41">
        <v>1188.607227874425</v>
      </c>
      <c r="E130" s="41">
        <v>901</v>
      </c>
      <c r="F130" s="41">
        <v>1295</v>
      </c>
      <c r="G130" s="41">
        <v>1406</v>
      </c>
      <c r="H130" s="41">
        <v>1380</v>
      </c>
      <c r="I130" s="41">
        <v>1532</v>
      </c>
      <c r="J130" s="41">
        <v>1505</v>
      </c>
      <c r="K130" s="41">
        <v>1256</v>
      </c>
      <c r="L130" s="41">
        <v>1249</v>
      </c>
      <c r="M130" s="42"/>
      <c r="N130" s="43">
        <v>13193.607227874425</v>
      </c>
      <c r="O130" s="48" t="s">
        <v>23</v>
      </c>
      <c r="P130" s="49">
        <v>74</v>
      </c>
      <c r="Q130" s="49">
        <v>447</v>
      </c>
      <c r="R130" s="49">
        <v>500</v>
      </c>
      <c r="S130" s="49">
        <v>435</v>
      </c>
      <c r="T130" s="49">
        <v>308</v>
      </c>
      <c r="U130" s="49">
        <v>324</v>
      </c>
      <c r="V130" s="49">
        <v>334</v>
      </c>
      <c r="W130" s="49">
        <v>331</v>
      </c>
      <c r="X130" s="49">
        <v>0</v>
      </c>
      <c r="Y130" s="49">
        <v>0</v>
      </c>
      <c r="Z130" s="49">
        <v>0</v>
      </c>
      <c r="AA130" s="50"/>
      <c r="AB130" s="51">
        <v>2753</v>
      </c>
      <c r="AC130" s="25"/>
      <c r="AD130" s="25"/>
    </row>
    <row r="131" spans="1:30" ht="16.5">
      <c r="A131" s="40" t="s">
        <v>24</v>
      </c>
      <c r="B131" s="41">
        <v>1102</v>
      </c>
      <c r="C131" s="41">
        <v>1384</v>
      </c>
      <c r="D131" s="41">
        <v>1212.5791383525502</v>
      </c>
      <c r="E131" s="41">
        <v>623</v>
      </c>
      <c r="F131" s="41">
        <v>1269</v>
      </c>
      <c r="G131" s="41">
        <v>1405</v>
      </c>
      <c r="H131" s="41">
        <v>1397</v>
      </c>
      <c r="I131" s="41">
        <v>1549</v>
      </c>
      <c r="J131" s="41">
        <v>1598</v>
      </c>
      <c r="K131" s="41">
        <v>1322</v>
      </c>
      <c r="L131" s="41">
        <v>1492</v>
      </c>
      <c r="M131" s="42"/>
      <c r="N131" s="43">
        <v>14353.57913835255</v>
      </c>
      <c r="O131" s="48" t="s">
        <v>24</v>
      </c>
      <c r="P131" s="49">
        <v>-3.4028234663852901E+38</v>
      </c>
      <c r="Q131" s="49">
        <v>668</v>
      </c>
      <c r="R131" s="49">
        <v>503</v>
      </c>
      <c r="S131" s="49">
        <v>300</v>
      </c>
      <c r="T131" s="49">
        <v>294</v>
      </c>
      <c r="U131" s="49">
        <v>317</v>
      </c>
      <c r="V131" s="49">
        <v>341</v>
      </c>
      <c r="W131" s="49">
        <v>321</v>
      </c>
      <c r="X131" s="49">
        <v>0</v>
      </c>
      <c r="Y131" s="49">
        <v>0</v>
      </c>
      <c r="Z131" s="49">
        <v>0</v>
      </c>
      <c r="AA131" s="50"/>
      <c r="AB131" s="51">
        <v>-3.4028234663852901E+38</v>
      </c>
      <c r="AC131" s="25"/>
      <c r="AD131" s="25"/>
    </row>
    <row r="132" spans="1:30" ht="16.5">
      <c r="A132" s="40" t="s">
        <v>25</v>
      </c>
      <c r="B132" s="41">
        <v>981</v>
      </c>
      <c r="C132" s="41">
        <v>1391</v>
      </c>
      <c r="D132" s="41">
        <v>1209.58264954279</v>
      </c>
      <c r="E132" s="41">
        <v>1144</v>
      </c>
      <c r="F132" s="41">
        <v>1259</v>
      </c>
      <c r="G132" s="41">
        <v>1400</v>
      </c>
      <c r="H132" s="41">
        <v>1431</v>
      </c>
      <c r="I132" s="41">
        <v>1536</v>
      </c>
      <c r="J132" s="41">
        <v>1660</v>
      </c>
      <c r="K132" s="41">
        <v>1293</v>
      </c>
      <c r="L132" s="41">
        <v>1558</v>
      </c>
      <c r="M132" s="42"/>
      <c r="N132" s="43">
        <v>14862.58264954279</v>
      </c>
      <c r="O132" s="48" t="s">
        <v>25</v>
      </c>
      <c r="P132" s="49">
        <v>0</v>
      </c>
      <c r="Q132" s="49">
        <v>17955</v>
      </c>
      <c r="R132" s="49">
        <v>507</v>
      </c>
      <c r="S132" s="49">
        <v>547</v>
      </c>
      <c r="T132" s="49">
        <v>289</v>
      </c>
      <c r="U132" s="49">
        <v>332</v>
      </c>
      <c r="V132" s="49">
        <v>378</v>
      </c>
      <c r="W132" s="49">
        <v>385</v>
      </c>
      <c r="X132" s="49">
        <v>0</v>
      </c>
      <c r="Y132" s="49">
        <v>0</v>
      </c>
      <c r="Z132" s="49">
        <v>0</v>
      </c>
      <c r="AA132" s="50"/>
      <c r="AB132" s="51">
        <v>20393</v>
      </c>
      <c r="AC132" s="25"/>
      <c r="AD132" s="25"/>
    </row>
    <row r="133" spans="1:30" ht="16.5">
      <c r="A133" s="40" t="s">
        <v>26</v>
      </c>
      <c r="B133" s="41">
        <v>1017</v>
      </c>
      <c r="C133" s="41">
        <v>1386</v>
      </c>
      <c r="D133" s="41">
        <v>1189.6060574776784</v>
      </c>
      <c r="E133" s="41">
        <v>1154</v>
      </c>
      <c r="F133" s="41">
        <v>1314</v>
      </c>
      <c r="G133" s="41">
        <v>1321</v>
      </c>
      <c r="H133" s="41">
        <v>1427</v>
      </c>
      <c r="I133" s="41">
        <v>287269</v>
      </c>
      <c r="J133" s="41">
        <v>2078</v>
      </c>
      <c r="K133" s="41">
        <v>1274</v>
      </c>
      <c r="L133" s="41">
        <v>1483</v>
      </c>
      <c r="M133" s="42"/>
      <c r="N133" s="43">
        <v>300912.60605747765</v>
      </c>
      <c r="O133" s="48" t="s">
        <v>26</v>
      </c>
      <c r="P133" s="49">
        <v>6.8056469327705802E+38</v>
      </c>
      <c r="Q133" s="49">
        <v>563</v>
      </c>
      <c r="R133" s="49">
        <v>524</v>
      </c>
      <c r="S133" s="49">
        <v>581</v>
      </c>
      <c r="T133" s="49">
        <v>259</v>
      </c>
      <c r="U133" s="49">
        <v>302</v>
      </c>
      <c r="V133" s="49">
        <v>356</v>
      </c>
      <c r="W133" s="49">
        <v>383</v>
      </c>
      <c r="X133" s="49">
        <v>0</v>
      </c>
      <c r="Y133" s="49">
        <v>0</v>
      </c>
      <c r="Z133" s="49">
        <v>0</v>
      </c>
      <c r="AA133" s="50"/>
      <c r="AB133" s="51">
        <v>6.8056469327705802E+38</v>
      </c>
      <c r="AC133" s="25"/>
      <c r="AD133" s="25"/>
    </row>
    <row r="134" spans="1:30" ht="16.5">
      <c r="A134" s="40" t="s">
        <v>27</v>
      </c>
      <c r="B134" s="41">
        <v>1025</v>
      </c>
      <c r="C134" s="41">
        <v>1426</v>
      </c>
      <c r="D134" s="41">
        <v>1200620285.1270361</v>
      </c>
      <c r="E134" s="41">
        <v>78709254</v>
      </c>
      <c r="F134" s="41">
        <v>1278</v>
      </c>
      <c r="G134" s="41">
        <v>1275</v>
      </c>
      <c r="H134" s="41">
        <v>1380</v>
      </c>
      <c r="I134" s="41">
        <v>1618</v>
      </c>
      <c r="J134" s="41">
        <v>2101</v>
      </c>
      <c r="K134" s="41">
        <v>1315</v>
      </c>
      <c r="L134" s="41">
        <v>1503</v>
      </c>
      <c r="M134" s="42"/>
      <c r="N134" s="43">
        <v>1279342460.1270361</v>
      </c>
      <c r="O134" s="48" t="s">
        <v>27</v>
      </c>
      <c r="P134" s="49">
        <v>617</v>
      </c>
      <c r="Q134" s="49">
        <v>580</v>
      </c>
      <c r="R134" s="49">
        <v>509</v>
      </c>
      <c r="S134" s="49">
        <v>612</v>
      </c>
      <c r="T134" s="49">
        <v>243</v>
      </c>
      <c r="U134" s="49">
        <v>308</v>
      </c>
      <c r="V134" s="49">
        <v>344</v>
      </c>
      <c r="W134" s="49">
        <v>362</v>
      </c>
      <c r="X134" s="49">
        <v>0</v>
      </c>
      <c r="Y134" s="49">
        <v>0</v>
      </c>
      <c r="Z134" s="49">
        <v>0</v>
      </c>
      <c r="AA134" s="50"/>
      <c r="AB134" s="51">
        <v>3575</v>
      </c>
      <c r="AC134" s="25"/>
      <c r="AD134" s="25"/>
    </row>
    <row r="135" spans="1:30" ht="16.5">
      <c r="A135" s="40" t="s">
        <v>28</v>
      </c>
      <c r="B135" s="41">
        <v>1099</v>
      </c>
      <c r="C135" s="41">
        <v>1328</v>
      </c>
      <c r="D135" s="41">
        <v>1200725068.607291</v>
      </c>
      <c r="E135" s="41">
        <v>1131</v>
      </c>
      <c r="F135" s="41">
        <v>1333</v>
      </c>
      <c r="G135" s="41">
        <v>1353</v>
      </c>
      <c r="H135" s="41">
        <v>1297</v>
      </c>
      <c r="I135" s="41">
        <v>1596</v>
      </c>
      <c r="J135" s="41">
        <v>1720</v>
      </c>
      <c r="K135" s="41">
        <v>1316</v>
      </c>
      <c r="L135" s="41">
        <v>1507</v>
      </c>
      <c r="M135" s="42"/>
      <c r="N135" s="43">
        <v>1200738748.607291</v>
      </c>
      <c r="O135" s="48" t="s">
        <v>28</v>
      </c>
      <c r="P135" s="49">
        <v>623</v>
      </c>
      <c r="Q135" s="49">
        <v>561</v>
      </c>
      <c r="R135" s="49">
        <v>34490</v>
      </c>
      <c r="S135" s="49">
        <v>515</v>
      </c>
      <c r="T135" s="49">
        <v>290</v>
      </c>
      <c r="U135" s="49">
        <v>334</v>
      </c>
      <c r="V135" s="49">
        <v>286</v>
      </c>
      <c r="W135" s="49">
        <v>344</v>
      </c>
      <c r="X135" s="49">
        <v>0</v>
      </c>
      <c r="Y135" s="49">
        <v>0</v>
      </c>
      <c r="Z135" s="49">
        <v>0</v>
      </c>
      <c r="AA135" s="50"/>
      <c r="AB135" s="51">
        <v>37443</v>
      </c>
      <c r="AC135" s="25"/>
      <c r="AD135" s="25"/>
    </row>
    <row r="136" spans="1:30" ht="16.5">
      <c r="A136" s="40" t="s">
        <v>29</v>
      </c>
      <c r="B136" s="41">
        <v>1027</v>
      </c>
      <c r="C136" s="41">
        <v>1333</v>
      </c>
      <c r="D136" s="41">
        <v>1105</v>
      </c>
      <c r="E136" s="41">
        <v>1210</v>
      </c>
      <c r="F136" s="41">
        <v>1282</v>
      </c>
      <c r="G136" s="41">
        <v>1449</v>
      </c>
      <c r="H136" s="41">
        <v>1388</v>
      </c>
      <c r="I136" s="41">
        <v>1567</v>
      </c>
      <c r="J136" s="41">
        <v>1307</v>
      </c>
      <c r="K136" s="41">
        <v>1302</v>
      </c>
      <c r="L136" s="41">
        <v>1542</v>
      </c>
      <c r="M136" s="42"/>
      <c r="N136" s="43">
        <v>14512</v>
      </c>
      <c r="O136" s="48" t="s">
        <v>29</v>
      </c>
      <c r="P136" s="49">
        <v>602</v>
      </c>
      <c r="Q136" s="49">
        <v>555</v>
      </c>
      <c r="R136" s="49">
        <v>486</v>
      </c>
      <c r="S136" s="49">
        <v>446</v>
      </c>
      <c r="T136" s="49">
        <v>288</v>
      </c>
      <c r="U136" s="49">
        <v>345</v>
      </c>
      <c r="V136" s="49">
        <v>299</v>
      </c>
      <c r="W136" s="49">
        <v>324</v>
      </c>
      <c r="X136" s="49">
        <v>0</v>
      </c>
      <c r="Y136" s="49">
        <v>0</v>
      </c>
      <c r="Z136" s="49">
        <v>0</v>
      </c>
      <c r="AA136" s="50"/>
      <c r="AB136" s="51">
        <v>3345</v>
      </c>
      <c r="AC136" s="25"/>
      <c r="AD136" s="25"/>
    </row>
    <row r="137" spans="1:30" ht="16.5">
      <c r="A137" s="40" t="s">
        <v>30</v>
      </c>
      <c r="B137" s="41">
        <v>1028</v>
      </c>
      <c r="C137" s="41">
        <v>1306</v>
      </c>
      <c r="D137" s="41">
        <v>1038</v>
      </c>
      <c r="E137" s="41">
        <v>1151</v>
      </c>
      <c r="F137" s="41">
        <v>1260</v>
      </c>
      <c r="G137" s="41">
        <v>1499</v>
      </c>
      <c r="H137" s="41">
        <v>1470</v>
      </c>
      <c r="I137" s="41">
        <v>1527</v>
      </c>
      <c r="J137" s="41">
        <v>1305</v>
      </c>
      <c r="K137" s="41">
        <v>1267</v>
      </c>
      <c r="L137" s="41">
        <v>1590</v>
      </c>
      <c r="M137" s="42"/>
      <c r="N137" s="43">
        <v>14441</v>
      </c>
      <c r="O137" s="48" t="s">
        <v>30</v>
      </c>
      <c r="P137" s="49">
        <v>637</v>
      </c>
      <c r="Q137" s="49">
        <v>523</v>
      </c>
      <c r="R137" s="49">
        <v>479</v>
      </c>
      <c r="S137" s="49">
        <v>471</v>
      </c>
      <c r="T137" s="49">
        <v>316</v>
      </c>
      <c r="U137" s="49">
        <v>343</v>
      </c>
      <c r="V137" s="49">
        <v>361</v>
      </c>
      <c r="W137" s="49">
        <v>346</v>
      </c>
      <c r="X137" s="49">
        <v>0</v>
      </c>
      <c r="Y137" s="49">
        <v>0</v>
      </c>
      <c r="Z137" s="49">
        <v>0</v>
      </c>
      <c r="AA137" s="50"/>
      <c r="AB137" s="51">
        <v>3476</v>
      </c>
      <c r="AC137" s="25"/>
      <c r="AD137" s="25"/>
    </row>
    <row r="138" spans="1:30" ht="16.5">
      <c r="A138" s="40" t="s">
        <v>31</v>
      </c>
      <c r="B138" s="41">
        <v>1132</v>
      </c>
      <c r="C138" s="41">
        <v>1271</v>
      </c>
      <c r="D138" s="41">
        <v>1238</v>
      </c>
      <c r="E138" s="41">
        <v>1183</v>
      </c>
      <c r="F138" s="41">
        <v>1306</v>
      </c>
      <c r="G138" s="41">
        <v>1494</v>
      </c>
      <c r="H138" s="41">
        <v>1466</v>
      </c>
      <c r="I138" s="41">
        <v>1575</v>
      </c>
      <c r="J138" s="41">
        <v>1316</v>
      </c>
      <c r="K138" s="41">
        <v>1279</v>
      </c>
      <c r="L138" s="41">
        <v>1808</v>
      </c>
      <c r="M138" s="42"/>
      <c r="N138" s="43">
        <v>15068</v>
      </c>
      <c r="O138" s="48" t="s">
        <v>31</v>
      </c>
      <c r="P138" s="49">
        <v>6932</v>
      </c>
      <c r="Q138" s="49">
        <v>514</v>
      </c>
      <c r="R138" s="49">
        <v>517</v>
      </c>
      <c r="S138" s="49">
        <v>412</v>
      </c>
      <c r="T138" s="49">
        <v>329</v>
      </c>
      <c r="U138" s="49">
        <v>308</v>
      </c>
      <c r="V138" s="49">
        <v>364</v>
      </c>
      <c r="W138" s="49">
        <v>367</v>
      </c>
      <c r="X138" s="49">
        <v>0</v>
      </c>
      <c r="Y138" s="49">
        <v>0</v>
      </c>
      <c r="Z138" s="49">
        <v>0</v>
      </c>
      <c r="AA138" s="50"/>
      <c r="AB138" s="51">
        <v>9743</v>
      </c>
      <c r="AC138" s="25"/>
      <c r="AD138" s="25"/>
    </row>
    <row r="139" spans="1:30" ht="16.5">
      <c r="A139" s="40" t="s">
        <v>32</v>
      </c>
      <c r="B139" s="41">
        <v>1214</v>
      </c>
      <c r="C139" s="41">
        <v>1306</v>
      </c>
      <c r="D139" s="41">
        <v>1172</v>
      </c>
      <c r="E139" s="41">
        <v>1199</v>
      </c>
      <c r="F139" s="41">
        <v>1325</v>
      </c>
      <c r="G139" s="41">
        <v>1461</v>
      </c>
      <c r="H139" s="41">
        <v>1486</v>
      </c>
      <c r="I139" s="41">
        <v>1679</v>
      </c>
      <c r="J139" s="41">
        <v>1270</v>
      </c>
      <c r="K139" s="41">
        <v>1308</v>
      </c>
      <c r="L139" s="41">
        <v>1724</v>
      </c>
      <c r="M139" s="42"/>
      <c r="N139" s="43">
        <v>15144</v>
      </c>
      <c r="O139" s="48" t="s">
        <v>32</v>
      </c>
      <c r="P139" s="49">
        <v>650</v>
      </c>
      <c r="Q139" s="49">
        <v>511</v>
      </c>
      <c r="R139" s="49">
        <v>480</v>
      </c>
      <c r="S139" s="49">
        <v>378</v>
      </c>
      <c r="T139" s="49">
        <v>334</v>
      </c>
      <c r="U139" s="49">
        <v>339</v>
      </c>
      <c r="V139" s="49">
        <v>367</v>
      </c>
      <c r="W139" s="49">
        <v>368</v>
      </c>
      <c r="X139" s="49">
        <v>0</v>
      </c>
      <c r="Y139" s="49">
        <v>0</v>
      </c>
      <c r="Z139" s="49">
        <v>0</v>
      </c>
      <c r="AA139" s="50"/>
      <c r="AB139" s="51">
        <v>3427</v>
      </c>
      <c r="AC139" s="25"/>
      <c r="AD139" s="25"/>
    </row>
    <row r="140" spans="1:30" ht="16.5">
      <c r="A140" s="40" t="s">
        <v>33</v>
      </c>
      <c r="B140" s="41">
        <v>1236</v>
      </c>
      <c r="C140" s="41">
        <v>1266</v>
      </c>
      <c r="D140" s="41">
        <v>1191</v>
      </c>
      <c r="E140" s="41">
        <v>1121</v>
      </c>
      <c r="F140" s="41">
        <v>1342</v>
      </c>
      <c r="G140" s="41">
        <v>1518</v>
      </c>
      <c r="H140" s="41">
        <v>1519</v>
      </c>
      <c r="I140" s="41">
        <v>1608</v>
      </c>
      <c r="J140" s="41">
        <v>1245</v>
      </c>
      <c r="K140" s="41">
        <v>1253</v>
      </c>
      <c r="L140" s="41">
        <v>1496</v>
      </c>
      <c r="M140" s="42"/>
      <c r="N140" s="43">
        <v>14795</v>
      </c>
      <c r="O140" s="48" t="s">
        <v>33</v>
      </c>
      <c r="P140" s="49">
        <v>567</v>
      </c>
      <c r="Q140" s="49">
        <v>514</v>
      </c>
      <c r="R140" s="49">
        <v>522</v>
      </c>
      <c r="S140" s="49">
        <v>344</v>
      </c>
      <c r="T140" s="49">
        <v>302</v>
      </c>
      <c r="U140" s="49">
        <v>143991</v>
      </c>
      <c r="V140" s="49">
        <v>343</v>
      </c>
      <c r="W140" s="49">
        <v>317</v>
      </c>
      <c r="X140" s="49">
        <v>0</v>
      </c>
      <c r="Y140" s="49">
        <v>0</v>
      </c>
      <c r="Z140" s="49">
        <v>0</v>
      </c>
      <c r="AA140" s="50"/>
      <c r="AB140" s="51">
        <v>146900</v>
      </c>
      <c r="AC140" s="25"/>
      <c r="AD140" s="25"/>
    </row>
    <row r="141" spans="1:30" ht="16.5">
      <c r="A141" s="40" t="s">
        <v>34</v>
      </c>
      <c r="B141" s="41">
        <v>1279</v>
      </c>
      <c r="C141" s="41">
        <v>1186</v>
      </c>
      <c r="D141" s="41">
        <v>1213</v>
      </c>
      <c r="E141" s="41">
        <v>1207</v>
      </c>
      <c r="F141" s="41">
        <v>1412</v>
      </c>
      <c r="G141" s="41">
        <v>1422</v>
      </c>
      <c r="H141" s="41">
        <v>1482</v>
      </c>
      <c r="I141" s="41">
        <v>1533</v>
      </c>
      <c r="J141" s="41">
        <v>1296</v>
      </c>
      <c r="K141" s="41">
        <v>1299</v>
      </c>
      <c r="L141" s="41">
        <v>1497</v>
      </c>
      <c r="M141" s="42"/>
      <c r="N141" s="43">
        <v>14826</v>
      </c>
      <c r="O141" s="48" t="s">
        <v>34</v>
      </c>
      <c r="P141" s="49">
        <v>505</v>
      </c>
      <c r="Q141" s="49">
        <v>494</v>
      </c>
      <c r="R141" s="49">
        <v>530</v>
      </c>
      <c r="S141" s="49">
        <v>347</v>
      </c>
      <c r="T141" s="49">
        <v>303</v>
      </c>
      <c r="U141" s="49">
        <v>321</v>
      </c>
      <c r="V141" s="49">
        <v>82409</v>
      </c>
      <c r="W141" s="49">
        <v>371</v>
      </c>
      <c r="X141" s="49">
        <v>0</v>
      </c>
      <c r="Y141" s="49">
        <v>0</v>
      </c>
      <c r="Z141" s="49">
        <v>0</v>
      </c>
      <c r="AA141" s="50"/>
      <c r="AB141" s="51">
        <v>85280</v>
      </c>
      <c r="AC141" s="25"/>
      <c r="AD141" s="25"/>
    </row>
    <row r="142" spans="1:30" ht="16.5">
      <c r="A142" s="40" t="s">
        <v>35</v>
      </c>
      <c r="B142" s="41">
        <v>1252</v>
      </c>
      <c r="C142" s="41">
        <v>1229</v>
      </c>
      <c r="D142" s="41">
        <v>1169</v>
      </c>
      <c r="E142" s="41">
        <v>1185</v>
      </c>
      <c r="F142" s="41">
        <v>1296</v>
      </c>
      <c r="G142" s="41">
        <v>1463</v>
      </c>
      <c r="H142" s="41">
        <v>1506</v>
      </c>
      <c r="I142" s="41">
        <v>1466</v>
      </c>
      <c r="J142" s="41">
        <v>1290</v>
      </c>
      <c r="K142" s="41">
        <v>1297</v>
      </c>
      <c r="L142" s="41">
        <v>1486</v>
      </c>
      <c r="M142" s="42"/>
      <c r="N142" s="43">
        <v>14639</v>
      </c>
      <c r="O142" s="48" t="s">
        <v>35</v>
      </c>
      <c r="P142" s="49">
        <v>542</v>
      </c>
      <c r="Q142" s="49">
        <v>491</v>
      </c>
      <c r="R142" s="49">
        <v>512</v>
      </c>
      <c r="S142" s="49">
        <v>286</v>
      </c>
      <c r="T142" s="49">
        <v>332</v>
      </c>
      <c r="U142" s="49">
        <v>348</v>
      </c>
      <c r="V142" s="49">
        <v>336</v>
      </c>
      <c r="W142" s="49">
        <v>356</v>
      </c>
      <c r="X142" s="49">
        <v>0</v>
      </c>
      <c r="Y142" s="49">
        <v>0</v>
      </c>
      <c r="Z142" s="49">
        <v>0</v>
      </c>
      <c r="AA142" s="50"/>
      <c r="AB142" s="51">
        <v>3203</v>
      </c>
      <c r="AC142" s="25"/>
      <c r="AD142" s="25"/>
    </row>
    <row r="143" spans="1:30" ht="16.5">
      <c r="A143" s="40" t="s">
        <v>36</v>
      </c>
      <c r="B143" s="41">
        <v>1283</v>
      </c>
      <c r="C143" s="41">
        <v>1180</v>
      </c>
      <c r="D143" s="41">
        <v>1058</v>
      </c>
      <c r="E143" s="41">
        <v>1216</v>
      </c>
      <c r="F143" s="41">
        <v>1207</v>
      </c>
      <c r="G143" s="41">
        <v>1276</v>
      </c>
      <c r="H143" s="41">
        <v>1694</v>
      </c>
      <c r="I143" s="41">
        <v>1459</v>
      </c>
      <c r="J143" s="41">
        <v>1272</v>
      </c>
      <c r="K143" s="41">
        <v>1260</v>
      </c>
      <c r="L143" s="41">
        <v>1486</v>
      </c>
      <c r="M143" s="42"/>
      <c r="N143" s="43">
        <v>14391</v>
      </c>
      <c r="O143" s="48" t="s">
        <v>36</v>
      </c>
      <c r="P143" s="49">
        <v>499</v>
      </c>
      <c r="Q143" s="49">
        <v>480</v>
      </c>
      <c r="R143" s="49">
        <v>472</v>
      </c>
      <c r="S143" s="49">
        <v>290</v>
      </c>
      <c r="T143" s="49">
        <v>305</v>
      </c>
      <c r="U143" s="49">
        <v>300</v>
      </c>
      <c r="V143" s="49">
        <v>333</v>
      </c>
      <c r="W143" s="49">
        <v>352</v>
      </c>
      <c r="X143" s="49">
        <v>0</v>
      </c>
      <c r="Y143" s="49">
        <v>0</v>
      </c>
      <c r="Z143" s="49">
        <v>0</v>
      </c>
      <c r="AA143" s="50"/>
      <c r="AB143" s="51">
        <v>3031</v>
      </c>
      <c r="AC143" s="25"/>
      <c r="AD143" s="25"/>
    </row>
    <row r="144" spans="1:30" ht="16.5">
      <c r="A144" s="40" t="s">
        <v>37</v>
      </c>
      <c r="B144" s="41">
        <v>1333</v>
      </c>
      <c r="C144" s="41">
        <v>1217</v>
      </c>
      <c r="D144" s="41">
        <v>1177</v>
      </c>
      <c r="E144" s="41">
        <v>1217</v>
      </c>
      <c r="F144" s="41">
        <v>1268</v>
      </c>
      <c r="G144" s="41">
        <v>1341</v>
      </c>
      <c r="H144" s="41">
        <v>1591</v>
      </c>
      <c r="I144" s="41">
        <v>1500</v>
      </c>
      <c r="J144" s="41">
        <v>1288</v>
      </c>
      <c r="K144" s="41">
        <v>1240</v>
      </c>
      <c r="L144" s="41">
        <v>1541</v>
      </c>
      <c r="M144" s="42"/>
      <c r="N144" s="43">
        <v>14713</v>
      </c>
      <c r="O144" s="48" t="s">
        <v>37</v>
      </c>
      <c r="P144" s="49">
        <v>533</v>
      </c>
      <c r="Q144" s="49">
        <v>503</v>
      </c>
      <c r="R144" s="49">
        <v>533</v>
      </c>
      <c r="S144" s="49">
        <v>330</v>
      </c>
      <c r="T144" s="49">
        <v>320</v>
      </c>
      <c r="U144" s="49">
        <v>313</v>
      </c>
      <c r="V144" s="49">
        <v>348</v>
      </c>
      <c r="W144" s="49">
        <v>336</v>
      </c>
      <c r="X144" s="49">
        <v>0</v>
      </c>
      <c r="Y144" s="49">
        <v>0</v>
      </c>
      <c r="Z144" s="49">
        <v>0</v>
      </c>
      <c r="AA144" s="50"/>
      <c r="AB144" s="51">
        <v>3216</v>
      </c>
      <c r="AC144" s="25"/>
      <c r="AD144" s="25"/>
    </row>
    <row r="145" spans="1:30" ht="16.5">
      <c r="A145" s="40" t="s">
        <v>38</v>
      </c>
      <c r="B145" s="41">
        <v>1527</v>
      </c>
      <c r="C145" s="41">
        <v>1108</v>
      </c>
      <c r="D145" s="41">
        <v>1244</v>
      </c>
      <c r="E145" s="41">
        <v>1170</v>
      </c>
      <c r="F145" s="41">
        <v>1237</v>
      </c>
      <c r="G145" s="41">
        <v>1389</v>
      </c>
      <c r="H145" s="41">
        <v>1718</v>
      </c>
      <c r="I145" s="41">
        <v>1379</v>
      </c>
      <c r="J145" s="41">
        <v>1237</v>
      </c>
      <c r="K145" s="41">
        <v>1275</v>
      </c>
      <c r="L145" s="41">
        <v>1702</v>
      </c>
      <c r="M145" s="42"/>
      <c r="N145" s="43">
        <v>14986</v>
      </c>
      <c r="O145" s="48" t="s">
        <v>38</v>
      </c>
      <c r="P145" s="49">
        <v>613</v>
      </c>
      <c r="Q145" s="49">
        <v>465</v>
      </c>
      <c r="R145" s="49">
        <v>515</v>
      </c>
      <c r="S145" s="49">
        <v>355</v>
      </c>
      <c r="T145" s="49">
        <v>313</v>
      </c>
      <c r="U145" s="49">
        <v>354</v>
      </c>
      <c r="V145" s="49">
        <v>363</v>
      </c>
      <c r="W145" s="49">
        <v>289</v>
      </c>
      <c r="X145" s="49">
        <v>0</v>
      </c>
      <c r="Y145" s="49">
        <v>0</v>
      </c>
      <c r="Z145" s="49">
        <v>0</v>
      </c>
      <c r="AA145" s="50"/>
      <c r="AB145" s="51">
        <v>3267</v>
      </c>
      <c r="AC145" s="25"/>
      <c r="AD145" s="25"/>
    </row>
    <row r="146" spans="1:30" ht="16.5">
      <c r="A146" s="40" t="s">
        <v>39</v>
      </c>
      <c r="B146" s="41">
        <v>1662</v>
      </c>
      <c r="C146" s="41">
        <v>1222</v>
      </c>
      <c r="D146" s="41">
        <v>1218</v>
      </c>
      <c r="E146" s="41">
        <v>135807</v>
      </c>
      <c r="F146" s="41">
        <v>962</v>
      </c>
      <c r="G146" s="41">
        <v>1371</v>
      </c>
      <c r="H146" s="41">
        <v>2283</v>
      </c>
      <c r="I146" s="41">
        <v>1512</v>
      </c>
      <c r="J146" s="41">
        <v>1185</v>
      </c>
      <c r="K146" s="41">
        <v>1253</v>
      </c>
      <c r="L146" s="41">
        <v>1668</v>
      </c>
      <c r="M146" s="42"/>
      <c r="N146" s="43">
        <v>150143</v>
      </c>
      <c r="O146" s="48" t="s">
        <v>39</v>
      </c>
      <c r="P146" s="49">
        <v>562</v>
      </c>
      <c r="Q146" s="49">
        <v>513</v>
      </c>
      <c r="R146" s="49">
        <v>517</v>
      </c>
      <c r="S146" s="49">
        <v>287</v>
      </c>
      <c r="T146" s="49">
        <v>265</v>
      </c>
      <c r="U146" s="49">
        <v>356</v>
      </c>
      <c r="V146" s="49">
        <v>354</v>
      </c>
      <c r="W146" s="49">
        <v>332</v>
      </c>
      <c r="X146" s="49">
        <v>0</v>
      </c>
      <c r="Y146" s="49">
        <v>0</v>
      </c>
      <c r="Z146" s="49">
        <v>0</v>
      </c>
      <c r="AA146" s="50"/>
      <c r="AB146" s="51">
        <v>3186</v>
      </c>
      <c r="AC146" s="25"/>
      <c r="AD146" s="25"/>
    </row>
    <row r="147" spans="1:30" ht="16.5">
      <c r="A147" s="40" t="s">
        <v>40</v>
      </c>
      <c r="B147" s="41">
        <v>1591</v>
      </c>
      <c r="C147" s="41">
        <v>1183</v>
      </c>
      <c r="D147" s="41">
        <v>1187</v>
      </c>
      <c r="E147" s="41">
        <v>1203</v>
      </c>
      <c r="F147" s="41">
        <v>1296</v>
      </c>
      <c r="G147" s="41">
        <v>1367</v>
      </c>
      <c r="H147" s="41">
        <v>1435</v>
      </c>
      <c r="I147" s="41">
        <v>1402</v>
      </c>
      <c r="J147" s="41">
        <v>1261</v>
      </c>
      <c r="K147" s="41">
        <v>1267</v>
      </c>
      <c r="L147" s="41">
        <v>1460</v>
      </c>
      <c r="M147" s="42"/>
      <c r="N147" s="43">
        <v>14652</v>
      </c>
      <c r="O147" s="48" t="s">
        <v>40</v>
      </c>
      <c r="P147" s="49">
        <v>530</v>
      </c>
      <c r="Q147" s="49">
        <v>509</v>
      </c>
      <c r="R147" s="49">
        <v>542</v>
      </c>
      <c r="S147" s="49">
        <v>292</v>
      </c>
      <c r="T147" s="49">
        <v>304</v>
      </c>
      <c r="U147" s="49">
        <v>353</v>
      </c>
      <c r="V147" s="49">
        <v>332</v>
      </c>
      <c r="W147" s="49">
        <v>300</v>
      </c>
      <c r="X147" s="49">
        <v>0</v>
      </c>
      <c r="Y147" s="49">
        <v>0</v>
      </c>
      <c r="Z147" s="49">
        <v>123896</v>
      </c>
      <c r="AA147" s="50"/>
      <c r="AB147" s="51">
        <v>127058</v>
      </c>
      <c r="AC147" s="25"/>
      <c r="AD147" s="25"/>
    </row>
    <row r="148" spans="1:30" ht="16.5">
      <c r="A148" s="40" t="s">
        <v>41</v>
      </c>
      <c r="B148" s="41">
        <v>1550</v>
      </c>
      <c r="C148" s="41">
        <v>1218</v>
      </c>
      <c r="D148" s="41">
        <v>1136</v>
      </c>
      <c r="E148" s="41">
        <v>1224</v>
      </c>
      <c r="F148" s="41">
        <v>1282</v>
      </c>
      <c r="G148" s="41">
        <v>1355</v>
      </c>
      <c r="H148" s="41">
        <v>1119</v>
      </c>
      <c r="I148" s="41">
        <v>1377</v>
      </c>
      <c r="J148" s="41">
        <v>1190</v>
      </c>
      <c r="K148" s="41">
        <v>1251</v>
      </c>
      <c r="L148" s="41">
        <v>1460</v>
      </c>
      <c r="M148" s="42"/>
      <c r="N148" s="43">
        <v>14162</v>
      </c>
      <c r="O148" s="48" t="s">
        <v>41</v>
      </c>
      <c r="P148" s="49">
        <v>580</v>
      </c>
      <c r="Q148" s="49">
        <v>510</v>
      </c>
      <c r="R148" s="49">
        <v>532</v>
      </c>
      <c r="S148" s="49">
        <v>293</v>
      </c>
      <c r="T148" s="49">
        <v>299</v>
      </c>
      <c r="U148" s="49">
        <v>346</v>
      </c>
      <c r="V148" s="49">
        <v>258</v>
      </c>
      <c r="W148" s="49">
        <v>343</v>
      </c>
      <c r="X148" s="49">
        <v>0</v>
      </c>
      <c r="Y148" s="49">
        <v>0</v>
      </c>
      <c r="Z148" s="49">
        <v>323</v>
      </c>
      <c r="AA148" s="50"/>
      <c r="AB148" s="51">
        <v>3484</v>
      </c>
      <c r="AC148" s="25"/>
      <c r="AD148" s="25"/>
    </row>
    <row r="149" spans="1:30" ht="16.5">
      <c r="A149" s="40" t="s">
        <v>42</v>
      </c>
      <c r="B149" s="41">
        <v>1498</v>
      </c>
      <c r="C149" s="41">
        <v>57.310344827586206</v>
      </c>
      <c r="D149" s="41">
        <v>102278</v>
      </c>
      <c r="E149" s="41">
        <v>745</v>
      </c>
      <c r="F149" s="41">
        <v>1297</v>
      </c>
      <c r="G149" s="41">
        <v>1334</v>
      </c>
      <c r="H149" s="41">
        <v>1473</v>
      </c>
      <c r="I149" s="41">
        <v>1248</v>
      </c>
      <c r="J149" s="41">
        <v>1167</v>
      </c>
      <c r="K149" s="41">
        <v>1265</v>
      </c>
      <c r="L149" s="41">
        <v>1619</v>
      </c>
      <c r="M149" s="42"/>
      <c r="N149" s="43">
        <v>113981.31034482758</v>
      </c>
      <c r="O149" s="48" t="s">
        <v>42</v>
      </c>
      <c r="P149" s="49">
        <v>572</v>
      </c>
      <c r="Q149" s="49">
        <v>47.579022988505749</v>
      </c>
      <c r="R149" s="49">
        <v>550</v>
      </c>
      <c r="S149" s="49">
        <v>157</v>
      </c>
      <c r="T149" s="49">
        <v>370</v>
      </c>
      <c r="U149" s="49">
        <v>362</v>
      </c>
      <c r="V149" s="49">
        <v>339</v>
      </c>
      <c r="W149" s="49">
        <v>290</v>
      </c>
      <c r="X149" s="49">
        <v>0</v>
      </c>
      <c r="Y149" s="49">
        <v>0</v>
      </c>
      <c r="Z149" s="49">
        <v>270</v>
      </c>
      <c r="AA149" s="50"/>
      <c r="AB149" s="51">
        <v>2957.5790229885056</v>
      </c>
      <c r="AC149" s="25"/>
      <c r="AD149" s="25"/>
    </row>
    <row r="150" spans="1:30" ht="16.5">
      <c r="A150" s="40" t="s">
        <v>43</v>
      </c>
      <c r="B150" s="41">
        <v>1466</v>
      </c>
      <c r="C150" s="41">
        <v>0</v>
      </c>
      <c r="D150" s="41">
        <v>1232</v>
      </c>
      <c r="E150" s="41">
        <v>0</v>
      </c>
      <c r="F150" s="41">
        <v>1301</v>
      </c>
      <c r="G150" s="41">
        <v>0</v>
      </c>
      <c r="H150" s="41">
        <v>1570</v>
      </c>
      <c r="I150" s="41">
        <v>1185</v>
      </c>
      <c r="J150" s="41">
        <v>0</v>
      </c>
      <c r="K150" s="41">
        <v>1180</v>
      </c>
      <c r="L150" s="41">
        <v>0</v>
      </c>
      <c r="M150" s="42"/>
      <c r="N150" s="43">
        <v>7934</v>
      </c>
      <c r="O150" s="48" t="s">
        <v>43</v>
      </c>
      <c r="P150" s="49">
        <v>533</v>
      </c>
      <c r="Q150" s="49">
        <v>0</v>
      </c>
      <c r="R150" s="49">
        <v>519</v>
      </c>
      <c r="S150" s="49">
        <v>0</v>
      </c>
      <c r="T150" s="49">
        <v>349</v>
      </c>
      <c r="U150" s="49">
        <v>0</v>
      </c>
      <c r="V150" s="49">
        <v>349</v>
      </c>
      <c r="W150" s="49">
        <v>307</v>
      </c>
      <c r="X150" s="49">
        <v>0</v>
      </c>
      <c r="Y150" s="49">
        <v>0</v>
      </c>
      <c r="Z150" s="49">
        <v>0</v>
      </c>
      <c r="AA150" s="50"/>
      <c r="AB150" s="51">
        <v>2057</v>
      </c>
      <c r="AC150" s="25"/>
      <c r="AD150" s="25"/>
    </row>
    <row r="151" spans="1:30">
      <c r="A151" s="40" t="s">
        <v>12</v>
      </c>
      <c r="B151" s="43">
        <v>25346</v>
      </c>
      <c r="C151" s="43">
        <v>39945.310344827587</v>
      </c>
      <c r="D151" s="43">
        <v>2401548316.2643757</v>
      </c>
      <c r="E151" s="43">
        <v>78988039</v>
      </c>
      <c r="F151" s="43">
        <v>39646</v>
      </c>
      <c r="G151" s="43">
        <v>41655</v>
      </c>
      <c r="H151" s="43">
        <v>276596</v>
      </c>
      <c r="I151" s="43">
        <v>332318</v>
      </c>
      <c r="J151" s="43">
        <v>362125</v>
      </c>
      <c r="K151" s="43">
        <v>39281</v>
      </c>
      <c r="L151" s="43">
        <v>43593</v>
      </c>
      <c r="M151" s="43">
        <v>0</v>
      </c>
      <c r="N151" s="43">
        <v>2481736860.5747204</v>
      </c>
      <c r="O151" s="48" t="s">
        <v>12</v>
      </c>
      <c r="P151" s="51">
        <v>3.4028234663852901E+38</v>
      </c>
      <c r="Q151" s="51">
        <v>33162.579022988502</v>
      </c>
      <c r="R151" s="51">
        <v>49955</v>
      </c>
      <c r="S151" s="51">
        <v>13054</v>
      </c>
      <c r="T151" s="51">
        <v>9281</v>
      </c>
      <c r="U151" s="51">
        <v>153766</v>
      </c>
      <c r="V151" s="51">
        <v>92507</v>
      </c>
      <c r="W151" s="51">
        <v>10481</v>
      </c>
      <c r="X151" s="51">
        <v>320</v>
      </c>
      <c r="Y151" s="51">
        <v>0</v>
      </c>
      <c r="Z151" s="51">
        <v>124489</v>
      </c>
      <c r="AA151" s="51">
        <v>0</v>
      </c>
      <c r="AB151" s="51">
        <v>3.4028234663852901E+38</v>
      </c>
      <c r="AC151" s="27">
        <f>[1]최종!AS53</f>
        <v>3.4028234663852901E+38</v>
      </c>
      <c r="AD151" s="27" t="b">
        <f>AB151=AC151</f>
        <v>1</v>
      </c>
    </row>
    <row r="152" spans="1:30" ht="16.5">
      <c r="A152" s="44" t="s">
        <v>89</v>
      </c>
      <c r="B152" s="31">
        <f>AVERAGE(B120:B150)</f>
        <v>817.61290322580646</v>
      </c>
      <c r="C152" s="31">
        <f t="shared" ref="C152:M152" si="18">AVERAGE(C120:C150)</f>
        <v>1288.5583982202447</v>
      </c>
      <c r="D152" s="31">
        <f t="shared" si="18"/>
        <v>77469300.524657279</v>
      </c>
      <c r="E152" s="53">
        <f t="shared" si="18"/>
        <v>2548001.2580645164</v>
      </c>
      <c r="F152" s="53">
        <f t="shared" si="18"/>
        <v>1278.9032258064517</v>
      </c>
      <c r="G152" s="53">
        <f t="shared" si="18"/>
        <v>1343.7096774193549</v>
      </c>
      <c r="H152" s="53">
        <f t="shared" si="18"/>
        <v>8922.4516129032254</v>
      </c>
      <c r="I152" s="53">
        <f t="shared" si="18"/>
        <v>10719.935483870968</v>
      </c>
      <c r="J152" s="53">
        <f t="shared" si="18"/>
        <v>11681.451612903225</v>
      </c>
      <c r="K152" s="53">
        <f t="shared" si="18"/>
        <v>1267.1290322580646</v>
      </c>
      <c r="L152" s="53">
        <f t="shared" si="18"/>
        <v>1406.2258064516129</v>
      </c>
      <c r="M152" s="53" t="e">
        <f t="shared" si="18"/>
        <v>#DIV/0!</v>
      </c>
      <c r="N152" s="53">
        <f t="shared" ref="N152" si="19">AVERAGE(N120:N150)</f>
        <v>80056027.760474846</v>
      </c>
      <c r="O152" s="52" t="s">
        <v>89</v>
      </c>
      <c r="P152" s="31">
        <f>AVERAGE(P120:P150)</f>
        <v>1.0976849891565452E+37</v>
      </c>
      <c r="Q152" s="31">
        <f t="shared" ref="Q152:AB152" si="20">AVERAGE(Q120:Q150)</f>
        <v>1069.7606136447905</v>
      </c>
      <c r="R152" s="31">
        <f t="shared" si="20"/>
        <v>1611.4516129032259</v>
      </c>
      <c r="S152" s="53">
        <f t="shared" si="20"/>
        <v>421.09677419354841</v>
      </c>
      <c r="T152" s="53">
        <f t="shared" si="20"/>
        <v>299.38709677419354</v>
      </c>
      <c r="U152" s="53">
        <f t="shared" si="20"/>
        <v>4960.1935483870966</v>
      </c>
      <c r="V152" s="53">
        <f t="shared" si="20"/>
        <v>2984.0967741935483</v>
      </c>
      <c r="W152" s="53">
        <f t="shared" si="20"/>
        <v>338.09677419354841</v>
      </c>
      <c r="X152" s="53">
        <f t="shared" si="20"/>
        <v>10.32258064516129</v>
      </c>
      <c r="Y152" s="53">
        <f t="shared" si="20"/>
        <v>0</v>
      </c>
      <c r="Z152" s="53">
        <f t="shared" si="20"/>
        <v>4015.7741935483873</v>
      </c>
      <c r="AA152" s="53" t="e">
        <f t="shared" si="20"/>
        <v>#DIV/0!</v>
      </c>
      <c r="AB152" s="53">
        <f t="shared" si="20"/>
        <v>1.0976849891565452E+37</v>
      </c>
      <c r="AC152" s="25"/>
      <c r="AD152" s="25"/>
    </row>
    <row r="153" spans="1:30" ht="16.5">
      <c r="A153" s="44" t="s">
        <v>90</v>
      </c>
      <c r="B153" s="31">
        <f>MAX(B120:B150)</f>
        <v>1662</v>
      </c>
      <c r="C153" s="31">
        <f t="shared" ref="C153:N153" si="21">MAX(C120:C150)</f>
        <v>1987</v>
      </c>
      <c r="D153" s="31">
        <f t="shared" si="21"/>
        <v>1200725068.607291</v>
      </c>
      <c r="E153" s="53">
        <f t="shared" si="21"/>
        <v>78709254</v>
      </c>
      <c r="F153" s="53">
        <f t="shared" si="21"/>
        <v>1412</v>
      </c>
      <c r="G153" s="53">
        <f t="shared" si="21"/>
        <v>1530</v>
      </c>
      <c r="H153" s="53">
        <f t="shared" si="21"/>
        <v>232816</v>
      </c>
      <c r="I153" s="53">
        <f t="shared" si="21"/>
        <v>287269</v>
      </c>
      <c r="J153" s="53">
        <f t="shared" si="21"/>
        <v>321164</v>
      </c>
      <c r="K153" s="53">
        <f t="shared" si="21"/>
        <v>1322</v>
      </c>
      <c r="L153" s="53">
        <f t="shared" si="21"/>
        <v>1808</v>
      </c>
      <c r="M153" s="31">
        <f t="shared" si="21"/>
        <v>0</v>
      </c>
      <c r="N153" s="53">
        <f t="shared" si="21"/>
        <v>1279342460.1270361</v>
      </c>
      <c r="O153" s="52" t="s">
        <v>90</v>
      </c>
      <c r="P153" s="31">
        <f>MAX(P120:P150)</f>
        <v>6.8056469327705802E+38</v>
      </c>
      <c r="Q153" s="31">
        <f t="shared" ref="Q153:AB153" si="22">MAX(Q120:Q150)</f>
        <v>17955</v>
      </c>
      <c r="R153" s="31">
        <f t="shared" si="22"/>
        <v>34490</v>
      </c>
      <c r="S153" s="53">
        <f t="shared" si="22"/>
        <v>612</v>
      </c>
      <c r="T153" s="53">
        <f t="shared" si="22"/>
        <v>370</v>
      </c>
      <c r="U153" s="53">
        <f t="shared" si="22"/>
        <v>143991</v>
      </c>
      <c r="V153" s="53">
        <f t="shared" si="22"/>
        <v>82409</v>
      </c>
      <c r="W153" s="53">
        <f t="shared" si="22"/>
        <v>385</v>
      </c>
      <c r="X153" s="53">
        <f t="shared" si="22"/>
        <v>320</v>
      </c>
      <c r="Y153" s="53">
        <f t="shared" si="22"/>
        <v>0</v>
      </c>
      <c r="Z153" s="53">
        <f t="shared" si="22"/>
        <v>123896</v>
      </c>
      <c r="AA153" s="31">
        <f t="shared" si="22"/>
        <v>0</v>
      </c>
      <c r="AB153" s="53">
        <f t="shared" si="22"/>
        <v>6.8056469327705802E+38</v>
      </c>
      <c r="AC153" s="25"/>
      <c r="AD153" s="25"/>
    </row>
    <row r="154" spans="1:30" ht="16.5">
      <c r="A154" s="44" t="s">
        <v>70</v>
      </c>
      <c r="B154" s="54">
        <f t="shared" ref="B154:M154" si="23">B153/B152</f>
        <v>2.0327467845024856</v>
      </c>
      <c r="C154" s="54">
        <f t="shared" si="23"/>
        <v>1.5420333317794848</v>
      </c>
      <c r="D154" s="54">
        <f t="shared" si="23"/>
        <v>15.499366335767014</v>
      </c>
      <c r="E154" s="54">
        <f t="shared" si="23"/>
        <v>30.890586788716199</v>
      </c>
      <c r="F154" s="54">
        <f t="shared" si="23"/>
        <v>1.1040710286031377</v>
      </c>
      <c r="G154" s="54">
        <f t="shared" si="23"/>
        <v>1.1386388188692833</v>
      </c>
      <c r="H154" s="54">
        <f t="shared" si="23"/>
        <v>26.093276836975228</v>
      </c>
      <c r="I154" s="54">
        <f t="shared" si="23"/>
        <v>26.797642619418749</v>
      </c>
      <c r="J154" s="54">
        <f t="shared" si="23"/>
        <v>27.493500862961685</v>
      </c>
      <c r="K154" s="54">
        <f t="shared" si="23"/>
        <v>1.0433033782235686</v>
      </c>
      <c r="L154" s="54">
        <f t="shared" si="23"/>
        <v>1.2857110086481773</v>
      </c>
      <c r="M154" s="54" t="e">
        <f t="shared" si="23"/>
        <v>#DIV/0!</v>
      </c>
      <c r="N154" s="54">
        <f t="shared" ref="N154" si="24">N153/N152</f>
        <v>15.980588794072935</v>
      </c>
      <c r="O154" s="52" t="s">
        <v>70</v>
      </c>
      <c r="P154" s="54">
        <f t="shared" ref="P154:AB154" si="25">P153/P152</f>
        <v>62</v>
      </c>
      <c r="Q154" s="54">
        <f t="shared" si="25"/>
        <v>16.784128870500631</v>
      </c>
      <c r="R154" s="54">
        <f t="shared" si="25"/>
        <v>21.403062756480832</v>
      </c>
      <c r="S154" s="54">
        <f t="shared" si="25"/>
        <v>1.453347632909453</v>
      </c>
      <c r="T154" s="54">
        <f t="shared" si="25"/>
        <v>1.235858204934813</v>
      </c>
      <c r="U154" s="54">
        <f t="shared" si="25"/>
        <v>29.029310770911646</v>
      </c>
      <c r="V154" s="54">
        <f t="shared" si="25"/>
        <v>27.616061487238806</v>
      </c>
      <c r="W154" s="54">
        <f t="shared" si="25"/>
        <v>1.1387272206850489</v>
      </c>
      <c r="X154" s="54">
        <f t="shared" si="25"/>
        <v>31</v>
      </c>
      <c r="Y154" s="54" t="e">
        <f t="shared" si="25"/>
        <v>#DIV/0!</v>
      </c>
      <c r="Z154" s="54">
        <f t="shared" si="25"/>
        <v>30.852332334583778</v>
      </c>
      <c r="AA154" s="54" t="e">
        <f t="shared" si="25"/>
        <v>#DIV/0!</v>
      </c>
      <c r="AB154" s="54">
        <f t="shared" si="25"/>
        <v>62</v>
      </c>
      <c r="AC154" s="25"/>
      <c r="AD154" s="25"/>
    </row>
    <row r="155" spans="1:30" ht="16.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</row>
    <row r="156" spans="1:30" ht="16.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</row>
    <row r="157" spans="1:30" ht="16.5">
      <c r="A157" s="39" t="s">
        <v>117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47" t="s">
        <v>121</v>
      </c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25"/>
      <c r="AD157" s="25"/>
    </row>
    <row r="158" spans="1:30" ht="16.5">
      <c r="A158" s="45" t="s">
        <v>44</v>
      </c>
      <c r="B158" s="45" t="s">
        <v>0</v>
      </c>
      <c r="C158" s="45" t="s">
        <v>1</v>
      </c>
      <c r="D158" s="45" t="s">
        <v>2</v>
      </c>
      <c r="E158" s="45" t="s">
        <v>3</v>
      </c>
      <c r="F158" s="45" t="s">
        <v>4</v>
      </c>
      <c r="G158" s="45" t="s">
        <v>5</v>
      </c>
      <c r="H158" s="45" t="s">
        <v>6</v>
      </c>
      <c r="I158" s="45" t="s">
        <v>7</v>
      </c>
      <c r="J158" s="45" t="s">
        <v>8</v>
      </c>
      <c r="K158" s="45" t="s">
        <v>9</v>
      </c>
      <c r="L158" s="45" t="s">
        <v>10</v>
      </c>
      <c r="M158" s="45" t="s">
        <v>11</v>
      </c>
      <c r="N158" s="45" t="s">
        <v>12</v>
      </c>
      <c r="O158" s="55" t="s">
        <v>44</v>
      </c>
      <c r="P158" s="55" t="s">
        <v>0</v>
      </c>
      <c r="Q158" s="55" t="s">
        <v>1</v>
      </c>
      <c r="R158" s="55" t="s">
        <v>2</v>
      </c>
      <c r="S158" s="55" t="s">
        <v>3</v>
      </c>
      <c r="T158" s="55" t="s">
        <v>4</v>
      </c>
      <c r="U158" s="55" t="s">
        <v>5</v>
      </c>
      <c r="V158" s="55" t="s">
        <v>6</v>
      </c>
      <c r="W158" s="55" t="s">
        <v>7</v>
      </c>
      <c r="X158" s="55" t="s">
        <v>8</v>
      </c>
      <c r="Y158" s="55" t="s">
        <v>9</v>
      </c>
      <c r="Z158" s="55" t="s">
        <v>10</v>
      </c>
      <c r="AA158" s="55" t="s">
        <v>11</v>
      </c>
      <c r="AB158" s="55" t="s">
        <v>12</v>
      </c>
      <c r="AC158" s="25"/>
      <c r="AD158" s="25"/>
    </row>
    <row r="159" spans="1:30" ht="16.5">
      <c r="A159" s="40" t="s">
        <v>13</v>
      </c>
      <c r="B159" s="41">
        <v>0</v>
      </c>
      <c r="C159" s="41">
        <v>1826</v>
      </c>
      <c r="D159" s="41">
        <v>1915</v>
      </c>
      <c r="E159" s="41">
        <v>1805</v>
      </c>
      <c r="F159" s="41">
        <v>1432</v>
      </c>
      <c r="G159" s="41">
        <v>1821</v>
      </c>
      <c r="H159" s="41">
        <v>1564</v>
      </c>
      <c r="I159" s="41">
        <v>1861</v>
      </c>
      <c r="J159" s="41">
        <v>1794</v>
      </c>
      <c r="K159" s="41">
        <v>1707</v>
      </c>
      <c r="L159" s="41">
        <v>1885</v>
      </c>
      <c r="M159" s="41"/>
      <c r="N159" s="43">
        <v>17610</v>
      </c>
      <c r="O159" s="48" t="s">
        <v>13</v>
      </c>
      <c r="P159" s="49">
        <v>357517</v>
      </c>
      <c r="Q159" s="49">
        <v>0</v>
      </c>
      <c r="R159" s="49">
        <v>0</v>
      </c>
      <c r="S159" s="49">
        <v>458</v>
      </c>
      <c r="T159" s="49">
        <v>429</v>
      </c>
      <c r="U159" s="49">
        <v>462</v>
      </c>
      <c r="V159" s="49">
        <v>480</v>
      </c>
      <c r="W159" s="49">
        <v>453</v>
      </c>
      <c r="X159" s="49">
        <v>612</v>
      </c>
      <c r="Y159" s="49">
        <v>390</v>
      </c>
      <c r="Z159" s="49">
        <v>327</v>
      </c>
      <c r="AA159" s="49"/>
      <c r="AB159" s="51">
        <v>361128</v>
      </c>
      <c r="AC159" s="25"/>
      <c r="AD159" s="25"/>
    </row>
    <row r="160" spans="1:30" ht="16.5">
      <c r="A160" s="40" t="s">
        <v>14</v>
      </c>
      <c r="B160" s="41">
        <v>0</v>
      </c>
      <c r="C160" s="41">
        <v>2037</v>
      </c>
      <c r="D160" s="41">
        <v>1503</v>
      </c>
      <c r="E160" s="41">
        <v>1867</v>
      </c>
      <c r="F160" s="41">
        <v>1553</v>
      </c>
      <c r="G160" s="41">
        <v>1632</v>
      </c>
      <c r="H160" s="41">
        <v>1699</v>
      </c>
      <c r="I160" s="41">
        <v>1742</v>
      </c>
      <c r="J160" s="41">
        <v>1919</v>
      </c>
      <c r="K160" s="41">
        <v>1559</v>
      </c>
      <c r="L160" s="41">
        <v>1745</v>
      </c>
      <c r="M160" s="42"/>
      <c r="N160" s="43">
        <v>17256</v>
      </c>
      <c r="O160" s="48" t="s">
        <v>14</v>
      </c>
      <c r="P160" s="49">
        <v>169745</v>
      </c>
      <c r="Q160" s="49">
        <v>0</v>
      </c>
      <c r="R160" s="49">
        <v>768</v>
      </c>
      <c r="S160" s="49">
        <v>438</v>
      </c>
      <c r="T160" s="49">
        <v>435</v>
      </c>
      <c r="U160" s="49">
        <v>464</v>
      </c>
      <c r="V160" s="49">
        <v>486</v>
      </c>
      <c r="W160" s="49">
        <v>442</v>
      </c>
      <c r="X160" s="49">
        <v>627</v>
      </c>
      <c r="Y160" s="49">
        <v>373</v>
      </c>
      <c r="Z160" s="49">
        <v>321</v>
      </c>
      <c r="AA160" s="50"/>
      <c r="AB160" s="51">
        <v>174099</v>
      </c>
      <c r="AC160" s="25"/>
      <c r="AD160" s="25"/>
    </row>
    <row r="161" spans="1:30" ht="16.5">
      <c r="A161" s="40" t="s">
        <v>15</v>
      </c>
      <c r="B161" s="41">
        <v>0</v>
      </c>
      <c r="C161" s="41">
        <v>1668</v>
      </c>
      <c r="D161" s="41">
        <v>1481</v>
      </c>
      <c r="E161" s="41">
        <v>1433</v>
      </c>
      <c r="F161" s="41">
        <v>1521</v>
      </c>
      <c r="G161" s="41">
        <v>1500</v>
      </c>
      <c r="H161" s="41">
        <v>1451</v>
      </c>
      <c r="I161" s="41">
        <v>1805</v>
      </c>
      <c r="J161" s="41">
        <v>1939</v>
      </c>
      <c r="K161" s="41">
        <v>1632</v>
      </c>
      <c r="L161" s="41">
        <v>1756</v>
      </c>
      <c r="M161" s="42"/>
      <c r="N161" s="43">
        <v>16186</v>
      </c>
      <c r="O161" s="48" t="s">
        <v>15</v>
      </c>
      <c r="P161" s="49">
        <v>221319</v>
      </c>
      <c r="Q161" s="49">
        <v>0</v>
      </c>
      <c r="R161" s="49">
        <v>128</v>
      </c>
      <c r="S161" s="49">
        <v>420</v>
      </c>
      <c r="T161" s="49">
        <v>417</v>
      </c>
      <c r="U161" s="49">
        <v>485</v>
      </c>
      <c r="V161" s="49">
        <v>463</v>
      </c>
      <c r="W161" s="49">
        <v>438</v>
      </c>
      <c r="X161" s="49">
        <v>535</v>
      </c>
      <c r="Y161" s="49">
        <v>394</v>
      </c>
      <c r="Z161" s="49">
        <v>306</v>
      </c>
      <c r="AA161" s="50"/>
      <c r="AB161" s="51">
        <v>224905</v>
      </c>
      <c r="AC161" s="25"/>
      <c r="AD161" s="25"/>
    </row>
    <row r="162" spans="1:30" ht="16.5">
      <c r="A162" s="40" t="s">
        <v>16</v>
      </c>
      <c r="B162" s="41">
        <v>0</v>
      </c>
      <c r="C162" s="41">
        <v>1863</v>
      </c>
      <c r="D162" s="41">
        <v>1399</v>
      </c>
      <c r="E162" s="41">
        <v>1562</v>
      </c>
      <c r="F162" s="41">
        <v>1775</v>
      </c>
      <c r="G162" s="41">
        <v>1531</v>
      </c>
      <c r="H162" s="41">
        <v>1616</v>
      </c>
      <c r="I162" s="41">
        <v>1799</v>
      </c>
      <c r="J162" s="41">
        <v>1828</v>
      </c>
      <c r="K162" s="41">
        <v>1840</v>
      </c>
      <c r="L162" s="41">
        <v>1786</v>
      </c>
      <c r="M162" s="42"/>
      <c r="N162" s="43">
        <v>16999</v>
      </c>
      <c r="O162" s="48" t="s">
        <v>16</v>
      </c>
      <c r="P162" s="49">
        <v>199257</v>
      </c>
      <c r="Q162" s="49">
        <v>0</v>
      </c>
      <c r="R162" s="49">
        <v>0</v>
      </c>
      <c r="S162" s="49">
        <v>466</v>
      </c>
      <c r="T162" s="49">
        <v>438</v>
      </c>
      <c r="U162" s="49">
        <v>440</v>
      </c>
      <c r="V162" s="49">
        <v>452</v>
      </c>
      <c r="W162" s="49">
        <v>528</v>
      </c>
      <c r="X162" s="49">
        <v>516</v>
      </c>
      <c r="Y162" s="49">
        <v>429</v>
      </c>
      <c r="Z162" s="49">
        <v>314</v>
      </c>
      <c r="AA162" s="50"/>
      <c r="AB162" s="51">
        <v>202840</v>
      </c>
      <c r="AC162" s="25"/>
      <c r="AD162" s="25"/>
    </row>
    <row r="163" spans="1:30" ht="16.5">
      <c r="A163" s="40" t="s">
        <v>17</v>
      </c>
      <c r="B163" s="41">
        <v>0</v>
      </c>
      <c r="C163" s="41">
        <v>2071</v>
      </c>
      <c r="D163" s="41">
        <v>1340</v>
      </c>
      <c r="E163" s="41">
        <v>1542</v>
      </c>
      <c r="F163" s="41">
        <v>1720</v>
      </c>
      <c r="G163" s="41">
        <v>1520</v>
      </c>
      <c r="H163" s="41">
        <v>1725</v>
      </c>
      <c r="I163" s="41">
        <v>1744</v>
      </c>
      <c r="J163" s="41">
        <v>1897</v>
      </c>
      <c r="K163" s="41">
        <v>1766</v>
      </c>
      <c r="L163" s="41">
        <v>1669</v>
      </c>
      <c r="M163" s="42"/>
      <c r="N163" s="43">
        <v>16994</v>
      </c>
      <c r="O163" s="48" t="s">
        <v>17</v>
      </c>
      <c r="P163" s="49">
        <v>385</v>
      </c>
      <c r="Q163" s="49">
        <v>0</v>
      </c>
      <c r="R163" s="49">
        <v>0</v>
      </c>
      <c r="S163" s="49">
        <v>455</v>
      </c>
      <c r="T163" s="49">
        <v>433</v>
      </c>
      <c r="U163" s="49">
        <v>493</v>
      </c>
      <c r="V163" s="49">
        <v>465</v>
      </c>
      <c r="W163" s="49">
        <v>483</v>
      </c>
      <c r="X163" s="49">
        <v>642</v>
      </c>
      <c r="Y163" s="49">
        <v>418</v>
      </c>
      <c r="Z163" s="49">
        <v>283</v>
      </c>
      <c r="AA163" s="50"/>
      <c r="AB163" s="51">
        <v>4057</v>
      </c>
      <c r="AC163" s="25"/>
      <c r="AD163" s="25"/>
    </row>
    <row r="164" spans="1:30" ht="16.5">
      <c r="A164" s="40" t="s">
        <v>18</v>
      </c>
      <c r="B164" s="41">
        <v>0</v>
      </c>
      <c r="C164" s="41">
        <v>1927</v>
      </c>
      <c r="D164" s="41">
        <v>1308</v>
      </c>
      <c r="E164" s="41">
        <v>1422</v>
      </c>
      <c r="F164" s="41">
        <v>1822</v>
      </c>
      <c r="G164" s="41">
        <v>1471</v>
      </c>
      <c r="H164" s="41">
        <v>1592</v>
      </c>
      <c r="I164" s="41">
        <v>1733</v>
      </c>
      <c r="J164" s="41">
        <v>1969</v>
      </c>
      <c r="K164" s="41">
        <v>1865</v>
      </c>
      <c r="L164" s="41">
        <v>1614</v>
      </c>
      <c r="M164" s="42"/>
      <c r="N164" s="43">
        <v>16723</v>
      </c>
      <c r="O164" s="48" t="s">
        <v>18</v>
      </c>
      <c r="P164" s="49">
        <v>154356</v>
      </c>
      <c r="Q164" s="49">
        <v>0</v>
      </c>
      <c r="R164" s="49">
        <v>0</v>
      </c>
      <c r="S164" s="49">
        <v>419</v>
      </c>
      <c r="T164" s="49">
        <v>418</v>
      </c>
      <c r="U164" s="49">
        <v>444</v>
      </c>
      <c r="V164" s="49">
        <v>573</v>
      </c>
      <c r="W164" s="49">
        <v>503</v>
      </c>
      <c r="X164" s="49">
        <v>764</v>
      </c>
      <c r="Y164" s="49">
        <v>420</v>
      </c>
      <c r="Z164" s="49">
        <v>288</v>
      </c>
      <c r="AA164" s="50"/>
      <c r="AB164" s="51">
        <v>158185</v>
      </c>
      <c r="AC164" s="25"/>
      <c r="AD164" s="25"/>
    </row>
    <row r="165" spans="1:30" ht="16.5">
      <c r="A165" s="40" t="s">
        <v>19</v>
      </c>
      <c r="B165" s="41">
        <v>0</v>
      </c>
      <c r="C165" s="41">
        <v>1955</v>
      </c>
      <c r="D165" s="41">
        <v>1352</v>
      </c>
      <c r="E165" s="41">
        <v>1352</v>
      </c>
      <c r="F165" s="41">
        <v>1686</v>
      </c>
      <c r="G165" s="41">
        <v>1503</v>
      </c>
      <c r="H165" s="41">
        <v>1676</v>
      </c>
      <c r="I165" s="41">
        <v>1675</v>
      </c>
      <c r="J165" s="41">
        <v>2124</v>
      </c>
      <c r="K165" s="41">
        <v>1869</v>
      </c>
      <c r="L165" s="41">
        <v>1512</v>
      </c>
      <c r="M165" s="42"/>
      <c r="N165" s="43">
        <v>16704</v>
      </c>
      <c r="O165" s="48" t="s">
        <v>19</v>
      </c>
      <c r="P165" s="49">
        <v>382</v>
      </c>
      <c r="Q165" s="49">
        <v>0</v>
      </c>
      <c r="R165" s="49">
        <v>0</v>
      </c>
      <c r="S165" s="49">
        <v>414</v>
      </c>
      <c r="T165" s="49">
        <v>443</v>
      </c>
      <c r="U165" s="49">
        <v>478</v>
      </c>
      <c r="V165" s="49">
        <v>556</v>
      </c>
      <c r="W165" s="49">
        <v>529</v>
      </c>
      <c r="X165" s="49">
        <v>734</v>
      </c>
      <c r="Y165" s="49">
        <v>437</v>
      </c>
      <c r="Z165" s="49">
        <v>283</v>
      </c>
      <c r="AA165" s="50"/>
      <c r="AB165" s="51">
        <v>4256</v>
      </c>
      <c r="AC165" s="25"/>
      <c r="AD165" s="25"/>
    </row>
    <row r="166" spans="1:30" ht="16.5">
      <c r="A166" s="40" t="s">
        <v>20</v>
      </c>
      <c r="B166" s="41">
        <v>0</v>
      </c>
      <c r="C166" s="41">
        <v>1983</v>
      </c>
      <c r="D166" s="41">
        <v>1358</v>
      </c>
      <c r="E166" s="41">
        <v>1399</v>
      </c>
      <c r="F166" s="41">
        <v>1486</v>
      </c>
      <c r="G166" s="41">
        <v>1437</v>
      </c>
      <c r="H166" s="41">
        <v>1745</v>
      </c>
      <c r="I166" s="41">
        <v>1763</v>
      </c>
      <c r="J166" s="41">
        <v>2163</v>
      </c>
      <c r="K166" s="41">
        <v>1877</v>
      </c>
      <c r="L166" s="41">
        <v>1655</v>
      </c>
      <c r="M166" s="42"/>
      <c r="N166" s="43">
        <v>16866</v>
      </c>
      <c r="O166" s="48" t="s">
        <v>20</v>
      </c>
      <c r="P166" s="49">
        <v>26842</v>
      </c>
      <c r="Q166" s="49">
        <v>0</v>
      </c>
      <c r="R166" s="49">
        <v>0</v>
      </c>
      <c r="S166" s="49">
        <v>427</v>
      </c>
      <c r="T166" s="49">
        <v>445</v>
      </c>
      <c r="U166" s="49">
        <v>492</v>
      </c>
      <c r="V166" s="49">
        <v>446</v>
      </c>
      <c r="W166" s="49">
        <v>518</v>
      </c>
      <c r="X166" s="49">
        <v>573</v>
      </c>
      <c r="Y166" s="49">
        <v>412</v>
      </c>
      <c r="Z166" s="49">
        <v>296</v>
      </c>
      <c r="AA166" s="50"/>
      <c r="AB166" s="51">
        <v>30451</v>
      </c>
      <c r="AC166" s="25"/>
      <c r="AD166" s="25"/>
    </row>
    <row r="167" spans="1:30" ht="16.5">
      <c r="A167" s="40" t="s">
        <v>21</v>
      </c>
      <c r="B167" s="41">
        <v>0</v>
      </c>
      <c r="C167" s="41">
        <v>1773</v>
      </c>
      <c r="D167" s="41">
        <v>1469</v>
      </c>
      <c r="E167" s="41">
        <v>1489</v>
      </c>
      <c r="F167" s="41">
        <v>1463</v>
      </c>
      <c r="G167" s="41">
        <v>1674</v>
      </c>
      <c r="H167" s="41">
        <v>1698</v>
      </c>
      <c r="I167" s="41">
        <v>1951</v>
      </c>
      <c r="J167" s="41">
        <v>2022</v>
      </c>
      <c r="K167" s="41">
        <v>1566</v>
      </c>
      <c r="L167" s="41">
        <v>1750</v>
      </c>
      <c r="M167" s="42"/>
      <c r="N167" s="43">
        <v>16855</v>
      </c>
      <c r="O167" s="48" t="s">
        <v>21</v>
      </c>
      <c r="P167" s="49">
        <v>390</v>
      </c>
      <c r="Q167" s="49">
        <v>0</v>
      </c>
      <c r="R167" s="49">
        <v>320</v>
      </c>
      <c r="S167" s="49">
        <v>407</v>
      </c>
      <c r="T167" s="49">
        <v>457</v>
      </c>
      <c r="U167" s="49">
        <v>446</v>
      </c>
      <c r="V167" s="49">
        <v>462</v>
      </c>
      <c r="W167" s="49">
        <v>531</v>
      </c>
      <c r="X167" s="49">
        <v>527</v>
      </c>
      <c r="Y167" s="49">
        <v>372</v>
      </c>
      <c r="Z167" s="49">
        <v>313</v>
      </c>
      <c r="AA167" s="50"/>
      <c r="AB167" s="51">
        <v>4225</v>
      </c>
      <c r="AC167" s="25"/>
      <c r="AD167" s="25"/>
    </row>
    <row r="168" spans="1:30" ht="16.5">
      <c r="A168" s="40" t="s">
        <v>22</v>
      </c>
      <c r="B168" s="41">
        <v>0</v>
      </c>
      <c r="C168" s="41">
        <v>1821</v>
      </c>
      <c r="D168" s="41">
        <v>191957</v>
      </c>
      <c r="E168" s="41">
        <v>1450</v>
      </c>
      <c r="F168" s="41">
        <v>1311</v>
      </c>
      <c r="G168" s="41">
        <v>1666</v>
      </c>
      <c r="H168" s="41">
        <v>1522</v>
      </c>
      <c r="I168" s="41">
        <v>1953</v>
      </c>
      <c r="J168" s="41">
        <v>2103</v>
      </c>
      <c r="K168" s="41">
        <v>1662</v>
      </c>
      <c r="L168" s="41">
        <v>1870</v>
      </c>
      <c r="M168" s="42"/>
      <c r="N168" s="43">
        <v>207315</v>
      </c>
      <c r="O168" s="48" t="s">
        <v>22</v>
      </c>
      <c r="P168" s="49">
        <v>375</v>
      </c>
      <c r="Q168" s="49">
        <v>0</v>
      </c>
      <c r="R168" s="49">
        <v>512</v>
      </c>
      <c r="S168" s="49">
        <v>392</v>
      </c>
      <c r="T168" s="49">
        <v>430</v>
      </c>
      <c r="U168" s="49">
        <v>486</v>
      </c>
      <c r="V168" s="49">
        <v>404</v>
      </c>
      <c r="W168" s="49">
        <v>534</v>
      </c>
      <c r="X168" s="49">
        <v>486</v>
      </c>
      <c r="Y168" s="49">
        <v>405</v>
      </c>
      <c r="Z168" s="49">
        <v>335</v>
      </c>
      <c r="AA168" s="50"/>
      <c r="AB168" s="51">
        <v>4359</v>
      </c>
      <c r="AC168" s="25"/>
      <c r="AD168" s="25"/>
    </row>
    <row r="169" spans="1:30" ht="16.5">
      <c r="A169" s="40" t="s">
        <v>23</v>
      </c>
      <c r="B169" s="41">
        <v>0</v>
      </c>
      <c r="C169" s="41">
        <v>1783</v>
      </c>
      <c r="D169" s="41">
        <v>1440</v>
      </c>
      <c r="E169" s="41">
        <v>1077</v>
      </c>
      <c r="F169" s="41">
        <v>1575</v>
      </c>
      <c r="G169" s="41">
        <v>1771</v>
      </c>
      <c r="H169" s="41">
        <v>1613</v>
      </c>
      <c r="I169" s="41">
        <v>1923</v>
      </c>
      <c r="J169" s="41">
        <v>1985</v>
      </c>
      <c r="K169" s="41">
        <v>1789</v>
      </c>
      <c r="L169" s="41">
        <v>1681</v>
      </c>
      <c r="M169" s="42"/>
      <c r="N169" s="43">
        <v>16637</v>
      </c>
      <c r="O169" s="48" t="s">
        <v>23</v>
      </c>
      <c r="P169" s="49">
        <v>27850</v>
      </c>
      <c r="Q169" s="49">
        <v>0</v>
      </c>
      <c r="R169" s="49">
        <v>24890</v>
      </c>
      <c r="S169" s="49">
        <v>436</v>
      </c>
      <c r="T169" s="49">
        <v>445</v>
      </c>
      <c r="U169" s="49">
        <v>470</v>
      </c>
      <c r="V169" s="49">
        <v>403</v>
      </c>
      <c r="W169" s="49">
        <v>515</v>
      </c>
      <c r="X169" s="49">
        <v>483</v>
      </c>
      <c r="Y169" s="49">
        <v>418</v>
      </c>
      <c r="Z169" s="49">
        <v>335</v>
      </c>
      <c r="AA169" s="50"/>
      <c r="AB169" s="51">
        <v>56245</v>
      </c>
      <c r="AC169" s="25"/>
      <c r="AD169" s="25"/>
    </row>
    <row r="170" spans="1:30" ht="16.5">
      <c r="A170" s="40" t="s">
        <v>24</v>
      </c>
      <c r="B170" s="41">
        <v>531</v>
      </c>
      <c r="C170" s="41">
        <v>1770</v>
      </c>
      <c r="D170" s="41">
        <v>1698</v>
      </c>
      <c r="E170" s="41">
        <v>883</v>
      </c>
      <c r="F170" s="41">
        <v>1618</v>
      </c>
      <c r="G170" s="41">
        <v>1414</v>
      </c>
      <c r="H170" s="41">
        <v>1739</v>
      </c>
      <c r="I170" s="41">
        <v>1986</v>
      </c>
      <c r="J170" s="41">
        <v>1911</v>
      </c>
      <c r="K170" s="41">
        <v>1901</v>
      </c>
      <c r="L170" s="41">
        <v>1916</v>
      </c>
      <c r="M170" s="42"/>
      <c r="N170" s="43">
        <v>17367</v>
      </c>
      <c r="O170" s="48" t="s">
        <v>24</v>
      </c>
      <c r="P170" s="49">
        <v>448</v>
      </c>
      <c r="Q170" s="49">
        <v>0</v>
      </c>
      <c r="R170" s="49">
        <v>402</v>
      </c>
      <c r="S170" s="49">
        <v>363</v>
      </c>
      <c r="T170" s="49">
        <v>444</v>
      </c>
      <c r="U170" s="49">
        <v>438</v>
      </c>
      <c r="V170" s="49">
        <v>425</v>
      </c>
      <c r="W170" s="49">
        <v>508</v>
      </c>
      <c r="X170" s="49">
        <v>481</v>
      </c>
      <c r="Y170" s="49">
        <v>445</v>
      </c>
      <c r="Z170" s="49">
        <v>328</v>
      </c>
      <c r="AA170" s="50"/>
      <c r="AB170" s="51">
        <v>4282</v>
      </c>
      <c r="AC170" s="25"/>
      <c r="AD170" s="25"/>
    </row>
    <row r="171" spans="1:30" ht="16.5">
      <c r="A171" s="40" t="s">
        <v>25</v>
      </c>
      <c r="B171" s="41">
        <v>1418</v>
      </c>
      <c r="C171" s="41">
        <v>1565</v>
      </c>
      <c r="D171" s="41">
        <v>1466</v>
      </c>
      <c r="E171" s="41">
        <v>1555</v>
      </c>
      <c r="F171" s="41">
        <v>1592</v>
      </c>
      <c r="G171" s="41">
        <v>1532</v>
      </c>
      <c r="H171" s="41">
        <v>1732</v>
      </c>
      <c r="I171" s="41">
        <v>2004</v>
      </c>
      <c r="J171" s="41">
        <v>2243</v>
      </c>
      <c r="K171" s="41">
        <v>1846</v>
      </c>
      <c r="L171" s="41">
        <v>1736</v>
      </c>
      <c r="M171" s="42"/>
      <c r="N171" s="43">
        <v>18689</v>
      </c>
      <c r="O171" s="48" t="s">
        <v>25</v>
      </c>
      <c r="P171" s="49">
        <v>64</v>
      </c>
      <c r="Q171" s="49">
        <v>0</v>
      </c>
      <c r="R171" s="49">
        <v>399</v>
      </c>
      <c r="S171" s="49">
        <v>410</v>
      </c>
      <c r="T171" s="49">
        <v>483</v>
      </c>
      <c r="U171" s="49">
        <v>444</v>
      </c>
      <c r="V171" s="49">
        <v>437</v>
      </c>
      <c r="W171" s="49">
        <v>502</v>
      </c>
      <c r="X171" s="49">
        <v>518</v>
      </c>
      <c r="Y171" s="49">
        <v>430</v>
      </c>
      <c r="Z171" s="49">
        <v>303</v>
      </c>
      <c r="AA171" s="50"/>
      <c r="AB171" s="51">
        <v>3990</v>
      </c>
      <c r="AC171" s="25"/>
      <c r="AD171" s="25"/>
    </row>
    <row r="172" spans="1:30" ht="16.5">
      <c r="A172" s="40" t="s">
        <v>26</v>
      </c>
      <c r="B172" s="41">
        <v>1397</v>
      </c>
      <c r="C172" s="41">
        <v>1504</v>
      </c>
      <c r="D172" s="41">
        <v>1579</v>
      </c>
      <c r="E172" s="41">
        <v>1532</v>
      </c>
      <c r="F172" s="41">
        <v>1677</v>
      </c>
      <c r="G172" s="41">
        <v>1564</v>
      </c>
      <c r="H172" s="41">
        <v>1739</v>
      </c>
      <c r="I172" s="41">
        <v>2061</v>
      </c>
      <c r="J172" s="41">
        <v>2496</v>
      </c>
      <c r="K172" s="41">
        <v>1793</v>
      </c>
      <c r="L172" s="41">
        <v>1796</v>
      </c>
      <c r="M172" s="42"/>
      <c r="N172" s="43">
        <v>19138</v>
      </c>
      <c r="O172" s="48" t="s">
        <v>26</v>
      </c>
      <c r="P172" s="49">
        <v>704</v>
      </c>
      <c r="Q172" s="49">
        <v>0</v>
      </c>
      <c r="R172" s="49">
        <v>401</v>
      </c>
      <c r="S172" s="49">
        <v>403</v>
      </c>
      <c r="T172" s="49">
        <v>444</v>
      </c>
      <c r="U172" s="49">
        <v>443</v>
      </c>
      <c r="V172" s="49">
        <v>440</v>
      </c>
      <c r="W172" s="49">
        <v>519</v>
      </c>
      <c r="X172" s="49">
        <v>565</v>
      </c>
      <c r="Y172" s="49">
        <v>419</v>
      </c>
      <c r="Z172" s="49">
        <v>341</v>
      </c>
      <c r="AA172" s="50"/>
      <c r="AB172" s="51">
        <v>4679</v>
      </c>
      <c r="AC172" s="25"/>
      <c r="AD172" s="25"/>
    </row>
    <row r="173" spans="1:30" ht="16.5">
      <c r="A173" s="40" t="s">
        <v>27</v>
      </c>
      <c r="B173" s="41">
        <v>1388</v>
      </c>
      <c r="C173" s="41">
        <v>1591</v>
      </c>
      <c r="D173" s="41">
        <v>1708</v>
      </c>
      <c r="E173" s="41">
        <v>1499</v>
      </c>
      <c r="F173" s="41">
        <v>1618</v>
      </c>
      <c r="G173" s="41">
        <v>1550</v>
      </c>
      <c r="H173" s="41">
        <v>1655</v>
      </c>
      <c r="I173" s="41">
        <v>1848</v>
      </c>
      <c r="J173" s="41">
        <v>415204</v>
      </c>
      <c r="K173" s="41">
        <v>1812</v>
      </c>
      <c r="L173" s="41">
        <v>1894</v>
      </c>
      <c r="M173" s="42"/>
      <c r="N173" s="43">
        <v>431767</v>
      </c>
      <c r="O173" s="48" t="s">
        <v>27</v>
      </c>
      <c r="P173" s="49">
        <v>320</v>
      </c>
      <c r="Q173" s="49">
        <v>0</v>
      </c>
      <c r="R173" s="49">
        <v>410</v>
      </c>
      <c r="S173" s="49">
        <v>419</v>
      </c>
      <c r="T173" s="49">
        <v>433</v>
      </c>
      <c r="U173" s="49">
        <v>425</v>
      </c>
      <c r="V173" s="49">
        <v>491</v>
      </c>
      <c r="W173" s="49">
        <v>477</v>
      </c>
      <c r="X173" s="49">
        <v>570</v>
      </c>
      <c r="Y173" s="49">
        <v>405</v>
      </c>
      <c r="Z173" s="49">
        <v>340</v>
      </c>
      <c r="AA173" s="50"/>
      <c r="AB173" s="51">
        <v>4290</v>
      </c>
      <c r="AC173" s="25"/>
      <c r="AD173" s="25"/>
    </row>
    <row r="174" spans="1:30" ht="16.5">
      <c r="A174" s="40" t="s">
        <v>28</v>
      </c>
      <c r="B174" s="41">
        <v>1409</v>
      </c>
      <c r="C174" s="41">
        <v>1624</v>
      </c>
      <c r="D174" s="41">
        <v>106356</v>
      </c>
      <c r="E174" s="41">
        <v>1431</v>
      </c>
      <c r="F174" s="41">
        <v>1577</v>
      </c>
      <c r="G174" s="41">
        <v>1763</v>
      </c>
      <c r="H174" s="41">
        <v>1709</v>
      </c>
      <c r="I174" s="41">
        <v>1916</v>
      </c>
      <c r="J174" s="41">
        <v>2067</v>
      </c>
      <c r="K174" s="41">
        <v>1528</v>
      </c>
      <c r="L174" s="41">
        <v>1707</v>
      </c>
      <c r="M174" s="42"/>
      <c r="N174" s="43">
        <v>123087</v>
      </c>
      <c r="O174" s="48" t="s">
        <v>28</v>
      </c>
      <c r="P174" s="49">
        <v>0</v>
      </c>
      <c r="Q174" s="49">
        <v>0</v>
      </c>
      <c r="R174" s="49">
        <v>400</v>
      </c>
      <c r="S174" s="49">
        <v>420</v>
      </c>
      <c r="T174" s="49">
        <v>458</v>
      </c>
      <c r="U174" s="49">
        <v>456</v>
      </c>
      <c r="V174" s="49">
        <v>382</v>
      </c>
      <c r="W174" s="49">
        <v>515</v>
      </c>
      <c r="X174" s="49">
        <v>482</v>
      </c>
      <c r="Y174" s="49">
        <v>371</v>
      </c>
      <c r="Z174" s="49">
        <v>355</v>
      </c>
      <c r="AA174" s="50"/>
      <c r="AB174" s="51">
        <v>3839</v>
      </c>
      <c r="AC174" s="25"/>
      <c r="AD174" s="25"/>
    </row>
    <row r="175" spans="1:30" ht="16.5">
      <c r="A175" s="40" t="s">
        <v>29</v>
      </c>
      <c r="B175" s="41">
        <v>1409</v>
      </c>
      <c r="C175" s="41">
        <v>1597</v>
      </c>
      <c r="D175" s="41">
        <v>1660</v>
      </c>
      <c r="E175" s="41">
        <v>1419</v>
      </c>
      <c r="F175" s="41">
        <v>1593</v>
      </c>
      <c r="G175" s="41">
        <v>1670</v>
      </c>
      <c r="H175" s="41">
        <v>1544</v>
      </c>
      <c r="I175" s="41">
        <v>1982</v>
      </c>
      <c r="J175" s="41">
        <v>1660</v>
      </c>
      <c r="K175" s="41">
        <v>1700</v>
      </c>
      <c r="L175" s="41">
        <v>1728</v>
      </c>
      <c r="M175" s="42"/>
      <c r="N175" s="43">
        <v>17962</v>
      </c>
      <c r="O175" s="48" t="s">
        <v>29</v>
      </c>
      <c r="P175" s="49">
        <v>0</v>
      </c>
      <c r="Q175" s="49">
        <v>0</v>
      </c>
      <c r="R175" s="49">
        <v>377</v>
      </c>
      <c r="S175" s="49">
        <v>441</v>
      </c>
      <c r="T175" s="49">
        <v>457</v>
      </c>
      <c r="U175" s="49">
        <v>460</v>
      </c>
      <c r="V175" s="49">
        <v>381</v>
      </c>
      <c r="W175" s="49">
        <v>530</v>
      </c>
      <c r="X175" s="49">
        <v>378</v>
      </c>
      <c r="Y175" s="49">
        <v>423</v>
      </c>
      <c r="Z175" s="49">
        <v>383</v>
      </c>
      <c r="AA175" s="50"/>
      <c r="AB175" s="51">
        <v>3830</v>
      </c>
      <c r="AC175" s="25"/>
      <c r="AD175" s="25"/>
    </row>
    <row r="176" spans="1:30" ht="16.5">
      <c r="A176" s="40" t="s">
        <v>30</v>
      </c>
      <c r="B176" s="41">
        <v>1422</v>
      </c>
      <c r="C176" s="41">
        <v>1728</v>
      </c>
      <c r="D176" s="41">
        <v>1231</v>
      </c>
      <c r="E176" s="41">
        <v>1547</v>
      </c>
      <c r="F176" s="41">
        <v>1481</v>
      </c>
      <c r="G176" s="41">
        <v>1740</v>
      </c>
      <c r="H176" s="41">
        <v>1696</v>
      </c>
      <c r="I176" s="41">
        <v>1965</v>
      </c>
      <c r="J176" s="41">
        <v>1671</v>
      </c>
      <c r="K176" s="41">
        <v>1822</v>
      </c>
      <c r="L176" s="41">
        <v>1689</v>
      </c>
      <c r="M176" s="42"/>
      <c r="N176" s="43">
        <v>17992</v>
      </c>
      <c r="O176" s="48" t="s">
        <v>30</v>
      </c>
      <c r="P176" s="49">
        <v>256</v>
      </c>
      <c r="Q176" s="49">
        <v>0</v>
      </c>
      <c r="R176" s="49">
        <v>346</v>
      </c>
      <c r="S176" s="49">
        <v>445</v>
      </c>
      <c r="T176" s="49">
        <v>466</v>
      </c>
      <c r="U176" s="49">
        <v>453</v>
      </c>
      <c r="V176" s="49">
        <v>428</v>
      </c>
      <c r="W176" s="49">
        <v>528</v>
      </c>
      <c r="X176" s="49">
        <v>381</v>
      </c>
      <c r="Y176" s="49">
        <v>442</v>
      </c>
      <c r="Z176" s="49">
        <v>396</v>
      </c>
      <c r="AA176" s="50"/>
      <c r="AB176" s="51">
        <v>4141</v>
      </c>
      <c r="AC176" s="25"/>
      <c r="AD176" s="25"/>
    </row>
    <row r="177" spans="1:30" ht="16.5">
      <c r="A177" s="40" t="s">
        <v>31</v>
      </c>
      <c r="B177" s="41">
        <v>1438</v>
      </c>
      <c r="C177" s="41">
        <v>1842</v>
      </c>
      <c r="D177" s="41">
        <v>1428</v>
      </c>
      <c r="E177" s="41">
        <v>158841</v>
      </c>
      <c r="F177" s="41">
        <v>1610</v>
      </c>
      <c r="G177" s="41">
        <v>1625</v>
      </c>
      <c r="H177" s="41">
        <v>1760</v>
      </c>
      <c r="I177" s="41">
        <v>2098</v>
      </c>
      <c r="J177" s="41">
        <v>2022</v>
      </c>
      <c r="K177" s="41">
        <v>1762</v>
      </c>
      <c r="L177" s="41">
        <v>1669</v>
      </c>
      <c r="M177" s="42"/>
      <c r="N177" s="43">
        <v>176095</v>
      </c>
      <c r="O177" s="48" t="s">
        <v>31</v>
      </c>
      <c r="P177" s="49">
        <v>192</v>
      </c>
      <c r="Q177" s="49">
        <v>0</v>
      </c>
      <c r="R177" s="49">
        <v>400</v>
      </c>
      <c r="S177" s="49">
        <v>464</v>
      </c>
      <c r="T177" s="49">
        <v>468</v>
      </c>
      <c r="U177" s="49">
        <v>461</v>
      </c>
      <c r="V177" s="49">
        <v>444</v>
      </c>
      <c r="W177" s="49">
        <v>525</v>
      </c>
      <c r="X177" s="49">
        <v>462</v>
      </c>
      <c r="Y177" s="49">
        <v>448</v>
      </c>
      <c r="Z177" s="49">
        <v>429</v>
      </c>
      <c r="AA177" s="50"/>
      <c r="AB177" s="51">
        <v>4293</v>
      </c>
      <c r="AC177" s="25"/>
      <c r="AD177" s="25"/>
    </row>
    <row r="178" spans="1:30" ht="16.5">
      <c r="A178" s="40" t="s">
        <v>32</v>
      </c>
      <c r="B178" s="41">
        <v>1443</v>
      </c>
      <c r="C178" s="41">
        <v>1757</v>
      </c>
      <c r="D178" s="41">
        <v>1252</v>
      </c>
      <c r="E178" s="41">
        <v>1431</v>
      </c>
      <c r="F178" s="41">
        <v>1790</v>
      </c>
      <c r="G178" s="41">
        <v>1512</v>
      </c>
      <c r="H178" s="41">
        <v>1800</v>
      </c>
      <c r="I178" s="41">
        <v>2018</v>
      </c>
      <c r="J178" s="41">
        <v>2062</v>
      </c>
      <c r="K178" s="41">
        <v>1890</v>
      </c>
      <c r="L178" s="41">
        <v>1699</v>
      </c>
      <c r="M178" s="42"/>
      <c r="N178" s="43">
        <v>18654</v>
      </c>
      <c r="O178" s="48" t="s">
        <v>32</v>
      </c>
      <c r="P178" s="49">
        <v>384</v>
      </c>
      <c r="Q178" s="49">
        <v>0</v>
      </c>
      <c r="R178" s="49">
        <v>404</v>
      </c>
      <c r="S178" s="49">
        <v>447</v>
      </c>
      <c r="T178" s="49">
        <v>467</v>
      </c>
      <c r="U178" s="49">
        <v>466</v>
      </c>
      <c r="V178" s="49">
        <v>450</v>
      </c>
      <c r="W178" s="49">
        <v>500</v>
      </c>
      <c r="X178" s="49">
        <v>475</v>
      </c>
      <c r="Y178" s="49">
        <v>427</v>
      </c>
      <c r="Z178" s="49">
        <v>360</v>
      </c>
      <c r="AA178" s="50"/>
      <c r="AB178" s="51">
        <v>4380</v>
      </c>
      <c r="AC178" s="25"/>
      <c r="AD178" s="25"/>
    </row>
    <row r="179" spans="1:30" ht="16.5">
      <c r="A179" s="40" t="s">
        <v>33</v>
      </c>
      <c r="B179" s="41">
        <v>1515</v>
      </c>
      <c r="C179" s="41">
        <v>1513</v>
      </c>
      <c r="D179" s="41">
        <v>1434</v>
      </c>
      <c r="E179" s="41">
        <v>1539</v>
      </c>
      <c r="F179" s="41">
        <v>1768</v>
      </c>
      <c r="G179" s="41">
        <v>1638</v>
      </c>
      <c r="H179" s="41">
        <v>1790</v>
      </c>
      <c r="I179" s="41">
        <v>1916</v>
      </c>
      <c r="J179" s="41">
        <v>1986</v>
      </c>
      <c r="K179" s="41">
        <v>1716</v>
      </c>
      <c r="L179" s="41">
        <v>1762</v>
      </c>
      <c r="M179" s="42"/>
      <c r="N179" s="43">
        <v>18577</v>
      </c>
      <c r="O179" s="48" t="s">
        <v>33</v>
      </c>
      <c r="P179" s="49">
        <v>64</v>
      </c>
      <c r="Q179" s="49">
        <v>0</v>
      </c>
      <c r="R179" s="49">
        <v>417</v>
      </c>
      <c r="S179" s="49">
        <v>424</v>
      </c>
      <c r="T179" s="49">
        <v>464</v>
      </c>
      <c r="U179" s="49">
        <v>456</v>
      </c>
      <c r="V179" s="49">
        <v>452</v>
      </c>
      <c r="W179" s="49">
        <v>507</v>
      </c>
      <c r="X179" s="49">
        <v>446</v>
      </c>
      <c r="Y179" s="49">
        <v>406</v>
      </c>
      <c r="Z179" s="49">
        <v>325</v>
      </c>
      <c r="AA179" s="50"/>
      <c r="AB179" s="51">
        <v>3961</v>
      </c>
      <c r="AC179" s="25"/>
      <c r="AD179" s="25"/>
    </row>
    <row r="180" spans="1:30" ht="16.5">
      <c r="A180" s="40" t="s">
        <v>34</v>
      </c>
      <c r="B180" s="41">
        <v>1542</v>
      </c>
      <c r="C180" s="41">
        <v>1585</v>
      </c>
      <c r="D180" s="41">
        <v>1734</v>
      </c>
      <c r="E180" s="41">
        <v>1587</v>
      </c>
      <c r="F180" s="41">
        <v>1643</v>
      </c>
      <c r="G180" s="41">
        <v>1619</v>
      </c>
      <c r="H180" s="41">
        <v>1763</v>
      </c>
      <c r="I180" s="41">
        <v>1917</v>
      </c>
      <c r="J180" s="41">
        <v>1935</v>
      </c>
      <c r="K180" s="41">
        <v>1873</v>
      </c>
      <c r="L180" s="41">
        <v>1481</v>
      </c>
      <c r="M180" s="42"/>
      <c r="N180" s="43">
        <v>18679</v>
      </c>
      <c r="O180" s="48" t="s">
        <v>34</v>
      </c>
      <c r="P180" s="49">
        <v>0</v>
      </c>
      <c r="Q180" s="49">
        <v>0</v>
      </c>
      <c r="R180" s="49">
        <v>481</v>
      </c>
      <c r="S180" s="49">
        <v>422</v>
      </c>
      <c r="T180" s="49">
        <v>522</v>
      </c>
      <c r="U180" s="49">
        <v>490</v>
      </c>
      <c r="V180" s="49">
        <v>463</v>
      </c>
      <c r="W180" s="49">
        <v>534</v>
      </c>
      <c r="X180" s="49">
        <v>452</v>
      </c>
      <c r="Y180" s="49">
        <v>416</v>
      </c>
      <c r="Z180" s="49">
        <v>324</v>
      </c>
      <c r="AA180" s="50"/>
      <c r="AB180" s="51">
        <v>4104</v>
      </c>
      <c r="AC180" s="25"/>
      <c r="AD180" s="25"/>
    </row>
    <row r="181" spans="1:30" ht="16.5">
      <c r="A181" s="40" t="s">
        <v>35</v>
      </c>
      <c r="B181" s="41">
        <v>1568</v>
      </c>
      <c r="C181" s="41">
        <v>1659</v>
      </c>
      <c r="D181" s="41">
        <v>1722</v>
      </c>
      <c r="E181" s="41">
        <v>1673</v>
      </c>
      <c r="F181" s="41">
        <v>1513</v>
      </c>
      <c r="G181" s="41">
        <v>1714</v>
      </c>
      <c r="H181" s="41">
        <v>1768</v>
      </c>
      <c r="I181" s="41">
        <v>2044</v>
      </c>
      <c r="J181" s="41">
        <v>1958</v>
      </c>
      <c r="K181" s="41">
        <v>1530</v>
      </c>
      <c r="L181" s="41">
        <v>1349</v>
      </c>
      <c r="M181" s="42"/>
      <c r="N181" s="43">
        <v>18498</v>
      </c>
      <c r="O181" s="48" t="s">
        <v>35</v>
      </c>
      <c r="P181" s="49">
        <v>0</v>
      </c>
      <c r="Q181" s="49">
        <v>0</v>
      </c>
      <c r="R181" s="49">
        <v>457</v>
      </c>
      <c r="S181" s="49">
        <v>406</v>
      </c>
      <c r="T181" s="49">
        <v>496</v>
      </c>
      <c r="U181" s="49">
        <v>501</v>
      </c>
      <c r="V181" s="49">
        <v>451</v>
      </c>
      <c r="W181" s="49">
        <v>519</v>
      </c>
      <c r="X181" s="49">
        <v>480</v>
      </c>
      <c r="Y181" s="49">
        <v>381</v>
      </c>
      <c r="Z181" s="49">
        <v>309</v>
      </c>
      <c r="AA181" s="50"/>
      <c r="AB181" s="51">
        <v>4000</v>
      </c>
      <c r="AC181" s="25"/>
      <c r="AD181" s="25"/>
    </row>
    <row r="182" spans="1:30" ht="16.5">
      <c r="A182" s="40" t="s">
        <v>36</v>
      </c>
      <c r="B182" s="41">
        <v>1472</v>
      </c>
      <c r="C182" s="41">
        <v>1646</v>
      </c>
      <c r="D182" s="41">
        <v>1426</v>
      </c>
      <c r="E182" s="41">
        <v>1448</v>
      </c>
      <c r="F182" s="41">
        <v>1595</v>
      </c>
      <c r="G182" s="41">
        <v>1536</v>
      </c>
      <c r="H182" s="41">
        <v>1745</v>
      </c>
      <c r="I182" s="41">
        <v>1893</v>
      </c>
      <c r="J182" s="41">
        <v>1976</v>
      </c>
      <c r="K182" s="41">
        <v>1794</v>
      </c>
      <c r="L182" s="41">
        <v>1317</v>
      </c>
      <c r="M182" s="42"/>
      <c r="N182" s="43">
        <v>17848</v>
      </c>
      <c r="O182" s="48" t="s">
        <v>36</v>
      </c>
      <c r="P182" s="49">
        <v>64</v>
      </c>
      <c r="Q182" s="49">
        <v>0</v>
      </c>
      <c r="R182" s="49">
        <v>397</v>
      </c>
      <c r="S182" s="49">
        <v>475</v>
      </c>
      <c r="T182" s="49">
        <v>441</v>
      </c>
      <c r="U182" s="49">
        <v>442</v>
      </c>
      <c r="V182" s="49">
        <v>500</v>
      </c>
      <c r="W182" s="49">
        <v>547</v>
      </c>
      <c r="X182" s="49">
        <v>454</v>
      </c>
      <c r="Y182" s="49">
        <v>412</v>
      </c>
      <c r="Z182" s="49">
        <v>316</v>
      </c>
      <c r="AA182" s="50"/>
      <c r="AB182" s="51">
        <v>4048</v>
      </c>
      <c r="AC182" s="25"/>
      <c r="AD182" s="25"/>
    </row>
    <row r="183" spans="1:30" ht="16.5">
      <c r="A183" s="40" t="s">
        <v>37</v>
      </c>
      <c r="B183" s="41">
        <v>1728</v>
      </c>
      <c r="C183" s="41">
        <v>1708</v>
      </c>
      <c r="D183" s="41">
        <v>1603</v>
      </c>
      <c r="E183" s="41">
        <v>1572</v>
      </c>
      <c r="F183" s="41">
        <v>1484</v>
      </c>
      <c r="G183" s="41">
        <v>1628</v>
      </c>
      <c r="H183" s="41">
        <v>1822</v>
      </c>
      <c r="I183" s="41">
        <v>1960</v>
      </c>
      <c r="J183" s="41">
        <v>1887</v>
      </c>
      <c r="K183" s="41">
        <v>1863</v>
      </c>
      <c r="L183" s="41">
        <v>1358</v>
      </c>
      <c r="M183" s="42"/>
      <c r="N183" s="43">
        <v>18613</v>
      </c>
      <c r="O183" s="48" t="s">
        <v>37</v>
      </c>
      <c r="P183" s="49">
        <v>0</v>
      </c>
      <c r="Q183" s="49">
        <v>0</v>
      </c>
      <c r="R183" s="49">
        <v>465</v>
      </c>
      <c r="S183" s="49">
        <v>454</v>
      </c>
      <c r="T183" s="49">
        <v>514</v>
      </c>
      <c r="U183" s="49">
        <v>460</v>
      </c>
      <c r="V183" s="49">
        <v>504</v>
      </c>
      <c r="W183" s="49">
        <v>529</v>
      </c>
      <c r="X183" s="49">
        <v>440</v>
      </c>
      <c r="Y183" s="49">
        <v>432</v>
      </c>
      <c r="Z183" s="49">
        <v>328</v>
      </c>
      <c r="AA183" s="50"/>
      <c r="AB183" s="51">
        <v>4126</v>
      </c>
      <c r="AC183" s="25"/>
      <c r="AD183" s="25"/>
    </row>
    <row r="184" spans="1:30" ht="16.5">
      <c r="A184" s="40" t="s">
        <v>38</v>
      </c>
      <c r="B184" s="41">
        <v>2013</v>
      </c>
      <c r="C184" s="41">
        <v>1512</v>
      </c>
      <c r="D184" s="41">
        <v>1654</v>
      </c>
      <c r="E184" s="41">
        <v>1659</v>
      </c>
      <c r="F184" s="41">
        <v>1721</v>
      </c>
      <c r="G184" s="41">
        <v>1531</v>
      </c>
      <c r="H184" s="41">
        <v>1923</v>
      </c>
      <c r="I184" s="41">
        <v>1752</v>
      </c>
      <c r="J184" s="41">
        <v>1842</v>
      </c>
      <c r="K184" s="41">
        <v>1625</v>
      </c>
      <c r="L184" s="41">
        <v>1467</v>
      </c>
      <c r="M184" s="42"/>
      <c r="N184" s="43">
        <v>18699</v>
      </c>
      <c r="O184" s="48" t="s">
        <v>38</v>
      </c>
      <c r="P184" s="49">
        <v>192</v>
      </c>
      <c r="Q184" s="49">
        <v>576</v>
      </c>
      <c r="R184" s="49">
        <v>430</v>
      </c>
      <c r="S184" s="49">
        <v>426</v>
      </c>
      <c r="T184" s="49">
        <v>571</v>
      </c>
      <c r="U184" s="49">
        <v>471</v>
      </c>
      <c r="V184" s="49">
        <v>519</v>
      </c>
      <c r="W184" s="49">
        <v>499</v>
      </c>
      <c r="X184" s="49">
        <v>437</v>
      </c>
      <c r="Y184" s="49">
        <v>385</v>
      </c>
      <c r="Z184" s="49">
        <v>345</v>
      </c>
      <c r="AA184" s="50"/>
      <c r="AB184" s="51">
        <v>4851</v>
      </c>
      <c r="AC184" s="25"/>
      <c r="AD184" s="25"/>
    </row>
    <row r="185" spans="1:30" ht="16.5">
      <c r="A185" s="40" t="s">
        <v>39</v>
      </c>
      <c r="B185" s="41">
        <v>1982</v>
      </c>
      <c r="C185" s="41">
        <v>1480</v>
      </c>
      <c r="D185" s="41">
        <v>1351</v>
      </c>
      <c r="E185" s="41">
        <v>1670</v>
      </c>
      <c r="F185" s="41">
        <v>1283</v>
      </c>
      <c r="G185" s="41">
        <v>1467</v>
      </c>
      <c r="H185" s="41">
        <v>1853</v>
      </c>
      <c r="I185" s="41">
        <v>1864</v>
      </c>
      <c r="J185" s="41">
        <v>1855</v>
      </c>
      <c r="K185" s="41">
        <v>1707</v>
      </c>
      <c r="L185" s="41">
        <v>1455</v>
      </c>
      <c r="M185" s="42"/>
      <c r="N185" s="43">
        <v>17967</v>
      </c>
      <c r="O185" s="48" t="s">
        <v>39</v>
      </c>
      <c r="P185" s="49">
        <v>0</v>
      </c>
      <c r="Q185" s="49">
        <v>0</v>
      </c>
      <c r="R185" s="49">
        <v>427</v>
      </c>
      <c r="S185" s="49">
        <v>417</v>
      </c>
      <c r="T185" s="49">
        <v>438</v>
      </c>
      <c r="U185" s="49">
        <v>470</v>
      </c>
      <c r="V185" s="49">
        <v>522</v>
      </c>
      <c r="W185" s="49">
        <v>497</v>
      </c>
      <c r="X185" s="49">
        <v>432</v>
      </c>
      <c r="Y185" s="49">
        <v>251</v>
      </c>
      <c r="Z185" s="49">
        <v>341</v>
      </c>
      <c r="AA185" s="50"/>
      <c r="AB185" s="51">
        <v>3795</v>
      </c>
      <c r="AC185" s="25"/>
      <c r="AD185" s="25"/>
    </row>
    <row r="186" spans="1:30" ht="16.5">
      <c r="A186" s="40" t="s">
        <v>40</v>
      </c>
      <c r="B186" s="41">
        <v>1854</v>
      </c>
      <c r="C186" s="41">
        <v>1253</v>
      </c>
      <c r="D186" s="41">
        <v>1646</v>
      </c>
      <c r="E186" s="41">
        <v>1432</v>
      </c>
      <c r="F186" s="41">
        <v>1493</v>
      </c>
      <c r="G186" s="41">
        <v>1492</v>
      </c>
      <c r="H186" s="41">
        <v>1744</v>
      </c>
      <c r="I186" s="41">
        <v>1690</v>
      </c>
      <c r="J186" s="41">
        <v>1773</v>
      </c>
      <c r="K186" s="41">
        <v>1630</v>
      </c>
      <c r="L186" s="41">
        <v>1325</v>
      </c>
      <c r="M186" s="42"/>
      <c r="N186" s="43">
        <v>17332</v>
      </c>
      <c r="O186" s="48" t="s">
        <v>40</v>
      </c>
      <c r="P186" s="49">
        <v>0</v>
      </c>
      <c r="Q186" s="49">
        <v>64</v>
      </c>
      <c r="R186" s="49">
        <v>443</v>
      </c>
      <c r="S186" s="49">
        <v>423</v>
      </c>
      <c r="T186" s="49">
        <v>557</v>
      </c>
      <c r="U186" s="49">
        <v>479</v>
      </c>
      <c r="V186" s="49">
        <v>505</v>
      </c>
      <c r="W186" s="49">
        <v>463</v>
      </c>
      <c r="X186" s="49">
        <v>428</v>
      </c>
      <c r="Y186" s="49">
        <v>262</v>
      </c>
      <c r="Z186" s="49">
        <v>319</v>
      </c>
      <c r="AA186" s="50"/>
      <c r="AB186" s="51">
        <v>3943</v>
      </c>
      <c r="AC186" s="25"/>
      <c r="AD186" s="25"/>
    </row>
    <row r="187" spans="1:30" ht="16.5">
      <c r="A187" s="40" t="s">
        <v>41</v>
      </c>
      <c r="B187" s="41">
        <v>1897</v>
      </c>
      <c r="C187" s="41">
        <v>1628</v>
      </c>
      <c r="D187" s="41">
        <v>1606</v>
      </c>
      <c r="E187" s="41">
        <v>1560</v>
      </c>
      <c r="F187" s="41">
        <v>1464</v>
      </c>
      <c r="G187" s="41">
        <v>1580</v>
      </c>
      <c r="H187" s="41">
        <v>1400</v>
      </c>
      <c r="I187" s="41">
        <v>1859</v>
      </c>
      <c r="J187" s="41">
        <v>1771</v>
      </c>
      <c r="K187" s="41">
        <v>1678</v>
      </c>
      <c r="L187" s="41">
        <v>1402</v>
      </c>
      <c r="M187" s="42"/>
      <c r="N187" s="43">
        <v>17845</v>
      </c>
      <c r="O187" s="48" t="s">
        <v>41</v>
      </c>
      <c r="P187" s="49">
        <v>128</v>
      </c>
      <c r="Q187" s="49">
        <v>0</v>
      </c>
      <c r="R187" s="49">
        <v>440</v>
      </c>
      <c r="S187" s="49">
        <v>477</v>
      </c>
      <c r="T187" s="49">
        <v>566</v>
      </c>
      <c r="U187" s="49">
        <v>474</v>
      </c>
      <c r="V187" s="49">
        <v>393</v>
      </c>
      <c r="W187" s="49">
        <v>501</v>
      </c>
      <c r="X187" s="49">
        <v>434</v>
      </c>
      <c r="Y187" s="49">
        <v>260</v>
      </c>
      <c r="Z187" s="49">
        <v>322</v>
      </c>
      <c r="AA187" s="50"/>
      <c r="AB187" s="51">
        <v>3995</v>
      </c>
      <c r="AC187" s="25"/>
      <c r="AD187" s="25"/>
    </row>
    <row r="188" spans="1:30" ht="16.5">
      <c r="A188" s="40" t="s">
        <v>42</v>
      </c>
      <c r="B188" s="41">
        <v>1994</v>
      </c>
      <c r="C188" s="41">
        <v>71.363505747126439</v>
      </c>
      <c r="D188" s="41">
        <v>1615</v>
      </c>
      <c r="E188" s="41">
        <v>974</v>
      </c>
      <c r="F188" s="41">
        <v>1409</v>
      </c>
      <c r="G188" s="41">
        <v>1466</v>
      </c>
      <c r="H188" s="41">
        <v>1917</v>
      </c>
      <c r="I188" s="41">
        <v>1930</v>
      </c>
      <c r="J188" s="41">
        <v>1625</v>
      </c>
      <c r="K188" s="41">
        <v>1432</v>
      </c>
      <c r="L188" s="41">
        <v>1354</v>
      </c>
      <c r="M188" s="42"/>
      <c r="N188" s="43">
        <v>15787.363505747126</v>
      </c>
      <c r="O188" s="48" t="s">
        <v>42</v>
      </c>
      <c r="P188" s="49">
        <v>0</v>
      </c>
      <c r="Q188" s="49">
        <v>0.91954022988505746</v>
      </c>
      <c r="R188" s="49">
        <v>453</v>
      </c>
      <c r="S188" s="49">
        <v>258</v>
      </c>
      <c r="T188" s="49">
        <v>531</v>
      </c>
      <c r="U188" s="49">
        <v>468</v>
      </c>
      <c r="V188" s="49">
        <v>472</v>
      </c>
      <c r="W188" s="49">
        <v>495</v>
      </c>
      <c r="X188" s="49">
        <v>403</v>
      </c>
      <c r="Y188" s="49">
        <v>255</v>
      </c>
      <c r="Z188" s="49">
        <v>306</v>
      </c>
      <c r="AA188" s="50"/>
      <c r="AB188" s="51">
        <v>3641.9195402298851</v>
      </c>
      <c r="AC188" s="25"/>
      <c r="AD188" s="25"/>
    </row>
    <row r="189" spans="1:30" ht="16.5">
      <c r="A189" s="40" t="s">
        <v>43</v>
      </c>
      <c r="B189" s="41">
        <v>1822</v>
      </c>
      <c r="C189" s="41">
        <v>0</v>
      </c>
      <c r="D189" s="41">
        <v>1765</v>
      </c>
      <c r="E189" s="41">
        <v>0</v>
      </c>
      <c r="F189" s="41">
        <v>1408</v>
      </c>
      <c r="G189" s="41">
        <v>0</v>
      </c>
      <c r="H189" s="41">
        <v>1826</v>
      </c>
      <c r="I189" s="41">
        <v>1832</v>
      </c>
      <c r="J189" s="41">
        <v>0</v>
      </c>
      <c r="K189" s="41">
        <v>1610</v>
      </c>
      <c r="L189" s="41">
        <v>0</v>
      </c>
      <c r="M189" s="42"/>
      <c r="N189" s="43">
        <v>10263</v>
      </c>
      <c r="O189" s="48" t="s">
        <v>43</v>
      </c>
      <c r="P189" s="49">
        <v>0</v>
      </c>
      <c r="Q189" s="49">
        <v>0</v>
      </c>
      <c r="R189" s="49">
        <v>441</v>
      </c>
      <c r="S189" s="49">
        <v>0</v>
      </c>
      <c r="T189" s="49">
        <v>470</v>
      </c>
      <c r="U189" s="49">
        <v>0</v>
      </c>
      <c r="V189" s="49">
        <v>462</v>
      </c>
      <c r="W189" s="49">
        <v>552</v>
      </c>
      <c r="X189" s="49">
        <v>0</v>
      </c>
      <c r="Y189" s="49">
        <v>291</v>
      </c>
      <c r="Z189" s="49">
        <v>0</v>
      </c>
      <c r="AA189" s="50"/>
      <c r="AB189" s="51">
        <v>2216</v>
      </c>
      <c r="AC189" s="25"/>
      <c r="AD189" s="25"/>
    </row>
    <row r="190" spans="1:30">
      <c r="A190" s="40" t="s">
        <v>12</v>
      </c>
      <c r="B190" s="43">
        <v>31242</v>
      </c>
      <c r="C190" s="43">
        <v>49740.363505747126</v>
      </c>
      <c r="D190" s="43">
        <v>342456</v>
      </c>
      <c r="E190" s="43">
        <v>201650</v>
      </c>
      <c r="F190" s="43">
        <v>48681</v>
      </c>
      <c r="G190" s="43">
        <v>47567</v>
      </c>
      <c r="H190" s="43">
        <v>52826</v>
      </c>
      <c r="I190" s="43">
        <v>58484</v>
      </c>
      <c r="J190" s="43">
        <v>471687</v>
      </c>
      <c r="K190" s="43">
        <v>53644</v>
      </c>
      <c r="L190" s="43">
        <v>49027</v>
      </c>
      <c r="M190" s="43">
        <v>0</v>
      </c>
      <c r="N190" s="43">
        <v>1407004.3635057472</v>
      </c>
      <c r="O190" s="48" t="s">
        <v>12</v>
      </c>
      <c r="P190" s="51">
        <v>1161234</v>
      </c>
      <c r="Q190" s="51">
        <v>640.919540229885</v>
      </c>
      <c r="R190" s="51">
        <v>35008</v>
      </c>
      <c r="S190" s="51">
        <v>12726</v>
      </c>
      <c r="T190" s="51">
        <v>14480</v>
      </c>
      <c r="U190" s="51">
        <v>13917</v>
      </c>
      <c r="V190" s="51">
        <v>14311</v>
      </c>
      <c r="W190" s="51">
        <v>15721</v>
      </c>
      <c r="X190" s="51">
        <v>15217</v>
      </c>
      <c r="Y190" s="51">
        <v>12029</v>
      </c>
      <c r="Z190" s="51">
        <v>9871</v>
      </c>
      <c r="AA190" s="51">
        <v>0</v>
      </c>
      <c r="AB190" s="51">
        <v>1305154.91954023</v>
      </c>
      <c r="AC190" s="27">
        <f>[1]최종!BE53</f>
        <v>1305154.91954023</v>
      </c>
      <c r="AD190" s="27" t="b">
        <f>AB190=AC190</f>
        <v>1</v>
      </c>
    </row>
    <row r="191" spans="1:30" ht="16.5">
      <c r="A191" s="44" t="s">
        <v>89</v>
      </c>
      <c r="B191" s="31">
        <f>AVERAGE(B159:B189)</f>
        <v>1007.8064516129032</v>
      </c>
      <c r="C191" s="31">
        <f t="shared" ref="C191:N191" si="26">AVERAGE(C159:C189)</f>
        <v>1604.5278550241007</v>
      </c>
      <c r="D191" s="31">
        <f t="shared" si="26"/>
        <v>11046.967741935483</v>
      </c>
      <c r="E191" s="53">
        <f t="shared" si="26"/>
        <v>6504.8387096774195</v>
      </c>
      <c r="F191" s="53">
        <f t="shared" si="26"/>
        <v>1570.3548387096773</v>
      </c>
      <c r="G191" s="53">
        <f t="shared" si="26"/>
        <v>1534.4193548387098</v>
      </c>
      <c r="H191" s="53">
        <f t="shared" si="26"/>
        <v>1704.0645161290322</v>
      </c>
      <c r="I191" s="53">
        <f t="shared" si="26"/>
        <v>1886.5806451612902</v>
      </c>
      <c r="J191" s="53">
        <f t="shared" si="26"/>
        <v>15215.709677419354</v>
      </c>
      <c r="K191" s="53">
        <f t="shared" si="26"/>
        <v>1730.4516129032259</v>
      </c>
      <c r="L191" s="53">
        <f t="shared" si="26"/>
        <v>1581.516129032258</v>
      </c>
      <c r="M191" s="53" t="e">
        <f t="shared" si="26"/>
        <v>#DIV/0!</v>
      </c>
      <c r="N191" s="53">
        <f t="shared" si="26"/>
        <v>45387.237532443454</v>
      </c>
      <c r="O191" s="52" t="s">
        <v>89</v>
      </c>
      <c r="P191" s="31">
        <f>AVERAGE(P159:P189)</f>
        <v>37459.161290322583</v>
      </c>
      <c r="Q191" s="31">
        <f t="shared" ref="Q191:AB191" si="27">AVERAGE(Q159:Q189)</f>
        <v>20.674823878383386</v>
      </c>
      <c r="R191" s="31">
        <f t="shared" si="27"/>
        <v>1129.2903225806451</v>
      </c>
      <c r="S191" s="53">
        <f t="shared" si="27"/>
        <v>410.51612903225805</v>
      </c>
      <c r="T191" s="53">
        <f t="shared" si="27"/>
        <v>467.09677419354841</v>
      </c>
      <c r="U191" s="53">
        <f t="shared" si="27"/>
        <v>448.93548387096774</v>
      </c>
      <c r="V191" s="53">
        <f t="shared" si="27"/>
        <v>461.64516129032256</v>
      </c>
      <c r="W191" s="53">
        <f t="shared" si="27"/>
        <v>507.12903225806451</v>
      </c>
      <c r="X191" s="53">
        <f t="shared" si="27"/>
        <v>490.87096774193549</v>
      </c>
      <c r="Y191" s="53">
        <f t="shared" si="27"/>
        <v>388.03225806451616</v>
      </c>
      <c r="Z191" s="53">
        <f t="shared" si="27"/>
        <v>318.41935483870969</v>
      </c>
      <c r="AA191" s="53" t="e">
        <f t="shared" si="27"/>
        <v>#DIV/0!</v>
      </c>
      <c r="AB191" s="53">
        <f t="shared" si="27"/>
        <v>42101.771598071937</v>
      </c>
      <c r="AC191" s="25"/>
      <c r="AD191" s="25"/>
    </row>
    <row r="192" spans="1:30" ht="16.5">
      <c r="A192" s="44" t="s">
        <v>90</v>
      </c>
      <c r="B192" s="31">
        <f>MAX(B159:B189)</f>
        <v>2013</v>
      </c>
      <c r="C192" s="31">
        <f t="shared" ref="C192:N192" si="28">MAX(C159:C189)</f>
        <v>2071</v>
      </c>
      <c r="D192" s="31">
        <f t="shared" si="28"/>
        <v>191957</v>
      </c>
      <c r="E192" s="53">
        <f t="shared" si="28"/>
        <v>158841</v>
      </c>
      <c r="F192" s="53">
        <f t="shared" si="28"/>
        <v>1822</v>
      </c>
      <c r="G192" s="53">
        <f t="shared" si="28"/>
        <v>1821</v>
      </c>
      <c r="H192" s="53">
        <f t="shared" si="28"/>
        <v>1923</v>
      </c>
      <c r="I192" s="53">
        <f t="shared" si="28"/>
        <v>2098</v>
      </c>
      <c r="J192" s="53">
        <f t="shared" si="28"/>
        <v>415204</v>
      </c>
      <c r="K192" s="53">
        <f t="shared" si="28"/>
        <v>1901</v>
      </c>
      <c r="L192" s="53">
        <f t="shared" si="28"/>
        <v>1916</v>
      </c>
      <c r="M192" s="31">
        <f t="shared" si="28"/>
        <v>0</v>
      </c>
      <c r="N192" s="53">
        <f t="shared" si="28"/>
        <v>431767</v>
      </c>
      <c r="O192" s="52" t="s">
        <v>90</v>
      </c>
      <c r="P192" s="31">
        <f>MAX(P159:P189)</f>
        <v>357517</v>
      </c>
      <c r="Q192" s="31">
        <f t="shared" ref="Q192:AB192" si="29">MAX(Q159:Q189)</f>
        <v>576</v>
      </c>
      <c r="R192" s="31">
        <f t="shared" si="29"/>
        <v>24890</v>
      </c>
      <c r="S192" s="53">
        <f t="shared" si="29"/>
        <v>477</v>
      </c>
      <c r="T192" s="53">
        <f t="shared" si="29"/>
        <v>571</v>
      </c>
      <c r="U192" s="53">
        <f t="shared" si="29"/>
        <v>501</v>
      </c>
      <c r="V192" s="53">
        <f t="shared" si="29"/>
        <v>573</v>
      </c>
      <c r="W192" s="53">
        <f t="shared" si="29"/>
        <v>552</v>
      </c>
      <c r="X192" s="53">
        <f t="shared" si="29"/>
        <v>764</v>
      </c>
      <c r="Y192" s="53">
        <f t="shared" si="29"/>
        <v>448</v>
      </c>
      <c r="Z192" s="53">
        <f t="shared" si="29"/>
        <v>429</v>
      </c>
      <c r="AA192" s="31">
        <f t="shared" si="29"/>
        <v>0</v>
      </c>
      <c r="AB192" s="53">
        <f t="shared" si="29"/>
        <v>361128</v>
      </c>
      <c r="AC192" s="25"/>
      <c r="AD192" s="25"/>
    </row>
    <row r="193" spans="1:30" ht="16.5">
      <c r="A193" s="44" t="s">
        <v>70</v>
      </c>
      <c r="B193" s="54">
        <f t="shared" ref="B193:N193" si="30">B192/B191</f>
        <v>1.9974073362780873</v>
      </c>
      <c r="C193" s="54">
        <f t="shared" si="30"/>
        <v>1.2907223726377082</v>
      </c>
      <c r="D193" s="54">
        <f t="shared" si="30"/>
        <v>17.376442521083003</v>
      </c>
      <c r="E193" s="54">
        <f t="shared" si="30"/>
        <v>24.418899082568807</v>
      </c>
      <c r="F193" s="54">
        <f t="shared" si="30"/>
        <v>1.1602473244181508</v>
      </c>
      <c r="G193" s="54">
        <f t="shared" si="30"/>
        <v>1.1867681375743688</v>
      </c>
      <c r="H193" s="54">
        <f t="shared" si="30"/>
        <v>1.1284784007874911</v>
      </c>
      <c r="I193" s="54">
        <f t="shared" si="30"/>
        <v>1.112064838246358</v>
      </c>
      <c r="J193" s="54">
        <f t="shared" si="30"/>
        <v>27.28784978174086</v>
      </c>
      <c r="K193" s="54">
        <f t="shared" si="30"/>
        <v>1.0985571545746029</v>
      </c>
      <c r="L193" s="54">
        <f t="shared" si="30"/>
        <v>1.2114957064474676</v>
      </c>
      <c r="M193" s="54" t="e">
        <f t="shared" si="30"/>
        <v>#DIV/0!</v>
      </c>
      <c r="N193" s="54">
        <f t="shared" si="30"/>
        <v>9.5129605473645906</v>
      </c>
      <c r="O193" s="52" t="s">
        <v>70</v>
      </c>
      <c r="P193" s="54">
        <f t="shared" ref="P193:AB193" si="31">P192/P191</f>
        <v>9.5441805872029235</v>
      </c>
      <c r="Q193" s="54">
        <f t="shared" si="31"/>
        <v>27.859971305595412</v>
      </c>
      <c r="R193" s="54">
        <f t="shared" si="31"/>
        <v>22.040390767824498</v>
      </c>
      <c r="S193" s="54">
        <f t="shared" si="31"/>
        <v>1.1619519094766619</v>
      </c>
      <c r="T193" s="54">
        <f t="shared" si="31"/>
        <v>1.2224447513812153</v>
      </c>
      <c r="U193" s="54">
        <f t="shared" si="31"/>
        <v>1.115973270101315</v>
      </c>
      <c r="V193" s="54">
        <f t="shared" si="31"/>
        <v>1.2412130528963734</v>
      </c>
      <c r="W193" s="54">
        <f t="shared" si="31"/>
        <v>1.0884803765663762</v>
      </c>
      <c r="X193" s="54">
        <f t="shared" si="31"/>
        <v>1.5564171650128147</v>
      </c>
      <c r="Y193" s="54">
        <f t="shared" si="31"/>
        <v>1.1545431872973646</v>
      </c>
      <c r="Z193" s="54">
        <f t="shared" si="31"/>
        <v>1.3472799108499645</v>
      </c>
      <c r="AA193" s="54" t="e">
        <f t="shared" si="31"/>
        <v>#DIV/0!</v>
      </c>
      <c r="AB193" s="54">
        <f t="shared" si="31"/>
        <v>8.5775012853981174</v>
      </c>
      <c r="AC193" s="25"/>
      <c r="AD193" s="25"/>
    </row>
    <row r="194" spans="1:30" ht="16.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</row>
    <row r="195" spans="1:30" ht="16.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</row>
    <row r="196" spans="1:30" ht="16.5">
      <c r="A196" s="39" t="s">
        <v>118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25"/>
      <c r="AD196" s="25"/>
    </row>
    <row r="197" spans="1:30" ht="16.5">
      <c r="A197" s="45" t="s">
        <v>44</v>
      </c>
      <c r="B197" s="45" t="s">
        <v>0</v>
      </c>
      <c r="C197" s="45" t="s">
        <v>1</v>
      </c>
      <c r="D197" s="45" t="s">
        <v>2</v>
      </c>
      <c r="E197" s="45" t="s">
        <v>3</v>
      </c>
      <c r="F197" s="45" t="s">
        <v>4</v>
      </c>
      <c r="G197" s="45" t="s">
        <v>5</v>
      </c>
      <c r="H197" s="45" t="s">
        <v>6</v>
      </c>
      <c r="I197" s="45" t="s">
        <v>7</v>
      </c>
      <c r="J197" s="45" t="s">
        <v>8</v>
      </c>
      <c r="K197" s="45" t="s">
        <v>9</v>
      </c>
      <c r="L197" s="45" t="s">
        <v>10</v>
      </c>
      <c r="M197" s="45" t="s">
        <v>11</v>
      </c>
      <c r="N197" s="45" t="s">
        <v>12</v>
      </c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25"/>
      <c r="AD197" s="25"/>
    </row>
    <row r="198" spans="1:30" ht="16.5">
      <c r="A198" s="40" t="s">
        <v>13</v>
      </c>
      <c r="B198" s="41">
        <v>1457</v>
      </c>
      <c r="C198" s="41">
        <v>4379</v>
      </c>
      <c r="D198" s="41">
        <v>3665</v>
      </c>
      <c r="E198" s="41">
        <v>3701</v>
      </c>
      <c r="F198" s="41">
        <v>4471</v>
      </c>
      <c r="G198" s="41">
        <v>5136</v>
      </c>
      <c r="H198" s="41">
        <v>4771</v>
      </c>
      <c r="I198" s="41">
        <v>6211</v>
      </c>
      <c r="J198" s="41">
        <v>5760</v>
      </c>
      <c r="K198" s="41">
        <v>5406</v>
      </c>
      <c r="L198" s="41">
        <v>5192</v>
      </c>
      <c r="M198" s="41"/>
      <c r="N198" s="43">
        <v>50149</v>
      </c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25"/>
      <c r="AD198" s="25"/>
    </row>
    <row r="199" spans="1:30" ht="16.5">
      <c r="A199" s="40" t="s">
        <v>14</v>
      </c>
      <c r="B199" s="41">
        <v>3468</v>
      </c>
      <c r="C199" s="41">
        <v>3936</v>
      </c>
      <c r="D199" s="41">
        <v>4433</v>
      </c>
      <c r="E199" s="41">
        <v>3699</v>
      </c>
      <c r="F199" s="41">
        <v>4074</v>
      </c>
      <c r="G199" s="41">
        <v>4285</v>
      </c>
      <c r="H199" s="41">
        <v>5303</v>
      </c>
      <c r="I199" s="41">
        <v>6062</v>
      </c>
      <c r="J199" s="41">
        <v>5041</v>
      </c>
      <c r="K199" s="41">
        <v>5231</v>
      </c>
      <c r="L199" s="41">
        <v>5121</v>
      </c>
      <c r="M199" s="42"/>
      <c r="N199" s="43">
        <v>50653</v>
      </c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25"/>
      <c r="AD199" s="25"/>
    </row>
    <row r="200" spans="1:30" ht="16.5">
      <c r="A200" s="40" t="s">
        <v>15</v>
      </c>
      <c r="B200" s="41">
        <v>3325</v>
      </c>
      <c r="C200" s="41">
        <v>4352</v>
      </c>
      <c r="D200" s="41">
        <v>4284</v>
      </c>
      <c r="E200" s="41">
        <v>3862</v>
      </c>
      <c r="F200" s="41">
        <v>4101</v>
      </c>
      <c r="G200" s="41">
        <v>4878</v>
      </c>
      <c r="H200" s="41">
        <v>4827</v>
      </c>
      <c r="I200" s="41">
        <v>5788</v>
      </c>
      <c r="J200" s="41">
        <v>5812</v>
      </c>
      <c r="K200" s="41">
        <v>6012</v>
      </c>
      <c r="L200" s="41">
        <v>5132</v>
      </c>
      <c r="M200" s="42"/>
      <c r="N200" s="43">
        <v>52373</v>
      </c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25"/>
      <c r="AD200" s="25"/>
    </row>
    <row r="201" spans="1:30" ht="16.5">
      <c r="A201" s="40" t="s">
        <v>16</v>
      </c>
      <c r="B201" s="41">
        <v>3405</v>
      </c>
      <c r="C201" s="41">
        <v>4317</v>
      </c>
      <c r="D201" s="41">
        <v>3775</v>
      </c>
      <c r="E201" s="41">
        <v>4050</v>
      </c>
      <c r="F201" s="41">
        <v>4348</v>
      </c>
      <c r="G201" s="41">
        <v>4560</v>
      </c>
      <c r="H201" s="41">
        <v>4688</v>
      </c>
      <c r="I201" s="41">
        <v>6057</v>
      </c>
      <c r="J201" s="41">
        <v>6117</v>
      </c>
      <c r="K201" s="41">
        <v>5470</v>
      </c>
      <c r="L201" s="41">
        <v>4830</v>
      </c>
      <c r="M201" s="42"/>
      <c r="N201" s="43">
        <v>51617</v>
      </c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25"/>
      <c r="AD201" s="25"/>
    </row>
    <row r="202" spans="1:30" ht="16.5">
      <c r="A202" s="40" t="s">
        <v>17</v>
      </c>
      <c r="B202" s="41">
        <v>3503</v>
      </c>
      <c r="C202" s="41">
        <v>3967</v>
      </c>
      <c r="D202" s="41">
        <v>3874</v>
      </c>
      <c r="E202" s="41">
        <v>3983</v>
      </c>
      <c r="F202" s="41">
        <v>4272</v>
      </c>
      <c r="G202" s="41">
        <v>4271</v>
      </c>
      <c r="H202" s="41">
        <v>5157</v>
      </c>
      <c r="I202" s="41">
        <v>6585</v>
      </c>
      <c r="J202" s="41">
        <v>5666</v>
      </c>
      <c r="K202" s="41">
        <v>5438</v>
      </c>
      <c r="L202" s="41">
        <v>5704</v>
      </c>
      <c r="M202" s="42"/>
      <c r="N202" s="43">
        <v>52420</v>
      </c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25"/>
      <c r="AD202" s="25"/>
    </row>
    <row r="203" spans="1:30" ht="16.5">
      <c r="A203" s="40" t="s">
        <v>18</v>
      </c>
      <c r="B203" s="41">
        <v>3847</v>
      </c>
      <c r="C203" s="41">
        <v>3866</v>
      </c>
      <c r="D203" s="41">
        <v>4133</v>
      </c>
      <c r="E203" s="41">
        <v>3837</v>
      </c>
      <c r="F203" s="41">
        <v>4243</v>
      </c>
      <c r="G203" s="41">
        <v>4901</v>
      </c>
      <c r="H203" s="41">
        <v>5579</v>
      </c>
      <c r="I203" s="41">
        <v>5876</v>
      </c>
      <c r="J203" s="41">
        <v>5916</v>
      </c>
      <c r="K203" s="41">
        <v>5528</v>
      </c>
      <c r="L203" s="41">
        <v>5739</v>
      </c>
      <c r="M203" s="42"/>
      <c r="N203" s="43">
        <v>53465</v>
      </c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25"/>
      <c r="AD203" s="25"/>
    </row>
    <row r="204" spans="1:30" ht="16.5">
      <c r="A204" s="40" t="s">
        <v>19</v>
      </c>
      <c r="B204" s="41">
        <v>3407</v>
      </c>
      <c r="C204" s="41">
        <v>3339</v>
      </c>
      <c r="D204" s="41">
        <v>4494</v>
      </c>
      <c r="E204" s="41">
        <v>3829</v>
      </c>
      <c r="F204" s="41">
        <v>3610</v>
      </c>
      <c r="G204" s="41">
        <v>5144</v>
      </c>
      <c r="H204" s="41">
        <v>5106</v>
      </c>
      <c r="I204" s="41">
        <v>5894</v>
      </c>
      <c r="J204" s="41">
        <v>5605</v>
      </c>
      <c r="K204" s="41">
        <v>5123</v>
      </c>
      <c r="L204" s="41">
        <v>5034</v>
      </c>
      <c r="M204" s="42"/>
      <c r="N204" s="43">
        <v>50585</v>
      </c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25"/>
      <c r="AD204" s="25"/>
    </row>
    <row r="205" spans="1:30" ht="16.5">
      <c r="A205" s="40" t="s">
        <v>20</v>
      </c>
      <c r="B205" s="41">
        <v>3420</v>
      </c>
      <c r="C205" s="41">
        <v>3342</v>
      </c>
      <c r="D205" s="41">
        <v>3997</v>
      </c>
      <c r="E205" s="41">
        <v>3981</v>
      </c>
      <c r="F205" s="41">
        <v>5300</v>
      </c>
      <c r="G205" s="41">
        <v>4496</v>
      </c>
      <c r="H205" s="41">
        <v>5673</v>
      </c>
      <c r="I205" s="41">
        <v>5963</v>
      </c>
      <c r="J205" s="41">
        <v>5990</v>
      </c>
      <c r="K205" s="41">
        <v>5291</v>
      </c>
      <c r="L205" s="41">
        <v>5338</v>
      </c>
      <c r="M205" s="42"/>
      <c r="N205" s="43">
        <v>52791</v>
      </c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25"/>
      <c r="AD205" s="25"/>
    </row>
    <row r="206" spans="1:30" ht="16.5">
      <c r="A206" s="40" t="s">
        <v>21</v>
      </c>
      <c r="B206" s="41">
        <v>4123</v>
      </c>
      <c r="C206" s="41">
        <v>4183</v>
      </c>
      <c r="D206" s="41">
        <v>4386</v>
      </c>
      <c r="E206" s="41">
        <v>3717</v>
      </c>
      <c r="F206" s="41">
        <v>4294</v>
      </c>
      <c r="G206" s="41">
        <v>5424</v>
      </c>
      <c r="H206" s="41">
        <v>5371</v>
      </c>
      <c r="I206" s="41">
        <v>5863</v>
      </c>
      <c r="J206" s="41">
        <v>5744</v>
      </c>
      <c r="K206" s="41">
        <v>5168</v>
      </c>
      <c r="L206" s="41">
        <v>5372</v>
      </c>
      <c r="M206" s="42"/>
      <c r="N206" s="43">
        <v>53645</v>
      </c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25"/>
      <c r="AD206" s="25"/>
    </row>
    <row r="207" spans="1:30" ht="16.5">
      <c r="A207" s="40" t="s">
        <v>22</v>
      </c>
      <c r="B207" s="41">
        <v>3284</v>
      </c>
      <c r="C207" s="41">
        <v>4339</v>
      </c>
      <c r="D207" s="41">
        <v>3991</v>
      </c>
      <c r="E207" s="41">
        <v>4389</v>
      </c>
      <c r="F207" s="41">
        <v>3885</v>
      </c>
      <c r="G207" s="41">
        <v>5585</v>
      </c>
      <c r="H207" s="41">
        <v>5542</v>
      </c>
      <c r="I207" s="41">
        <v>5991</v>
      </c>
      <c r="J207" s="41">
        <v>5932</v>
      </c>
      <c r="K207" s="41">
        <v>5198</v>
      </c>
      <c r="L207" s="41">
        <v>5596</v>
      </c>
      <c r="M207" s="42"/>
      <c r="N207" s="43">
        <v>53732</v>
      </c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25"/>
      <c r="AD207" s="25"/>
    </row>
    <row r="208" spans="1:30" ht="16.5">
      <c r="A208" s="40" t="s">
        <v>23</v>
      </c>
      <c r="B208" s="41">
        <v>3673</v>
      </c>
      <c r="C208" s="41">
        <v>4208</v>
      </c>
      <c r="D208" s="41">
        <v>4053</v>
      </c>
      <c r="E208" s="41">
        <v>3629</v>
      </c>
      <c r="F208" s="41">
        <v>4311</v>
      </c>
      <c r="G208" s="41">
        <v>4795</v>
      </c>
      <c r="H208" s="41">
        <v>5475</v>
      </c>
      <c r="I208" s="41">
        <v>6210</v>
      </c>
      <c r="J208" s="41">
        <v>6162</v>
      </c>
      <c r="K208" s="41">
        <v>5359</v>
      </c>
      <c r="L208" s="41">
        <v>5247</v>
      </c>
      <c r="M208" s="42"/>
      <c r="N208" s="43">
        <v>53122</v>
      </c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25"/>
      <c r="AD208" s="25"/>
    </row>
    <row r="209" spans="1:30" ht="16.5">
      <c r="A209" s="40" t="s">
        <v>24</v>
      </c>
      <c r="B209" s="41">
        <v>3620</v>
      </c>
      <c r="C209" s="41">
        <v>3777</v>
      </c>
      <c r="D209" s="41">
        <v>4012</v>
      </c>
      <c r="E209" s="41">
        <v>3764</v>
      </c>
      <c r="F209" s="41">
        <v>3667</v>
      </c>
      <c r="G209" s="41">
        <v>5217</v>
      </c>
      <c r="H209" s="41">
        <v>5158</v>
      </c>
      <c r="I209" s="41">
        <v>6450</v>
      </c>
      <c r="J209" s="41">
        <v>6298</v>
      </c>
      <c r="K209" s="41">
        <v>5275</v>
      </c>
      <c r="L209" s="41">
        <v>5385</v>
      </c>
      <c r="M209" s="42"/>
      <c r="N209" s="43">
        <v>52623</v>
      </c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</row>
    <row r="210" spans="1:30" ht="16.5">
      <c r="A210" s="40" t="s">
        <v>25</v>
      </c>
      <c r="B210" s="41">
        <v>3328</v>
      </c>
      <c r="C210" s="41">
        <v>4232</v>
      </c>
      <c r="D210" s="41">
        <v>4178</v>
      </c>
      <c r="E210" s="41">
        <v>3715</v>
      </c>
      <c r="F210" s="41">
        <v>5246</v>
      </c>
      <c r="G210" s="41">
        <v>5180</v>
      </c>
      <c r="H210" s="41">
        <v>5401</v>
      </c>
      <c r="I210" s="41">
        <v>6128</v>
      </c>
      <c r="J210" s="41">
        <v>5921</v>
      </c>
      <c r="K210" s="41">
        <v>5259</v>
      </c>
      <c r="L210" s="41">
        <v>5679</v>
      </c>
      <c r="M210" s="42"/>
      <c r="N210" s="43">
        <v>54267</v>
      </c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</row>
    <row r="211" spans="1:30" ht="16.5">
      <c r="A211" s="40" t="s">
        <v>26</v>
      </c>
      <c r="B211" s="41">
        <v>3308</v>
      </c>
      <c r="C211" s="41">
        <v>4047</v>
      </c>
      <c r="D211" s="41">
        <v>4530</v>
      </c>
      <c r="E211" s="41">
        <v>4422</v>
      </c>
      <c r="F211" s="41">
        <v>4447</v>
      </c>
      <c r="G211" s="41">
        <v>5403</v>
      </c>
      <c r="H211" s="41">
        <v>5617</v>
      </c>
      <c r="I211" s="41">
        <v>5587</v>
      </c>
      <c r="J211" s="41">
        <v>5427</v>
      </c>
      <c r="K211" s="41">
        <v>4992</v>
      </c>
      <c r="L211" s="41">
        <v>5509</v>
      </c>
      <c r="M211" s="42"/>
      <c r="N211" s="43">
        <v>53289</v>
      </c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</row>
    <row r="212" spans="1:30" ht="16.5">
      <c r="A212" s="40" t="s">
        <v>27</v>
      </c>
      <c r="B212" s="41">
        <v>4197</v>
      </c>
      <c r="C212" s="41">
        <v>4169</v>
      </c>
      <c r="D212" s="41">
        <v>4828</v>
      </c>
      <c r="E212" s="41">
        <v>3881</v>
      </c>
      <c r="F212" s="41">
        <v>5310</v>
      </c>
      <c r="G212" s="41">
        <v>4781</v>
      </c>
      <c r="H212" s="41">
        <v>5337</v>
      </c>
      <c r="I212" s="41">
        <v>5752</v>
      </c>
      <c r="J212" s="41">
        <v>4743</v>
      </c>
      <c r="K212" s="41">
        <v>5157</v>
      </c>
      <c r="L212" s="41">
        <v>5311</v>
      </c>
      <c r="M212" s="42"/>
      <c r="N212" s="43">
        <v>53466</v>
      </c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</row>
    <row r="213" spans="1:30" ht="16.5">
      <c r="A213" s="40" t="s">
        <v>28</v>
      </c>
      <c r="B213" s="41">
        <v>3264</v>
      </c>
      <c r="C213" s="41">
        <v>4117</v>
      </c>
      <c r="D213" s="41">
        <v>4503</v>
      </c>
      <c r="E213" s="41">
        <v>3920</v>
      </c>
      <c r="F213" s="41">
        <v>4133</v>
      </c>
      <c r="G213" s="41">
        <v>4806</v>
      </c>
      <c r="H213" s="41">
        <v>5023</v>
      </c>
      <c r="I213" s="41">
        <v>6461</v>
      </c>
      <c r="J213" s="41">
        <v>4949</v>
      </c>
      <c r="K213" s="41">
        <v>4966</v>
      </c>
      <c r="L213" s="41">
        <v>4881</v>
      </c>
      <c r="M213" s="42"/>
      <c r="N213" s="43">
        <v>51023</v>
      </c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</row>
    <row r="214" spans="1:30" ht="16.5">
      <c r="A214" s="40" t="s">
        <v>29</v>
      </c>
      <c r="B214" s="41">
        <v>3213</v>
      </c>
      <c r="C214" s="41">
        <v>3766</v>
      </c>
      <c r="D214" s="41">
        <v>4961</v>
      </c>
      <c r="E214" s="41">
        <v>3624</v>
      </c>
      <c r="F214" s="41">
        <v>4625</v>
      </c>
      <c r="G214" s="41">
        <v>4950</v>
      </c>
      <c r="H214" s="41">
        <v>5459</v>
      </c>
      <c r="I214" s="41">
        <v>6526</v>
      </c>
      <c r="J214" s="41">
        <v>5112</v>
      </c>
      <c r="K214" s="41">
        <v>5251</v>
      </c>
      <c r="L214" s="41">
        <v>4902</v>
      </c>
      <c r="M214" s="42"/>
      <c r="N214" s="43">
        <v>52389</v>
      </c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</row>
    <row r="215" spans="1:30" ht="16.5">
      <c r="A215" s="40" t="s">
        <v>30</v>
      </c>
      <c r="B215" s="41">
        <v>3441</v>
      </c>
      <c r="C215" s="41">
        <v>4319</v>
      </c>
      <c r="D215" s="41">
        <v>4128</v>
      </c>
      <c r="E215" s="41">
        <v>4357</v>
      </c>
      <c r="F215" s="41">
        <v>4396</v>
      </c>
      <c r="G215" s="41">
        <v>5605</v>
      </c>
      <c r="H215" s="41">
        <v>5371</v>
      </c>
      <c r="I215" s="41">
        <v>6805</v>
      </c>
      <c r="J215" s="41">
        <v>5563</v>
      </c>
      <c r="K215" s="41">
        <v>5045</v>
      </c>
      <c r="L215" s="41">
        <v>5791</v>
      </c>
      <c r="M215" s="42"/>
      <c r="N215" s="43">
        <v>54821</v>
      </c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</row>
    <row r="216" spans="1:30" ht="16.5">
      <c r="A216" s="40" t="s">
        <v>31</v>
      </c>
      <c r="B216" s="41">
        <v>4789</v>
      </c>
      <c r="C216" s="41">
        <v>4429</v>
      </c>
      <c r="D216" s="41">
        <v>4582</v>
      </c>
      <c r="E216" s="41">
        <v>3571</v>
      </c>
      <c r="F216" s="41">
        <v>5047</v>
      </c>
      <c r="G216" s="41">
        <v>5517</v>
      </c>
      <c r="H216" s="41">
        <v>5838</v>
      </c>
      <c r="I216" s="41">
        <v>6562</v>
      </c>
      <c r="J216" s="41">
        <v>5342</v>
      </c>
      <c r="K216" s="41">
        <v>5462</v>
      </c>
      <c r="L216" s="41">
        <v>5709</v>
      </c>
      <c r="M216" s="42"/>
      <c r="N216" s="43">
        <v>56848</v>
      </c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</row>
    <row r="217" spans="1:30" ht="16.5">
      <c r="A217" s="40" t="s">
        <v>32</v>
      </c>
      <c r="B217" s="41">
        <v>3376</v>
      </c>
      <c r="C217" s="41">
        <v>4018</v>
      </c>
      <c r="D217" s="41">
        <v>4311</v>
      </c>
      <c r="E217" s="41">
        <v>4179</v>
      </c>
      <c r="F217" s="41">
        <v>4781</v>
      </c>
      <c r="G217" s="41">
        <v>5202</v>
      </c>
      <c r="H217" s="41">
        <v>5716</v>
      </c>
      <c r="I217" s="41">
        <v>5869</v>
      </c>
      <c r="J217" s="41">
        <v>5799</v>
      </c>
      <c r="K217" s="41">
        <v>5147</v>
      </c>
      <c r="L217" s="41">
        <v>5982</v>
      </c>
      <c r="M217" s="42"/>
      <c r="N217" s="43">
        <v>54380</v>
      </c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</row>
    <row r="218" spans="1:30" ht="16.5">
      <c r="A218" s="40" t="s">
        <v>33</v>
      </c>
      <c r="B218" s="41">
        <v>3495</v>
      </c>
      <c r="C218" s="41">
        <v>3850</v>
      </c>
      <c r="D218" s="41">
        <v>3974</v>
      </c>
      <c r="E218" s="41">
        <v>3373</v>
      </c>
      <c r="F218" s="41">
        <v>4317</v>
      </c>
      <c r="G218" s="41">
        <v>5274</v>
      </c>
      <c r="H218" s="41">
        <v>7038</v>
      </c>
      <c r="I218" s="41">
        <v>5723</v>
      </c>
      <c r="J218" s="41">
        <v>5433</v>
      </c>
      <c r="K218" s="41">
        <v>5003</v>
      </c>
      <c r="L218" s="41">
        <v>4839</v>
      </c>
      <c r="M218" s="42"/>
      <c r="N218" s="43">
        <v>52319</v>
      </c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</row>
    <row r="219" spans="1:30" ht="16.5">
      <c r="A219" s="40" t="s">
        <v>34</v>
      </c>
      <c r="B219" s="41">
        <v>3891</v>
      </c>
      <c r="C219" s="41">
        <v>4419</v>
      </c>
      <c r="D219" s="41">
        <v>3625</v>
      </c>
      <c r="E219" s="41">
        <v>4282</v>
      </c>
      <c r="F219" s="41">
        <v>4996</v>
      </c>
      <c r="G219" s="41">
        <v>5650</v>
      </c>
      <c r="H219" s="41">
        <v>5907</v>
      </c>
      <c r="I219" s="41">
        <v>6464</v>
      </c>
      <c r="J219" s="41">
        <v>5326</v>
      </c>
      <c r="K219" s="41">
        <v>5542</v>
      </c>
      <c r="L219" s="41">
        <v>4885</v>
      </c>
      <c r="M219" s="42"/>
      <c r="N219" s="43">
        <v>54987</v>
      </c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</row>
    <row r="220" spans="1:30" ht="16.5">
      <c r="A220" s="40" t="s">
        <v>35</v>
      </c>
      <c r="B220" s="41">
        <v>3298</v>
      </c>
      <c r="C220" s="41">
        <v>4164</v>
      </c>
      <c r="D220" s="41">
        <v>4826</v>
      </c>
      <c r="E220" s="41">
        <v>3566</v>
      </c>
      <c r="F220" s="41">
        <v>4385</v>
      </c>
      <c r="G220" s="41">
        <v>5074</v>
      </c>
      <c r="H220" s="41">
        <v>5711</v>
      </c>
      <c r="I220" s="41">
        <v>6521</v>
      </c>
      <c r="J220" s="41">
        <v>5598</v>
      </c>
      <c r="K220" s="41">
        <v>5161</v>
      </c>
      <c r="L220" s="41">
        <v>5904</v>
      </c>
      <c r="M220" s="42"/>
      <c r="N220" s="43">
        <v>54208</v>
      </c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</row>
    <row r="221" spans="1:30" ht="16.5">
      <c r="A221" s="40" t="s">
        <v>36</v>
      </c>
      <c r="B221" s="41">
        <v>3788</v>
      </c>
      <c r="C221" s="41">
        <v>3994</v>
      </c>
      <c r="D221" s="41">
        <v>3891</v>
      </c>
      <c r="E221" s="41">
        <v>4517</v>
      </c>
      <c r="F221" s="41">
        <v>4505</v>
      </c>
      <c r="G221" s="41">
        <v>4960</v>
      </c>
      <c r="H221" s="41">
        <v>6043</v>
      </c>
      <c r="I221" s="41">
        <v>5938</v>
      </c>
      <c r="J221" s="41">
        <v>5212</v>
      </c>
      <c r="K221" s="41">
        <v>4937</v>
      </c>
      <c r="L221" s="41">
        <v>5692</v>
      </c>
      <c r="M221" s="42"/>
      <c r="N221" s="43">
        <v>53477</v>
      </c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</row>
    <row r="222" spans="1:30" ht="16.5">
      <c r="A222" s="40" t="s">
        <v>37</v>
      </c>
      <c r="B222" s="41">
        <v>3986</v>
      </c>
      <c r="C222" s="41">
        <v>4264</v>
      </c>
      <c r="D222" s="41">
        <v>4754</v>
      </c>
      <c r="E222" s="41">
        <v>4183</v>
      </c>
      <c r="F222" s="41">
        <v>4208</v>
      </c>
      <c r="G222" s="41">
        <v>5174</v>
      </c>
      <c r="H222" s="41">
        <v>5717</v>
      </c>
      <c r="I222" s="41">
        <v>6695</v>
      </c>
      <c r="J222" s="41">
        <v>5791</v>
      </c>
      <c r="K222" s="41">
        <v>5874</v>
      </c>
      <c r="L222" s="41">
        <v>5743</v>
      </c>
      <c r="M222" s="42"/>
      <c r="N222" s="43">
        <v>56389</v>
      </c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</row>
    <row r="223" spans="1:30" ht="16.5">
      <c r="A223" s="40" t="s">
        <v>38</v>
      </c>
      <c r="B223" s="41">
        <v>4187</v>
      </c>
      <c r="C223" s="41">
        <v>3679</v>
      </c>
      <c r="D223" s="41">
        <v>3513</v>
      </c>
      <c r="E223" s="41">
        <v>3684</v>
      </c>
      <c r="F223" s="41">
        <v>3421</v>
      </c>
      <c r="G223" s="41">
        <v>5411</v>
      </c>
      <c r="H223" s="41">
        <v>6311</v>
      </c>
      <c r="I223" s="41">
        <v>5569</v>
      </c>
      <c r="J223" s="41">
        <v>5638</v>
      </c>
      <c r="K223" s="41">
        <v>5151</v>
      </c>
      <c r="L223" s="41">
        <v>5240</v>
      </c>
      <c r="M223" s="42"/>
      <c r="N223" s="43">
        <v>51804</v>
      </c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</row>
    <row r="224" spans="1:30" ht="16.5">
      <c r="A224" s="40" t="s">
        <v>39</v>
      </c>
      <c r="B224" s="41">
        <v>4571</v>
      </c>
      <c r="C224" s="41">
        <v>3793</v>
      </c>
      <c r="D224" s="41">
        <v>5030</v>
      </c>
      <c r="E224" s="41">
        <v>4171</v>
      </c>
      <c r="F224" s="41">
        <v>3749</v>
      </c>
      <c r="G224" s="41">
        <v>4929</v>
      </c>
      <c r="H224" s="41">
        <v>5264</v>
      </c>
      <c r="I224" s="41">
        <v>5382</v>
      </c>
      <c r="J224" s="41">
        <v>4932</v>
      </c>
      <c r="K224" s="41">
        <v>5123</v>
      </c>
      <c r="L224" s="41">
        <v>5811</v>
      </c>
      <c r="M224" s="42"/>
      <c r="N224" s="43">
        <v>52755</v>
      </c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</row>
    <row r="225" spans="1:30" ht="16.5">
      <c r="A225" s="40" t="s">
        <v>40</v>
      </c>
      <c r="B225" s="41">
        <v>4352</v>
      </c>
      <c r="C225" s="41">
        <v>3932</v>
      </c>
      <c r="D225" s="41">
        <v>3911</v>
      </c>
      <c r="E225" s="41">
        <v>4280</v>
      </c>
      <c r="F225" s="41">
        <v>4953</v>
      </c>
      <c r="G225" s="41">
        <v>6089</v>
      </c>
      <c r="H225" s="41">
        <v>5769</v>
      </c>
      <c r="I225" s="41">
        <v>5545</v>
      </c>
      <c r="J225" s="41">
        <v>5810</v>
      </c>
      <c r="K225" s="41">
        <v>5364</v>
      </c>
      <c r="L225" s="41">
        <v>5191</v>
      </c>
      <c r="M225" s="42"/>
      <c r="N225" s="43">
        <v>55196</v>
      </c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</row>
    <row r="226" spans="1:30" ht="16.5">
      <c r="A226" s="40" t="s">
        <v>41</v>
      </c>
      <c r="B226" s="41">
        <v>4109</v>
      </c>
      <c r="C226" s="41">
        <v>4148</v>
      </c>
      <c r="D226" s="41">
        <v>4384</v>
      </c>
      <c r="E226" s="41">
        <v>4382</v>
      </c>
      <c r="F226" s="41">
        <v>4954</v>
      </c>
      <c r="G226" s="41">
        <v>5072</v>
      </c>
      <c r="H226" s="41">
        <v>4001</v>
      </c>
      <c r="I226" s="41">
        <v>5474</v>
      </c>
      <c r="J226" s="41">
        <v>5319</v>
      </c>
      <c r="K226" s="41">
        <v>5000</v>
      </c>
      <c r="L226" s="41">
        <v>5315</v>
      </c>
      <c r="M226" s="42"/>
      <c r="N226" s="43">
        <v>52158</v>
      </c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</row>
    <row r="227" spans="1:30" ht="16.5">
      <c r="A227" s="40" t="s">
        <v>42</v>
      </c>
      <c r="B227" s="41">
        <v>4077</v>
      </c>
      <c r="C227" s="41">
        <v>168.59913793103448</v>
      </c>
      <c r="D227" s="41">
        <v>4060</v>
      </c>
      <c r="E227" s="41">
        <v>4356</v>
      </c>
      <c r="F227" s="41">
        <v>4700</v>
      </c>
      <c r="G227" s="41">
        <v>5356</v>
      </c>
      <c r="H227" s="41">
        <v>5512</v>
      </c>
      <c r="I227" s="41">
        <v>5600</v>
      </c>
      <c r="J227" s="41">
        <v>5303</v>
      </c>
      <c r="K227" s="41">
        <v>5663</v>
      </c>
      <c r="L227" s="41">
        <v>5391</v>
      </c>
      <c r="M227" s="42"/>
      <c r="N227" s="43">
        <v>50186.599137931036</v>
      </c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</row>
    <row r="228" spans="1:30" ht="16.5">
      <c r="A228" s="40" t="s">
        <v>43</v>
      </c>
      <c r="B228" s="41">
        <v>4119</v>
      </c>
      <c r="C228" s="41">
        <v>0</v>
      </c>
      <c r="D228" s="41">
        <v>4258</v>
      </c>
      <c r="E228" s="41">
        <v>0</v>
      </c>
      <c r="F228" s="41">
        <v>4617</v>
      </c>
      <c r="G228" s="41">
        <v>0</v>
      </c>
      <c r="H228" s="41">
        <v>5607</v>
      </c>
      <c r="I228" s="41">
        <v>5197</v>
      </c>
      <c r="J228" s="41">
        <v>0</v>
      </c>
      <c r="K228" s="41">
        <v>5072</v>
      </c>
      <c r="L228" s="41">
        <v>0</v>
      </c>
      <c r="M228" s="42"/>
      <c r="N228" s="43">
        <v>28870</v>
      </c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</row>
    <row r="229" spans="1:30" ht="16.5">
      <c r="A229" s="40" t="s">
        <v>12</v>
      </c>
      <c r="B229" s="43">
        <v>113321</v>
      </c>
      <c r="C229" s="43">
        <v>117513.59913793103</v>
      </c>
      <c r="D229" s="43">
        <v>131344</v>
      </c>
      <c r="E229" s="43">
        <v>118904</v>
      </c>
      <c r="F229" s="43">
        <v>137366</v>
      </c>
      <c r="G229" s="43">
        <v>153125</v>
      </c>
      <c r="H229" s="43">
        <v>169292</v>
      </c>
      <c r="I229" s="43">
        <v>186748</v>
      </c>
      <c r="J229" s="43">
        <v>167261</v>
      </c>
      <c r="K229" s="43">
        <v>163668</v>
      </c>
      <c r="L229" s="43">
        <v>161465</v>
      </c>
      <c r="M229" s="43">
        <v>0</v>
      </c>
      <c r="N229" s="43">
        <v>1620007.5991379311</v>
      </c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</row>
    <row r="230" spans="1:30" ht="16.5">
      <c r="A230" s="44" t="s">
        <v>89</v>
      </c>
      <c r="B230" s="31">
        <f>AVERAGE(B198:B228)</f>
        <v>3655.516129032258</v>
      </c>
      <c r="C230" s="31">
        <f t="shared" ref="C230:N230" si="32">AVERAGE(C198:C228)</f>
        <v>3790.7612625139041</v>
      </c>
      <c r="D230" s="31">
        <f t="shared" si="32"/>
        <v>4236.9032258064517</v>
      </c>
      <c r="E230" s="53">
        <f t="shared" si="32"/>
        <v>3835.6129032258063</v>
      </c>
      <c r="F230" s="53">
        <f t="shared" si="32"/>
        <v>4431.1612903225805</v>
      </c>
      <c r="G230" s="53">
        <f t="shared" si="32"/>
        <v>4939.5161290322585</v>
      </c>
      <c r="H230" s="53">
        <f t="shared" si="32"/>
        <v>5461.0322580645161</v>
      </c>
      <c r="I230" s="53">
        <f t="shared" si="32"/>
        <v>6024.1290322580644</v>
      </c>
      <c r="J230" s="53">
        <f t="shared" si="32"/>
        <v>5395.5161290322585</v>
      </c>
      <c r="K230" s="53">
        <f t="shared" si="32"/>
        <v>5279.6129032258068</v>
      </c>
      <c r="L230" s="53">
        <f t="shared" si="32"/>
        <v>5208.5483870967746</v>
      </c>
      <c r="M230" s="53" t="e">
        <f t="shared" si="32"/>
        <v>#DIV/0!</v>
      </c>
      <c r="N230" s="53">
        <f t="shared" si="32"/>
        <v>52258.309649610681</v>
      </c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</row>
    <row r="231" spans="1:30" ht="16.5">
      <c r="A231" s="44" t="s">
        <v>90</v>
      </c>
      <c r="B231" s="31">
        <f>MAX(B198:B228)</f>
        <v>4789</v>
      </c>
      <c r="C231" s="31">
        <f t="shared" ref="C231:N231" si="33">MAX(C198:C228)</f>
        <v>4429</v>
      </c>
      <c r="D231" s="31">
        <f t="shared" si="33"/>
        <v>5030</v>
      </c>
      <c r="E231" s="53">
        <f t="shared" si="33"/>
        <v>4517</v>
      </c>
      <c r="F231" s="53">
        <f t="shared" si="33"/>
        <v>5310</v>
      </c>
      <c r="G231" s="53">
        <f t="shared" si="33"/>
        <v>6089</v>
      </c>
      <c r="H231" s="53">
        <f t="shared" si="33"/>
        <v>7038</v>
      </c>
      <c r="I231" s="53">
        <f t="shared" si="33"/>
        <v>6805</v>
      </c>
      <c r="J231" s="53">
        <f t="shared" si="33"/>
        <v>6298</v>
      </c>
      <c r="K231" s="53">
        <f t="shared" si="33"/>
        <v>6012</v>
      </c>
      <c r="L231" s="53">
        <f t="shared" si="33"/>
        <v>5982</v>
      </c>
      <c r="M231" s="31">
        <f t="shared" si="33"/>
        <v>0</v>
      </c>
      <c r="N231" s="53">
        <f t="shared" si="33"/>
        <v>56848</v>
      </c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</row>
    <row r="232" spans="1:30" ht="16.5">
      <c r="A232" s="44" t="s">
        <v>70</v>
      </c>
      <c r="B232" s="54">
        <f t="shared" ref="B232:N232" si="34">B231/B230</f>
        <v>1.3100749199177557</v>
      </c>
      <c r="C232" s="54">
        <f t="shared" si="34"/>
        <v>1.1683669039771809</v>
      </c>
      <c r="D232" s="54">
        <f t="shared" si="34"/>
        <v>1.1871878426117675</v>
      </c>
      <c r="E232" s="54">
        <f t="shared" si="34"/>
        <v>1.1776475139608424</v>
      </c>
      <c r="F232" s="54">
        <f t="shared" si="34"/>
        <v>1.1983314648457406</v>
      </c>
      <c r="G232" s="54">
        <f t="shared" si="34"/>
        <v>1.2327118367346939</v>
      </c>
      <c r="H232" s="54">
        <f t="shared" si="34"/>
        <v>1.2887673369090094</v>
      </c>
      <c r="I232" s="54">
        <f t="shared" si="34"/>
        <v>1.12962387816737</v>
      </c>
      <c r="J232" s="54">
        <f t="shared" si="34"/>
        <v>1.16726553111604</v>
      </c>
      <c r="K232" s="54">
        <f t="shared" si="34"/>
        <v>1.1387198474961506</v>
      </c>
      <c r="L232" s="54">
        <f t="shared" si="34"/>
        <v>1.148496578205803</v>
      </c>
      <c r="M232" s="54" t="e">
        <f t="shared" si="34"/>
        <v>#DIV/0!</v>
      </c>
      <c r="N232" s="54">
        <f t="shared" si="34"/>
        <v>1.0878269959584028</v>
      </c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</row>
    <row r="233" spans="1:30" ht="16.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</row>
  </sheetData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portrait" horizontalDpi="1200" r:id="rId1"/>
  <rowBreaks count="1" manualBreakCount="1">
    <brk id="114" max="27" man="1"/>
  </rowBreaks>
  <colBreaks count="1" manualBreakCount="1">
    <brk id="14" max="2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상위계획검토</vt:lpstr>
      <vt:lpstr>홍성 (보정)</vt:lpstr>
      <vt:lpstr>출력안함☞</vt:lpstr>
      <vt:lpstr>보고서용 첨두부하율 표</vt:lpstr>
      <vt:lpstr>홍성 (원본)</vt:lpstr>
      <vt:lpstr>상위계획검토!Print_Area</vt:lpstr>
      <vt:lpstr>'홍성 (보정)'!Print_Area</vt:lpstr>
      <vt:lpstr>'홍성 (원본)'!Print_Area</vt:lpstr>
    </vt:vector>
  </TitlesOfParts>
  <Company>XP SP3 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선호</cp:lastModifiedBy>
  <cp:lastPrinted>2017-04-25T02:01:58Z</cp:lastPrinted>
  <dcterms:created xsi:type="dcterms:W3CDTF">2015-06-22T02:08:05Z</dcterms:created>
  <dcterms:modified xsi:type="dcterms:W3CDTF">2017-10-24T07:47:07Z</dcterms:modified>
</cp:coreProperties>
</file>