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615" windowWidth="23415" windowHeight="13950" activeTab="7"/>
  </bookViews>
  <sheets>
    <sheet name="2012" sheetId="5" r:id="rId1"/>
    <sheet name="2013" sheetId="4" r:id="rId2"/>
    <sheet name="2014" sheetId="1" r:id="rId3"/>
    <sheet name="2015" sheetId="2" r:id="rId4"/>
    <sheet name="2016" sheetId="8" r:id="rId5"/>
    <sheet name="5년치 평균" sheetId="3" r:id="rId6"/>
    <sheet name="출력안함☞" sheetId="9" r:id="rId7"/>
    <sheet name="차트" sheetId="7" r:id="rId8"/>
    <sheet name="2011" sheetId="6" r:id="rId9"/>
  </sheets>
  <definedNames>
    <definedName name="_xlnm._FilterDatabase" localSheetId="4" hidden="1">'2016'!$A$9:$P$66</definedName>
    <definedName name="_xlnm.Print_Area" localSheetId="8">'2011'!$A$1:$N$66</definedName>
    <definedName name="_xlnm.Print_Area" localSheetId="0">'2012'!$A$1:$N$66</definedName>
    <definedName name="_xlnm.Print_Area" localSheetId="1">'2013'!$A$1:$N$66</definedName>
    <definedName name="_xlnm.Print_Area" localSheetId="2">'2014'!$A$1:$N$66</definedName>
    <definedName name="_xlnm.Print_Area" localSheetId="3">'2015'!$A$1:$N$66</definedName>
    <definedName name="_xlnm.Print_Area" localSheetId="4">'2016'!$A$1:$N$66</definedName>
    <definedName name="_xlnm.Print_Area" localSheetId="5">'5년치 평균'!$A$1:$D$67</definedName>
  </definedNames>
  <calcPr calcId="144525"/>
</workbook>
</file>

<file path=xl/calcChain.xml><?xml version="1.0" encoding="utf-8"?>
<calcChain xmlns="http://schemas.openxmlformats.org/spreadsheetml/2006/main">
  <c r="D67" i="3" l="1"/>
  <c r="D65" i="3"/>
  <c r="D64" i="3"/>
  <c r="D62" i="3"/>
  <c r="D60" i="3"/>
  <c r="D59" i="3"/>
  <c r="D58" i="3"/>
  <c r="D57" i="3"/>
  <c r="D56" i="3"/>
  <c r="D55" i="3"/>
  <c r="D54" i="3"/>
  <c r="D53" i="3"/>
  <c r="D51" i="3"/>
  <c r="D50" i="3"/>
  <c r="D49" i="3"/>
  <c r="D48" i="3"/>
  <c r="D45" i="3"/>
  <c r="D42" i="3"/>
  <c r="D41" i="3"/>
  <c r="D23" i="3"/>
  <c r="D21" i="3"/>
  <c r="C67" i="3"/>
  <c r="C65" i="3"/>
  <c r="C64" i="3"/>
  <c r="C62" i="3"/>
  <c r="C60" i="3"/>
  <c r="C59" i="3"/>
  <c r="C58" i="3"/>
  <c r="C57" i="3"/>
  <c r="C56" i="3"/>
  <c r="C55" i="3"/>
  <c r="C54" i="3"/>
  <c r="C53" i="3"/>
  <c r="C51" i="3"/>
  <c r="C50" i="3"/>
  <c r="C49" i="3"/>
  <c r="C48" i="3"/>
  <c r="C45" i="3"/>
  <c r="C42" i="3"/>
  <c r="C41" i="3"/>
  <c r="C23" i="3"/>
  <c r="C21" i="3"/>
  <c r="B67" i="3"/>
  <c r="B65" i="3"/>
  <c r="B64" i="3"/>
  <c r="B62" i="3"/>
  <c r="B60" i="3"/>
  <c r="B59" i="3"/>
  <c r="B58" i="3"/>
  <c r="B57" i="3"/>
  <c r="B56" i="3"/>
  <c r="B55" i="3"/>
  <c r="B54" i="3"/>
  <c r="B53" i="3"/>
  <c r="B51" i="3"/>
  <c r="B50" i="3"/>
  <c r="B49" i="3"/>
  <c r="B48" i="3"/>
  <c r="B45" i="3"/>
  <c r="B42" i="3"/>
  <c r="B41" i="3"/>
  <c r="B23" i="3"/>
  <c r="B21" i="3"/>
  <c r="N66" i="8"/>
  <c r="N64" i="8"/>
  <c r="N63" i="8"/>
  <c r="N61" i="8"/>
  <c r="N59" i="8"/>
  <c r="N58" i="8"/>
  <c r="N57" i="8"/>
  <c r="N56" i="8"/>
  <c r="N54" i="8"/>
  <c r="N53" i="8"/>
  <c r="N50" i="8"/>
  <c r="N49" i="8"/>
  <c r="N48" i="8"/>
  <c r="N47" i="8"/>
  <c r="N41" i="8"/>
  <c r="N40" i="8"/>
  <c r="N22" i="8"/>
  <c r="N20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66" i="2" l="1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E21" i="3" l="1"/>
  <c r="E15" i="3"/>
  <c r="E44" i="3"/>
  <c r="E43" i="3"/>
  <c r="P66" i="6"/>
  <c r="N66" i="6"/>
  <c r="P65" i="6"/>
  <c r="P64" i="6"/>
  <c r="P63" i="6"/>
  <c r="N63" i="6"/>
  <c r="P62" i="6"/>
  <c r="P61" i="6"/>
  <c r="P60" i="6"/>
  <c r="P59" i="6"/>
  <c r="N59" i="6"/>
  <c r="P58" i="6"/>
  <c r="N58" i="6"/>
  <c r="P57" i="6"/>
  <c r="N57" i="6"/>
  <c r="P56" i="6"/>
  <c r="N56" i="6"/>
  <c r="P55" i="6"/>
  <c r="P54" i="6"/>
  <c r="N54" i="6"/>
  <c r="P53" i="6"/>
  <c r="N53" i="6"/>
  <c r="P52" i="6"/>
  <c r="P51" i="6"/>
  <c r="P50" i="6"/>
  <c r="N50" i="6"/>
  <c r="P49" i="6"/>
  <c r="N49" i="6"/>
  <c r="P48" i="6"/>
  <c r="N48" i="6"/>
  <c r="P47" i="6"/>
  <c r="N47" i="6"/>
  <c r="P46" i="6"/>
  <c r="P45" i="6"/>
  <c r="P44" i="6"/>
  <c r="P43" i="6"/>
  <c r="P42" i="6"/>
  <c r="P41" i="6"/>
  <c r="N41" i="6"/>
  <c r="P40" i="6"/>
  <c r="N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N22" i="6"/>
  <c r="P21" i="6"/>
  <c r="P20" i="6"/>
  <c r="N20" i="6"/>
  <c r="P19" i="6"/>
  <c r="P18" i="6"/>
  <c r="P17" i="6"/>
  <c r="P16" i="6"/>
  <c r="P15" i="6"/>
  <c r="P14" i="6"/>
  <c r="P13" i="6"/>
  <c r="P12" i="6"/>
  <c r="P11" i="6"/>
  <c r="P10" i="6"/>
  <c r="P9" i="6"/>
  <c r="P66" i="5"/>
  <c r="N66" i="5"/>
  <c r="P65" i="5"/>
  <c r="P64" i="5"/>
  <c r="N64" i="5"/>
  <c r="P63" i="5"/>
  <c r="N63" i="5"/>
  <c r="P62" i="5"/>
  <c r="P61" i="5"/>
  <c r="N61" i="5"/>
  <c r="P60" i="5"/>
  <c r="P59" i="5"/>
  <c r="N59" i="5"/>
  <c r="P58" i="5"/>
  <c r="N58" i="5"/>
  <c r="P57" i="5"/>
  <c r="N57" i="5"/>
  <c r="P56" i="5"/>
  <c r="N56" i="5"/>
  <c r="P55" i="5"/>
  <c r="N55" i="5"/>
  <c r="P54" i="5"/>
  <c r="N54" i="5"/>
  <c r="P53" i="5"/>
  <c r="N53" i="5"/>
  <c r="P52" i="5"/>
  <c r="N52" i="5"/>
  <c r="P51" i="5"/>
  <c r="P50" i="5"/>
  <c r="N50" i="5"/>
  <c r="P49" i="5"/>
  <c r="N49" i="5"/>
  <c r="P48" i="5"/>
  <c r="N48" i="5"/>
  <c r="P47" i="5"/>
  <c r="N47" i="5"/>
  <c r="P46" i="5"/>
  <c r="P45" i="5"/>
  <c r="P44" i="5"/>
  <c r="P43" i="5"/>
  <c r="P42" i="5"/>
  <c r="P41" i="5"/>
  <c r="N41" i="5"/>
  <c r="P40" i="5"/>
  <c r="N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N22" i="5"/>
  <c r="P21" i="5"/>
  <c r="P20" i="5"/>
  <c r="N20" i="5"/>
  <c r="P19" i="5"/>
  <c r="P18" i="5"/>
  <c r="P17" i="5"/>
  <c r="P16" i="5"/>
  <c r="P15" i="5"/>
  <c r="P14" i="5"/>
  <c r="P13" i="5"/>
  <c r="P12" i="5"/>
  <c r="P11" i="5"/>
  <c r="P10" i="5"/>
  <c r="P9" i="5"/>
  <c r="P66" i="4"/>
  <c r="P65" i="4"/>
  <c r="N66" i="4"/>
  <c r="P64" i="4"/>
  <c r="N64" i="4"/>
  <c r="P63" i="4"/>
  <c r="N63" i="4"/>
  <c r="P62" i="4"/>
  <c r="P61" i="4"/>
  <c r="N61" i="4"/>
  <c r="P60" i="4"/>
  <c r="P59" i="4"/>
  <c r="N59" i="4"/>
  <c r="P58" i="4"/>
  <c r="N58" i="4"/>
  <c r="P57" i="4"/>
  <c r="N57" i="4"/>
  <c r="P56" i="4"/>
  <c r="N56" i="4"/>
  <c r="P55" i="4"/>
  <c r="N55" i="4"/>
  <c r="P54" i="4"/>
  <c r="N54" i="4"/>
  <c r="P53" i="4"/>
  <c r="N53" i="4"/>
  <c r="P52" i="4"/>
  <c r="P51" i="4"/>
  <c r="P50" i="4"/>
  <c r="N50" i="4"/>
  <c r="P49" i="4"/>
  <c r="N49" i="4"/>
  <c r="P48" i="4"/>
  <c r="N48" i="4"/>
  <c r="P47" i="4"/>
  <c r="N47" i="4"/>
  <c r="P46" i="4"/>
  <c r="P45" i="4"/>
  <c r="P44" i="4"/>
  <c r="N44" i="4"/>
  <c r="P43" i="4"/>
  <c r="P42" i="4"/>
  <c r="P41" i="4"/>
  <c r="N41" i="4"/>
  <c r="P40" i="4"/>
  <c r="N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N22" i="4"/>
  <c r="P21" i="4"/>
  <c r="P20" i="4"/>
  <c r="N20" i="4"/>
  <c r="P19" i="4"/>
  <c r="P18" i="4"/>
  <c r="P17" i="4"/>
  <c r="P16" i="4"/>
  <c r="P15" i="4"/>
  <c r="P14" i="4"/>
  <c r="P13" i="4"/>
  <c r="P12" i="4"/>
  <c r="P11" i="4"/>
  <c r="P10" i="4"/>
  <c r="P9" i="4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N66" i="1"/>
  <c r="N64" i="1"/>
  <c r="N63" i="1"/>
  <c r="N61" i="1"/>
  <c r="N59" i="1"/>
  <c r="N58" i="1"/>
  <c r="N57" i="1"/>
  <c r="N56" i="1"/>
  <c r="N55" i="1"/>
  <c r="N54" i="1"/>
  <c r="N53" i="1"/>
  <c r="N52" i="1"/>
  <c r="N50" i="1"/>
  <c r="N49" i="1"/>
  <c r="N48" i="1"/>
  <c r="N47" i="1"/>
  <c r="N44" i="1"/>
  <c r="N41" i="1"/>
  <c r="N40" i="1"/>
  <c r="N22" i="1"/>
  <c r="N20" i="1"/>
  <c r="N66" i="2"/>
  <c r="N64" i="2"/>
  <c r="N63" i="2"/>
  <c r="N61" i="2"/>
  <c r="N59" i="2"/>
  <c r="N58" i="2"/>
  <c r="N57" i="2"/>
  <c r="N56" i="2"/>
  <c r="N54" i="2"/>
  <c r="N53" i="2"/>
  <c r="N50" i="2"/>
  <c r="N49" i="2"/>
  <c r="N48" i="2"/>
  <c r="N47" i="2"/>
  <c r="N41" i="2"/>
  <c r="N40" i="2"/>
  <c r="N22" i="2"/>
  <c r="N20" i="2"/>
  <c r="E31" i="3" l="1"/>
  <c r="E18" i="3"/>
  <c r="E28" i="3"/>
  <c r="E17" i="3"/>
  <c r="E53" i="3"/>
  <c r="E45" i="3"/>
  <c r="E20" i="3"/>
  <c r="E36" i="3"/>
  <c r="E39" i="3"/>
  <c r="E61" i="3"/>
  <c r="E60" i="3"/>
  <c r="E52" i="3"/>
  <c r="E32" i="3"/>
  <c r="E24" i="3"/>
  <c r="E23" i="3"/>
  <c r="E22" i="3"/>
  <c r="E16" i="3"/>
  <c r="E14" i="3"/>
  <c r="E13" i="3"/>
  <c r="E27" i="3"/>
  <c r="E35" i="3"/>
  <c r="E49" i="3"/>
  <c r="E57" i="3"/>
  <c r="E65" i="3"/>
  <c r="E26" i="3"/>
  <c r="E29" i="3"/>
  <c r="E30" i="3"/>
  <c r="E33" i="3"/>
  <c r="E34" i="3"/>
  <c r="E37" i="3"/>
  <c r="E38" i="3"/>
  <c r="E40" i="3"/>
  <c r="E41" i="3"/>
  <c r="E42" i="3"/>
  <c r="E46" i="3"/>
  <c r="E47" i="3"/>
  <c r="E48" i="3"/>
  <c r="E50" i="3"/>
  <c r="E51" i="3"/>
  <c r="E54" i="3"/>
  <c r="E55" i="3"/>
  <c r="E56" i="3"/>
  <c r="E58" i="3"/>
  <c r="E59" i="3"/>
  <c r="E62" i="3"/>
  <c r="E63" i="3"/>
  <c r="E64" i="3"/>
  <c r="E66" i="3"/>
  <c r="E67" i="3"/>
  <c r="E19" i="3"/>
  <c r="E25" i="3"/>
  <c r="E10" i="3"/>
</calcChain>
</file>

<file path=xl/sharedStrings.xml><?xml version="1.0" encoding="utf-8"?>
<sst xmlns="http://schemas.openxmlformats.org/spreadsheetml/2006/main" count="4391" uniqueCount="239">
  <si>
    <t>검사월</t>
  </si>
  <si>
    <t>행정구역</t>
  </si>
  <si>
    <t>시설명</t>
  </si>
  <si>
    <t>소재지</t>
  </si>
  <si>
    <t>수원</t>
  </si>
  <si>
    <t>시설용량(㎥/일)</t>
  </si>
  <si>
    <t>검사일</t>
  </si>
  <si>
    <t>일반세균(기준:100/ 단위:(CFU/mL))</t>
  </si>
  <si>
    <t>총대장균군(기준:0/ 단위:MPN)</t>
  </si>
  <si>
    <t>대장균/분원성대장균군(기준:0/ 단위:MPN)</t>
  </si>
  <si>
    <t>납(기준:0.01/ 단위:(mg/L))</t>
  </si>
  <si>
    <t>불소(기준:1.5/ 단위:(mg/L))</t>
  </si>
  <si>
    <t>비소(기준:0.01/ 단위:(mg/L))</t>
  </si>
  <si>
    <t>셀레늄(기준:0.01/ 단위:(mg/L))</t>
  </si>
  <si>
    <t>수은(기준:0.001/ 단위:(mg/L))</t>
  </si>
  <si>
    <t>시안(기준:0.01/ 단위:(mg/L))</t>
  </si>
  <si>
    <t>크롬(기준:0.05/ 단위:(mg/L))</t>
  </si>
  <si>
    <t>암모니아성질소(기준:0.5/ 단위:(mg/L))</t>
  </si>
  <si>
    <t>질산성질소(기준:10/ 단위:(mg/L))</t>
  </si>
  <si>
    <t>카드뮴(기준:0.005/ 단위:(mg/L))</t>
  </si>
  <si>
    <t>보론(기준:1/ 단위:(mg/L))</t>
  </si>
  <si>
    <t>페놀(기준:0.005/ 단위:(mg/L))</t>
  </si>
  <si>
    <t>다이아지논(기준:0.02/ 단위:(mg/L))</t>
  </si>
  <si>
    <t>파라티온(기준:0.06/ 단위:(mg/L))</t>
  </si>
  <si>
    <t>1,2-디브로모-3-클로로프로판(기준:0.003/ 단위:(mg/L))</t>
  </si>
  <si>
    <t>페니트로티온(기준:0.04/ 단위:(mg/L))</t>
  </si>
  <si>
    <t>카바릴(기준:0.07/ 단위:(mg/L))</t>
  </si>
  <si>
    <t>1,1,1-트리클로로에탄(기준:0.1/ 단위:(mg/L))</t>
  </si>
  <si>
    <t>테트라클로로에틸렌(기준:0.01/ 단위:(mg/L))</t>
  </si>
  <si>
    <t>트리클로로에틸렌(기준:0.03/ 단위:(mg/L))</t>
  </si>
  <si>
    <t>디클로로메탄(기준:0.02/ 단위:(mg/L))</t>
  </si>
  <si>
    <t>벤젠(기준:0.01/ 단위:(mg/L))</t>
  </si>
  <si>
    <t>톨루엔(기준:0.7/ 단위:(mg/L))</t>
  </si>
  <si>
    <t>에틸벤젠(기준:0.3/ 단위:(mg/L))</t>
  </si>
  <si>
    <t>크실렌(기준:0.5/ 단위:(mg/L))</t>
  </si>
  <si>
    <t>1,1-디클로로에틸렌(기준:0.03/ 단위:(mg/L))</t>
  </si>
  <si>
    <t>사염화탄소(기준:0.002/ 단위:(mg/L))</t>
  </si>
  <si>
    <t>1,4-다이옥산(기준:0.05/ 단위:(mg/L))</t>
  </si>
  <si>
    <t>경도(기준:300/ 단위:(mg/L))</t>
  </si>
  <si>
    <t>과망간산칼륨소비량(기준:10/ 단위:(mg/L))</t>
  </si>
  <si>
    <t>냄새(기준:0/ 단위:(mg/L))</t>
  </si>
  <si>
    <t>맛(기준:0/ 단위:(mg/L))</t>
  </si>
  <si>
    <t>동(기준:1/ 단위:(mg/L))</t>
  </si>
  <si>
    <t>색도(기준:5/ 단위:(도))</t>
  </si>
  <si>
    <t>세제(기준:0.5/ 단위:(mg/L))</t>
  </si>
  <si>
    <t>수소이온농도(기준:5.8/ 단위:-)</t>
  </si>
  <si>
    <t>아연(기준:3/ 단위:(mg/L))</t>
  </si>
  <si>
    <t>염소이온(기준:250/ 단위:(mg/L))</t>
  </si>
  <si>
    <t>증발잔류물(기준:500/ 단위:(mg/L))</t>
  </si>
  <si>
    <t>철(기준:0.3/ 단위:(mg/L))</t>
  </si>
  <si>
    <t>망간(기준:0.05/ 단위:(mg/L))</t>
  </si>
  <si>
    <t>탁도(기준:0.5/ 단위:(NTU))</t>
  </si>
  <si>
    <t>황산이온(기준:200/ 단위:(mg/L))</t>
  </si>
  <si>
    <t>알루미늄(기준:0.2/ 단위:(mg/L))</t>
  </si>
  <si>
    <t>총트리할로메탄(기준:0.1/ 단위:(mg/L))</t>
  </si>
  <si>
    <t>잔류염소(기준:4/ 단위:(mg/L))</t>
  </si>
  <si>
    <t>클로로포름(기준:0.08/ 단위:(mg/L))</t>
  </si>
  <si>
    <t>클로랄하이드레이트(기준:0.03/ 단위:(mg/L))</t>
  </si>
  <si>
    <t>디브모아세토니트릴(기준:0.1/ 단위:(mg/L))</t>
  </si>
  <si>
    <t>디클로로아세토니트릴(기준:0.09/ 단위:(mg/L))</t>
  </si>
  <si>
    <t>트리클로로아세토니트릴(기준:0.004/ 단위:(mg/L))</t>
  </si>
  <si>
    <t>할로아세틱에시드(기준:0.1/ 단위:(mg/L))</t>
  </si>
  <si>
    <t>디브로모클로로메탄(기준:0.1/ 단위:(mg/L))</t>
  </si>
  <si>
    <t>포름알데히드(기준:0.5/ 단위:(mg/L))</t>
  </si>
  <si>
    <t>브로모디클로로메탄(기준:0.03/ 단위:(mg/L))</t>
  </si>
  <si>
    <t>2014-01</t>
  </si>
  <si>
    <t>수자원공사</t>
  </si>
  <si>
    <t>보령</t>
  </si>
  <si>
    <t>충청남도 보령시</t>
  </si>
  <si>
    <t>호소수</t>
  </si>
  <si>
    <t>285200</t>
  </si>
  <si>
    <t>2014-01-03</t>
  </si>
  <si>
    <t>불검출</t>
  </si>
  <si>
    <t>적합</t>
  </si>
  <si>
    <t>2014-02</t>
  </si>
  <si>
    <t>2014-02-03</t>
  </si>
  <si>
    <t>2014-03</t>
  </si>
  <si>
    <t>2014-03-03</t>
  </si>
  <si>
    <t>2014-04</t>
  </si>
  <si>
    <t>2014-04-01</t>
  </si>
  <si>
    <t>2014-05</t>
  </si>
  <si>
    <t>2014-05-01</t>
  </si>
  <si>
    <t>2014-06</t>
  </si>
  <si>
    <t>2014-06-02</t>
  </si>
  <si>
    <t>2014-07</t>
  </si>
  <si>
    <t>2014-07-01</t>
  </si>
  <si>
    <t>2014-08</t>
  </si>
  <si>
    <t>2014-08-04</t>
  </si>
  <si>
    <t>2014-09</t>
  </si>
  <si>
    <t>2014-09-02</t>
  </si>
  <si>
    <t>2014-10</t>
  </si>
  <si>
    <t>2014-10-06</t>
  </si>
  <si>
    <t>2014-11</t>
  </si>
  <si>
    <t>2014-11-03</t>
  </si>
  <si>
    <t>2014-12</t>
  </si>
  <si>
    <t>2014-12-02</t>
  </si>
  <si>
    <t>보령 정수장 정수 수질 현황(2014년)</t>
    <phoneticPr fontId="6" type="noConversion"/>
  </si>
  <si>
    <t>평균</t>
    <phoneticPr fontId="6" type="noConversion"/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</si>
  <si>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</si>
  <si>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</si>
  <si>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</si>
  <si>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</si>
  <si>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</si>
  <si>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</si>
  <si>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</si>
  <si>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</si>
  <si>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</si>
  <si>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</si>
  <si>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</si>
  <si>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</si>
  <si>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2015-01-05</t>
  </si>
  <si>
    <t>2015-02-02</t>
  </si>
  <si>
    <t>2015-03-02</t>
  </si>
  <si>
    <t>2015-04-06</t>
  </si>
  <si>
    <t>2015-05-06</t>
  </si>
  <si>
    <t>2015-06-01</t>
  </si>
  <si>
    <t>2015-07-06</t>
  </si>
  <si>
    <t>2015-08-03</t>
  </si>
  <si>
    <t>2015-09-07</t>
  </si>
  <si>
    <t>2015-10-05</t>
  </si>
  <si>
    <t>2015-11-02</t>
  </si>
  <si>
    <t>2015-12-02</t>
  </si>
  <si>
    <t>보령 정수장 정수 수질 현황(2013년)</t>
    <phoneticPr fontId="6" type="noConversion"/>
  </si>
  <si>
    <t>보령 정수장 정수 수질 현황(2015년)</t>
    <phoneticPr fontId="6" type="noConversion"/>
  </si>
  <si>
    <t>보령 정수장 정수 수질 현황(2012년)</t>
    <phoneticPr fontId="6" type="noConversion"/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</si>
  <si>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</si>
  <si>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</si>
  <si>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</si>
  <si>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</si>
  <si>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</si>
  <si>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</si>
  <si>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</si>
  <si>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</si>
  <si>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</si>
  <si>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</si>
  <si>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</si>
  <si>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</si>
  <si>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2013-01-02</t>
  </si>
  <si>
    <t>2013-02-01</t>
  </si>
  <si>
    <t>2013-03-01</t>
  </si>
  <si>
    <t>2013-04-01</t>
  </si>
  <si>
    <t>2013-05-02</t>
  </si>
  <si>
    <t>2013-06-03</t>
  </si>
  <si>
    <t>2013-07-03</t>
  </si>
  <si>
    <t>2013-08-02</t>
  </si>
  <si>
    <t>2013-09-03</t>
  </si>
  <si>
    <t>2013-10-02</t>
  </si>
  <si>
    <t>2013-11-04</t>
  </si>
  <si>
    <t>2013-12-06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</si>
  <si>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</si>
  <si>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</si>
  <si>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</si>
  <si>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</si>
  <si>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</si>
  <si>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</si>
  <si>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</si>
  <si>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</si>
  <si>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</si>
  <si>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</si>
  <si>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</si>
  <si>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</si>
  <si>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2012-01-17</t>
  </si>
  <si>
    <t>2012-02-06</t>
  </si>
  <si>
    <t>2012-03-05</t>
  </si>
  <si>
    <t>2012-04-03</t>
  </si>
  <si>
    <t>2012-05-02</t>
  </si>
  <si>
    <t>2012-06-01</t>
  </si>
  <si>
    <t>2012-07-02</t>
  </si>
  <si>
    <t>2012-08-02</t>
  </si>
  <si>
    <t>2012-09-03</t>
  </si>
  <si>
    <t>2012-10-02</t>
  </si>
  <si>
    <t>2012-11-01</t>
  </si>
  <si>
    <t>2012-12-03</t>
  </si>
  <si>
    <t>보령 정수장 정수 수질 현황(2011년)</t>
    <phoneticPr fontId="6" type="noConversion"/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</si>
  <si>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</si>
  <si>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</si>
  <si>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</si>
  <si>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</si>
  <si>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</si>
  <si>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</si>
  <si>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</si>
  <si>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</si>
  <si>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</si>
  <si>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</si>
  <si>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</si>
  <si>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</si>
  <si>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2011-01-04</t>
  </si>
  <si>
    <t>2011-02-01</t>
  </si>
  <si>
    <t>2011-03-02</t>
  </si>
  <si>
    <t>2011-04-05</t>
  </si>
  <si>
    <t>2011-05-03</t>
  </si>
  <si>
    <t>2011-06-03</t>
  </si>
  <si>
    <t>2011-07-05</t>
  </si>
  <si>
    <t>2011-08-02</t>
  </si>
  <si>
    <t>2011-09-01</t>
  </si>
  <si>
    <t>2011-10-05</t>
  </si>
  <si>
    <t>2011-11-04</t>
  </si>
  <si>
    <t>2011-12-01</t>
  </si>
  <si>
    <t>최대</t>
    <phoneticPr fontId="6" type="noConversion"/>
  </si>
  <si>
    <t>최소</t>
    <phoneticPr fontId="6" type="noConversion"/>
  </si>
  <si>
    <t>구분</t>
    <phoneticPr fontId="6" type="noConversion"/>
  </si>
  <si>
    <t>불검출</t>
    <phoneticPr fontId="6" type="noConversion"/>
  </si>
  <si>
    <t>수소이온농도(pH)</t>
  </si>
  <si>
    <t>탁도</t>
  </si>
  <si>
    <t>유리잔류염소</t>
  </si>
  <si>
    <t>질산성질소</t>
  </si>
  <si>
    <t>총트리할로메탄(THMs)</t>
  </si>
  <si>
    <t>클로로포름</t>
  </si>
  <si>
    <t>경도</t>
  </si>
  <si>
    <t>증발잔류물</t>
  </si>
  <si>
    <t>과망간산칼륨소비량</t>
  </si>
  <si>
    <t>염소이온</t>
  </si>
  <si>
    <t>보령 정수장 정수 수질 현황(2016년)</t>
    <phoneticPr fontId="6" type="noConversion"/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</si>
  <si>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</si>
  <si>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</si>
  <si>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</si>
  <si>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</si>
  <si>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</si>
  <si>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</si>
  <si>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</si>
  <si>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</si>
  <si>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</si>
  <si>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</si>
  <si>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</si>
  <si>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</si>
  <si>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2016-01-04</t>
  </si>
  <si>
    <t>2016-02-02</t>
  </si>
  <si>
    <t>2016-03-03</t>
  </si>
  <si>
    <t>2016-04-05</t>
  </si>
  <si>
    <t>2016-05-03</t>
  </si>
  <si>
    <t>2016-06-02</t>
  </si>
  <si>
    <t>2016-07-05</t>
  </si>
  <si>
    <t>2016-08-02</t>
  </si>
  <si>
    <t>2016-09-06</t>
  </si>
  <si>
    <t>2016-10-05</t>
  </si>
  <si>
    <t>2016-11-02</t>
  </si>
  <si>
    <t>2016-12-06</t>
  </si>
  <si>
    <t>보령 정수장 정수 수질 현황(2012~2016년)</t>
    <phoneticPr fontId="6" type="noConversion"/>
  </si>
  <si>
    <t>적합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</si>
</sst>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76" formatCode="#,##0_);[Red]\(#,##0\)"/>
    <numFmt numFmtId="177" formatCode="#,##0.0_);[Red]\(#,##0.0\)"/>
    <numFmt numFmtId="178" formatCode="#,##0.00_);[Red]\(#,##0.00\)"/>
    <numFmt numFmtId="179" formatCode="#,##0.000_);[Red]\(#,##0.000\)"/>
    <numFmt numFmtId="180" formatCode="#,##0.0000_);[Red]\(#,##0.0000\)"/>
    <numFmt numFmtId="181" formatCode="#,##0.000"/>
    <numFmt numFmtId="183" formatCode="#,##0.0"/>
    <numFmt numFmtId="184" formatCode="#,##0.00000"/>
    <numFmt numFmtId="186" formatCode="#,##0.0000000"/>
  </numFmts>
  <fonts count="11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Calibri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none">
        <fgColor indexed="41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0">
    <xf numFmtId="0" fontId="0" fillId="0" borderId="0">
      <alignment vertical="center"/>
    </xf>
    <xf numFmtId="0" fontId="3" fillId="2" borderId="0">
      <alignment vertical="center"/>
    </xf>
    <xf numFmtId="41" fontId="3" fillId="2" borderId="0" applyFont="0" applyFill="0" applyBorder="0" applyAlignment="0" applyProtection="0">
      <alignment vertical="center"/>
    </xf>
    <xf numFmtId="0" fontId="7" fillId="2" borderId="0">
      <alignment vertical="center"/>
    </xf>
    <xf numFmtId="0" fontId="7" fillId="2" borderId="0">
      <alignment vertical="center"/>
    </xf>
    <xf numFmtId="0" fontId="7" fillId="2" borderId="0">
      <alignment vertical="center"/>
    </xf>
    <xf numFmtId="0" fontId="7" fillId="2" borderId="0">
      <alignment vertical="center"/>
    </xf>
    <xf numFmtId="0" fontId="7" fillId="2" borderId="0">
      <alignment vertical="center"/>
    </xf>
    <xf numFmtId="0" fontId="7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5" fillId="2" borderId="0">
      <alignment vertical="center"/>
    </xf>
    <xf numFmtId="0" fontId="2" fillId="2" borderId="0">
      <alignment vertical="center"/>
    </xf>
    <xf numFmtId="0" fontId="5" fillId="2" borderId="0">
      <alignment vertical="center"/>
    </xf>
    <xf numFmtId="41" fontId="5" fillId="2" borderId="0" applyFont="0" applyFill="0" applyBorder="0" applyAlignment="0" applyProtection="0">
      <alignment vertical="center"/>
    </xf>
    <xf numFmtId="0" fontId="2" fillId="2" borderId="0">
      <alignment vertical="center"/>
    </xf>
    <xf numFmtId="41" fontId="2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5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5" fillId="2" borderId="4" xfId="9" applyBorder="1" applyAlignment="1">
      <alignment horizontal="center" vertical="center"/>
    </xf>
    <xf numFmtId="0" fontId="5" fillId="2" borderId="1" xfId="9" applyBorder="1" applyAlignment="1">
      <alignment horizontal="center" vertical="center"/>
    </xf>
    <xf numFmtId="0" fontId="5" fillId="2" borderId="2" xfId="9" applyBorder="1" applyAlignment="1">
      <alignment horizontal="center" vertical="center"/>
    </xf>
    <xf numFmtId="49" fontId="5" fillId="2" borderId="1" xfId="10" applyNumberFormat="1" applyBorder="1" applyAlignment="1">
      <alignment horizontal="center" vertical="center"/>
    </xf>
    <xf numFmtId="181" fontId="5" fillId="2" borderId="1" xfId="10" applyNumberFormat="1" applyBorder="1" applyAlignment="1">
      <alignment horizontal="center" vertical="center"/>
    </xf>
    <xf numFmtId="181" fontId="5" fillId="2" borderId="4" xfId="10" applyNumberFormat="1" applyBorder="1" applyAlignment="1">
      <alignment horizontal="center" vertical="center"/>
    </xf>
    <xf numFmtId="181" fontId="5" fillId="2" borderId="2" xfId="10" applyNumberFormat="1" applyBorder="1" applyAlignment="1">
      <alignment horizontal="center" vertical="center"/>
    </xf>
    <xf numFmtId="49" fontId="5" fillId="2" borderId="7" xfId="10" applyNumberFormat="1" applyBorder="1" applyAlignment="1">
      <alignment horizontal="center" vertical="center"/>
    </xf>
    <xf numFmtId="181" fontId="0" fillId="0" borderId="0" xfId="0" applyNumberFormat="1">
      <alignment vertical="center"/>
    </xf>
    <xf numFmtId="181" fontId="5" fillId="2" borderId="1" xfId="12" applyNumberFormat="1" applyBorder="1" applyAlignment="1">
      <alignment horizontal="center" vertical="center"/>
    </xf>
    <xf numFmtId="181" fontId="5" fillId="2" borderId="2" xfId="12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1" xfId="13" applyBorder="1" applyAlignment="1">
      <alignment horizontal="center" vertical="center"/>
    </xf>
    <xf numFmtId="0" fontId="5" fillId="2" borderId="4" xfId="13" applyBorder="1" applyAlignment="1">
      <alignment horizontal="center" vertical="center"/>
    </xf>
    <xf numFmtId="0" fontId="5" fillId="2" borderId="2" xfId="13" applyBorder="1" applyAlignment="1">
      <alignment horizontal="center" vertical="center"/>
    </xf>
    <xf numFmtId="4" fontId="5" fillId="2" borderId="1" xfId="15" applyNumberFormat="1" applyBorder="1" applyAlignment="1">
      <alignment horizontal="center" vertical="center"/>
    </xf>
    <xf numFmtId="0" fontId="5" fillId="2" borderId="4" xfId="14" applyBorder="1" applyAlignment="1">
      <alignment horizontal="center" vertical="center"/>
    </xf>
    <xf numFmtId="0" fontId="5" fillId="2" borderId="1" xfId="14" applyBorder="1" applyAlignment="1">
      <alignment horizontal="center" vertical="center"/>
    </xf>
    <xf numFmtId="0" fontId="5" fillId="2" borderId="2" xfId="14" applyBorder="1" applyAlignment="1">
      <alignment horizontal="center" vertical="center"/>
    </xf>
    <xf numFmtId="0" fontId="5" fillId="2" borderId="1" xfId="17" applyBorder="1" applyAlignment="1">
      <alignment horizontal="center" vertical="center"/>
    </xf>
    <xf numFmtId="4" fontId="5" fillId="2" borderId="1" xfId="16" applyNumberFormat="1" applyBorder="1" applyAlignment="1">
      <alignment horizontal="center" vertical="center"/>
    </xf>
    <xf numFmtId="0" fontId="5" fillId="2" borderId="4" xfId="17" applyBorder="1" applyAlignment="1">
      <alignment horizontal="center" vertical="center"/>
    </xf>
    <xf numFmtId="0" fontId="5" fillId="2" borderId="2" xfId="17" applyBorder="1" applyAlignment="1">
      <alignment horizontal="center" vertical="center"/>
    </xf>
    <xf numFmtId="4" fontId="5" fillId="2" borderId="4" xfId="16" applyNumberFormat="1" applyBorder="1" applyAlignment="1">
      <alignment horizontal="center" vertical="center"/>
    </xf>
    <xf numFmtId="181" fontId="5" fillId="2" borderId="4" xfId="11" applyNumberFormat="1" applyBorder="1" applyAlignment="1">
      <alignment horizontal="center" vertical="center"/>
    </xf>
    <xf numFmtId="181" fontId="5" fillId="2" borderId="1" xfId="11" applyNumberFormat="1" applyBorder="1" applyAlignment="1">
      <alignment horizontal="center" vertical="center"/>
    </xf>
    <xf numFmtId="181" fontId="5" fillId="2" borderId="2" xfId="11" applyNumberFormat="1" applyBorder="1" applyAlignment="1">
      <alignment horizontal="center" vertical="center"/>
    </xf>
    <xf numFmtId="181" fontId="5" fillId="2" borderId="1" xfId="16" applyNumberFormat="1" applyBorder="1" applyAlignment="1">
      <alignment horizontal="center" vertical="center"/>
    </xf>
    <xf numFmtId="183" fontId="5" fillId="2" borderId="1" xfId="16" applyNumberFormat="1" applyBorder="1" applyAlignment="1">
      <alignment horizontal="center" vertical="center"/>
    </xf>
    <xf numFmtId="3" fontId="5" fillId="2" borderId="1" xfId="16" applyNumberForma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2" borderId="4" xfId="17" applyFont="1" applyBorder="1" applyAlignment="1">
      <alignment horizontal="center" vertical="center"/>
    </xf>
    <xf numFmtId="0" fontId="0" fillId="2" borderId="5" xfId="17" applyFont="1" applyBorder="1" applyAlignment="1">
      <alignment horizontal="center" vertical="center"/>
    </xf>
    <xf numFmtId="181" fontId="5" fillId="2" borderId="2" xfId="16" applyNumberForma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4" fontId="5" fillId="5" borderId="1" xfId="15" applyNumberFormat="1" applyFill="1" applyBorder="1" applyAlignment="1">
      <alignment horizontal="left" vertical="center"/>
    </xf>
    <xf numFmtId="4" fontId="5" fillId="6" borderId="1" xfId="15" applyNumberFormat="1" applyFill="1" applyBorder="1" applyAlignment="1">
      <alignment horizontal="left" vertical="center"/>
    </xf>
    <xf numFmtId="181" fontId="5" fillId="2" borderId="1" xfId="11" applyNumberFormat="1" applyBorder="1" applyAlignment="1">
      <alignment horizontal="left" vertical="center"/>
    </xf>
    <xf numFmtId="4" fontId="5" fillId="4" borderId="1" xfId="15" applyNumberFormat="1" applyFill="1" applyBorder="1" applyAlignment="1">
      <alignment horizontal="left" vertical="center"/>
    </xf>
    <xf numFmtId="181" fontId="5" fillId="2" borderId="1" xfId="10" applyNumberFormat="1" applyBorder="1" applyAlignment="1">
      <alignment horizontal="left" vertical="center"/>
    </xf>
    <xf numFmtId="0" fontId="5" fillId="2" borderId="1" xfId="14" quotePrefix="1" applyBorder="1">
      <alignment vertical="center"/>
    </xf>
    <xf numFmtId="181" fontId="5" fillId="2" borderId="1" xfId="12" applyNumberFormat="1" applyBorder="1" applyAlignment="1">
      <alignment horizontal="center" vertical="center"/>
    </xf>
    <xf numFmtId="49" fontId="5" fillId="2" borderId="5" xfId="10" applyNumberFormat="1" applyBorder="1" applyAlignment="1">
      <alignment horizontal="center" vertical="center"/>
    </xf>
    <xf numFmtId="181" fontId="5" fillId="2" borderId="1" xfId="15" applyNumberFormat="1" applyBorder="1" applyAlignment="1">
      <alignment horizontal="center" vertical="center"/>
    </xf>
    <xf numFmtId="181" fontId="5" fillId="2" borderId="2" xfId="15" applyNumberFormat="1" applyBorder="1" applyAlignment="1">
      <alignment horizontal="center" vertical="center"/>
    </xf>
    <xf numFmtId="49" fontId="5" fillId="2" borderId="4" xfId="10" applyNumberFormat="1" applyBorder="1" applyAlignment="1">
      <alignment horizontal="center" vertical="center"/>
    </xf>
    <xf numFmtId="4" fontId="5" fillId="2" borderId="1" xfId="12" applyNumberFormat="1" applyBorder="1" applyAlignment="1">
      <alignment horizontal="center" vertical="center"/>
    </xf>
    <xf numFmtId="183" fontId="5" fillId="2" borderId="1" xfId="12" applyNumberFormat="1" applyBorder="1" applyAlignment="1">
      <alignment horizontal="center" vertical="center"/>
    </xf>
    <xf numFmtId="3" fontId="5" fillId="2" borderId="1" xfId="12" applyNumberFormat="1" applyBorder="1" applyAlignment="1">
      <alignment horizontal="center" vertical="center"/>
    </xf>
    <xf numFmtId="183" fontId="5" fillId="2" borderId="1" xfId="15" applyNumberFormat="1" applyBorder="1" applyAlignment="1">
      <alignment horizontal="center" vertical="center"/>
    </xf>
    <xf numFmtId="3" fontId="5" fillId="2" borderId="1" xfId="15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183" fontId="5" fillId="2" borderId="1" xfId="11" applyNumberFormat="1" applyBorder="1" applyAlignment="1">
      <alignment horizontal="center" vertical="center"/>
    </xf>
    <xf numFmtId="3" fontId="5" fillId="2" borderId="1" xfId="1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1" fontId="5" fillId="2" borderId="5" xfId="11" applyNumberFormat="1" applyBorder="1" applyAlignment="1">
      <alignment horizontal="center" vertical="center"/>
    </xf>
    <xf numFmtId="181" fontId="5" fillId="2" borderId="7" xfId="11" applyNumberFormat="1" applyBorder="1" applyAlignment="1">
      <alignment horizontal="center" vertical="center"/>
    </xf>
    <xf numFmtId="183" fontId="5" fillId="2" borderId="1" xfId="10" applyNumberFormat="1" applyBorder="1" applyAlignment="1">
      <alignment horizontal="center" vertical="center"/>
    </xf>
    <xf numFmtId="3" fontId="5" fillId="2" borderId="1" xfId="10" applyNumberFormat="1" applyBorder="1" applyAlignment="1">
      <alignment horizontal="center" vertical="center"/>
    </xf>
    <xf numFmtId="181" fontId="5" fillId="2" borderId="5" xfId="10" applyNumberFormat="1" applyBorder="1" applyAlignment="1">
      <alignment horizontal="center" vertical="center"/>
    </xf>
    <xf numFmtId="181" fontId="5" fillId="2" borderId="7" xfId="10" applyNumberFormat="1" applyBorder="1" applyAlignment="1">
      <alignment horizontal="center" vertical="center"/>
    </xf>
    <xf numFmtId="0" fontId="9" fillId="2" borderId="11" xfId="1" applyFont="1" applyBorder="1" applyAlignment="1">
      <alignment horizontal="center" vertical="center"/>
    </xf>
    <xf numFmtId="0" fontId="9" fillId="2" borderId="12" xfId="1" applyFont="1" applyBorder="1" applyAlignment="1">
      <alignment horizontal="center" vertical="center"/>
    </xf>
    <xf numFmtId="0" fontId="9" fillId="2" borderId="13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2" borderId="0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6" fontId="0" fillId="2" borderId="1" xfId="16" applyNumberFormat="1" applyFont="1" applyBorder="1" applyAlignment="1">
      <alignment horizontal="center" vertical="center"/>
    </xf>
    <xf numFmtId="0" fontId="5" fillId="2" borderId="1" xfId="14" applyBorder="1" applyAlignment="1">
      <alignment horizontal="center" vertical="center"/>
    </xf>
    <xf numFmtId="181" fontId="5" fillId="2" borderId="1" xfId="14" applyNumberFormat="1" applyBorder="1" applyAlignment="1">
      <alignment horizontal="center" vertical="center"/>
    </xf>
    <xf numFmtId="4" fontId="5" fillId="2" borderId="1" xfId="14" applyNumberFormat="1" applyBorder="1" applyAlignment="1">
      <alignment horizontal="center" vertical="center"/>
    </xf>
    <xf numFmtId="183" fontId="5" fillId="2" borderId="1" xfId="14" applyNumberFormat="1" applyBorder="1" applyAlignment="1">
      <alignment horizontal="center" vertical="center"/>
    </xf>
    <xf numFmtId="3" fontId="5" fillId="2" borderId="1" xfId="14" applyNumberFormat="1" applyBorder="1" applyAlignment="1">
      <alignment horizontal="center" vertical="center"/>
    </xf>
  </cellXfs>
  <cellStyles count="30">
    <cellStyle name="쉼표 [0] 2" xfId="2"/>
    <cellStyle name="쉼표 [0] 2 2" xfId="22"/>
    <cellStyle name="쉼표 [0] 2 2 2" xfId="29"/>
    <cellStyle name="쉼표 [0] 2 3" xfId="26"/>
    <cellStyle name="쉼표 [0] 3" xfId="20"/>
    <cellStyle name="표준" xfId="0" builtinId="0"/>
    <cellStyle name="표준 10" xfId="5"/>
    <cellStyle name="표준 11" xfId="6"/>
    <cellStyle name="표준 12" xfId="7"/>
    <cellStyle name="표준 13" xfId="8"/>
    <cellStyle name="표준 14" xfId="14"/>
    <cellStyle name="표준 15" xfId="15"/>
    <cellStyle name="표준 16" xfId="16"/>
    <cellStyle name="표준 17" xfId="17"/>
    <cellStyle name="표준 18" xfId="19"/>
    <cellStyle name="표준 19" xfId="18"/>
    <cellStyle name="표준 19 2" xfId="27"/>
    <cellStyle name="표준 2" xfId="1"/>
    <cellStyle name="표준 2 2" xfId="21"/>
    <cellStyle name="표준 2 2 2" xfId="28"/>
    <cellStyle name="표준 2 3" xfId="25"/>
    <cellStyle name="표준 20" xfId="24"/>
    <cellStyle name="표준 21" xfId="23"/>
    <cellStyle name="표준 3" xfId="9"/>
    <cellStyle name="표준 4" xfId="10"/>
    <cellStyle name="표준 5" xfId="3"/>
    <cellStyle name="표준 6" xfId="11"/>
    <cellStyle name="표준 7" xfId="12"/>
    <cellStyle name="표준 8" xfId="13"/>
    <cellStyle name="표준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  <a:latin typeface="+mj-ea"/>
                <a:ea typeface="+mj-ea"/>
              </a:rPr>
              <a:t>탁도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(NTU), </a:t>
            </a:r>
            <a:r>
              <a:rPr lang="ko-KR" altLang="ko-KR" sz="1500" b="1" i="0" u="none" strike="noStrike" baseline="0">
                <a:effectLst/>
                <a:latin typeface="+mj-ea"/>
                <a:ea typeface="+mj-ea"/>
              </a:rPr>
              <a:t>유리잔류염소</a:t>
            </a:r>
            <a:r>
              <a:rPr lang="en-US" altLang="ko-KR" sz="1500" b="1" i="0" u="none" strike="noStrike" baseline="0">
                <a:effectLst/>
                <a:latin typeface="+mj-ea"/>
                <a:ea typeface="+mj-ea"/>
              </a:rPr>
              <a:t>(mg/L</a:t>
            </a:r>
            <a:r>
              <a:rPr lang="en-US" altLang="ko-KR" sz="1800" b="1" i="0" baseline="0">
                <a:effectLst/>
                <a:latin typeface="+mj-ea"/>
                <a:ea typeface="+mj-ea"/>
              </a:rPr>
              <a:t>)</a:t>
            </a:r>
            <a:endParaRPr lang="ko-KR" altLang="ko-KR" sz="1600">
              <a:effectLst/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9437251786438523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차트!$B$1</c:f>
              <c:strCache>
                <c:ptCount val="1"/>
                <c:pt idx="0">
                  <c:v>수소이온농도(pH)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차트!$B$2:$B$31</c:f>
              <c:numCache>
                <c:formatCode>#,##0.00</c:formatCode>
                <c:ptCount val="30"/>
                <c:pt idx="0">
                  <c:v>7</c:v>
                </c:pt>
                <c:pt idx="1">
                  <c:v>7.1</c:v>
                </c:pt>
                <c:pt idx="2">
                  <c:v>7</c:v>
                </c:pt>
                <c:pt idx="3">
                  <c:v>7.2</c:v>
                </c:pt>
                <c:pt idx="4">
                  <c:v>6.8</c:v>
                </c:pt>
                <c:pt idx="5">
                  <c:v>7.3</c:v>
                </c:pt>
                <c:pt idx="6" formatCode="#,##0.000">
                  <c:v>7.1</c:v>
                </c:pt>
                <c:pt idx="7" formatCode="#,##0.000">
                  <c:v>7.1</c:v>
                </c:pt>
                <c:pt idx="8" formatCode="#,##0.000">
                  <c:v>7.1</c:v>
                </c:pt>
                <c:pt idx="9" formatCode="#,##0.000">
                  <c:v>7.2</c:v>
                </c:pt>
                <c:pt idx="10" formatCode="#,##0.000">
                  <c:v>7.1</c:v>
                </c:pt>
                <c:pt idx="11" formatCode="#,##0.000">
                  <c:v>7.2</c:v>
                </c:pt>
                <c:pt idx="12" formatCode="#,##0.000">
                  <c:v>7.3</c:v>
                </c:pt>
                <c:pt idx="13" formatCode="#,##0.000">
                  <c:v>7.1</c:v>
                </c:pt>
                <c:pt idx="14" formatCode="#,##0.000">
                  <c:v>7.1</c:v>
                </c:pt>
                <c:pt idx="15" formatCode="#,##0.000">
                  <c:v>7</c:v>
                </c:pt>
                <c:pt idx="16" formatCode="#,##0.000">
                  <c:v>7.1</c:v>
                </c:pt>
                <c:pt idx="17" formatCode="#,##0.000">
                  <c:v>7.2</c:v>
                </c:pt>
                <c:pt idx="18" formatCode="#,##0.000">
                  <c:v>7.3</c:v>
                </c:pt>
                <c:pt idx="19" formatCode="#,##0.000">
                  <c:v>7.3</c:v>
                </c:pt>
                <c:pt idx="20" formatCode="#,##0.000">
                  <c:v>7.5</c:v>
                </c:pt>
                <c:pt idx="21" formatCode="#,##0.000">
                  <c:v>7.2</c:v>
                </c:pt>
                <c:pt idx="22" formatCode="#,##0.000">
                  <c:v>7.2</c:v>
                </c:pt>
                <c:pt idx="23" formatCode="#,##0.000">
                  <c:v>7.2</c:v>
                </c:pt>
                <c:pt idx="24" formatCode="#,##0.0">
                  <c:v>7.1</c:v>
                </c:pt>
                <c:pt idx="25" formatCode="#,##0.0">
                  <c:v>7.1</c:v>
                </c:pt>
                <c:pt idx="26" formatCode="#,##0.0">
                  <c:v>7.1</c:v>
                </c:pt>
                <c:pt idx="27" formatCode="#,##0.0">
                  <c:v>7.1</c:v>
                </c:pt>
                <c:pt idx="28" formatCode="#,##0.0">
                  <c:v>7.1</c:v>
                </c:pt>
                <c:pt idx="29" formatCode="#,##0.0">
                  <c:v>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차트!$C$1</c:f>
              <c:strCache>
                <c:ptCount val="1"/>
                <c:pt idx="0">
                  <c:v>탁도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차트!$C$2:$C$31</c:f>
              <c:numCache>
                <c:formatCode>#,##0.00</c:formatCode>
                <c:ptCount val="30"/>
                <c:pt idx="0">
                  <c:v>0.08</c:v>
                </c:pt>
                <c:pt idx="1">
                  <c:v>0.05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7.0000000000000007E-2</c:v>
                </c:pt>
                <c:pt idx="6" formatCode="#,##0.000">
                  <c:v>7.0000000000000007E-2</c:v>
                </c:pt>
                <c:pt idx="7" formatCode="#,##0.000">
                  <c:v>7.0000000000000007E-2</c:v>
                </c:pt>
                <c:pt idx="8" formatCode="#,##0.000">
                  <c:v>0.05</c:v>
                </c:pt>
                <c:pt idx="9" formatCode="#,##0.000">
                  <c:v>0.09</c:v>
                </c:pt>
                <c:pt idx="10" formatCode="#,##0.000">
                  <c:v>0.06</c:v>
                </c:pt>
                <c:pt idx="11" formatCode="#,##0.000">
                  <c:v>0.05</c:v>
                </c:pt>
                <c:pt idx="12" formatCode="#,##0.000">
                  <c:v>0.05</c:v>
                </c:pt>
                <c:pt idx="13" formatCode="#,##0.000">
                  <c:v>0.06</c:v>
                </c:pt>
                <c:pt idx="14" formatCode="#,##0.000">
                  <c:v>0.06</c:v>
                </c:pt>
                <c:pt idx="15" formatCode="#,##0.000">
                  <c:v>0.05</c:v>
                </c:pt>
                <c:pt idx="16" formatCode="#,##0.000">
                  <c:v>0.05</c:v>
                </c:pt>
                <c:pt idx="17" formatCode="#,##0.000">
                  <c:v>0.09</c:v>
                </c:pt>
                <c:pt idx="18" formatCode="#,##0.000">
                  <c:v>0.09</c:v>
                </c:pt>
                <c:pt idx="19" formatCode="#,##0.000">
                  <c:v>0.05</c:v>
                </c:pt>
                <c:pt idx="20" formatCode="#,##0.000">
                  <c:v>0.12</c:v>
                </c:pt>
                <c:pt idx="21" formatCode="#,##0.000">
                  <c:v>0.09</c:v>
                </c:pt>
                <c:pt idx="22" formatCode="#,##0.000">
                  <c:v>7.0000000000000007E-2</c:v>
                </c:pt>
                <c:pt idx="23" formatCode="#,##0.000">
                  <c:v>0.06</c:v>
                </c:pt>
                <c:pt idx="24">
                  <c:v>0.05</c:v>
                </c:pt>
                <c:pt idx="25">
                  <c:v>0.06</c:v>
                </c:pt>
                <c:pt idx="26">
                  <c:v>0.08</c:v>
                </c:pt>
                <c:pt idx="27">
                  <c:v>0.08</c:v>
                </c:pt>
                <c:pt idx="28">
                  <c:v>0.06</c:v>
                </c:pt>
                <c:pt idx="29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7072"/>
        <c:axId val="161668416"/>
      </c:lineChart>
      <c:lineChart>
        <c:grouping val="standard"/>
        <c:varyColors val="0"/>
        <c:ser>
          <c:idx val="2"/>
          <c:order val="2"/>
          <c:tx>
            <c:strRef>
              <c:f>차트!$D$1</c:f>
              <c:strCache>
                <c:ptCount val="1"/>
                <c:pt idx="0">
                  <c:v>유리잔류염소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차트!$D$2:$D$31</c:f>
              <c:numCache>
                <c:formatCode>#,##0.00</c:formatCode>
                <c:ptCount val="30"/>
                <c:pt idx="0">
                  <c:v>0.83</c:v>
                </c:pt>
                <c:pt idx="1">
                  <c:v>0.82</c:v>
                </c:pt>
                <c:pt idx="2">
                  <c:v>0.87</c:v>
                </c:pt>
                <c:pt idx="3">
                  <c:v>0.57999999999999996</c:v>
                </c:pt>
                <c:pt idx="4">
                  <c:v>0.9</c:v>
                </c:pt>
                <c:pt idx="5">
                  <c:v>0.8</c:v>
                </c:pt>
                <c:pt idx="6" formatCode="#,##0.000">
                  <c:v>0.45</c:v>
                </c:pt>
                <c:pt idx="7" formatCode="#,##0.000">
                  <c:v>0.67</c:v>
                </c:pt>
                <c:pt idx="8" formatCode="#,##0.000">
                  <c:v>0.65</c:v>
                </c:pt>
                <c:pt idx="9" formatCode="#,##0.000">
                  <c:v>0.46</c:v>
                </c:pt>
                <c:pt idx="10" formatCode="#,##0.000">
                  <c:v>0.77</c:v>
                </c:pt>
                <c:pt idx="11" formatCode="#,##0.000">
                  <c:v>0.75</c:v>
                </c:pt>
                <c:pt idx="12" formatCode="#,##0.000">
                  <c:v>0.65</c:v>
                </c:pt>
                <c:pt idx="13" formatCode="#,##0.000">
                  <c:v>0.69</c:v>
                </c:pt>
                <c:pt idx="14" formatCode="#,##0.000">
                  <c:v>0.71</c:v>
                </c:pt>
                <c:pt idx="15" formatCode="#,##0.000">
                  <c:v>0.8</c:v>
                </c:pt>
                <c:pt idx="16" formatCode="#,##0.000">
                  <c:v>0.91</c:v>
                </c:pt>
                <c:pt idx="17" formatCode="#,##0.000">
                  <c:v>0.84</c:v>
                </c:pt>
                <c:pt idx="18" formatCode="#,##0.000">
                  <c:v>0.75</c:v>
                </c:pt>
                <c:pt idx="19" formatCode="#,##0.000">
                  <c:v>0.76</c:v>
                </c:pt>
                <c:pt idx="20" formatCode="#,##0.000">
                  <c:v>0.78</c:v>
                </c:pt>
                <c:pt idx="21" formatCode="#,##0.000">
                  <c:v>0.87</c:v>
                </c:pt>
                <c:pt idx="22" formatCode="#,##0.000">
                  <c:v>0.96</c:v>
                </c:pt>
                <c:pt idx="23" formatCode="#,##0.000">
                  <c:v>0.93</c:v>
                </c:pt>
                <c:pt idx="24" formatCode="#,##0.000">
                  <c:v>0.92</c:v>
                </c:pt>
                <c:pt idx="25" formatCode="#,##0.000">
                  <c:v>0.94</c:v>
                </c:pt>
                <c:pt idx="26" formatCode="#,##0.000">
                  <c:v>0.89</c:v>
                </c:pt>
                <c:pt idx="27" formatCode="#,##0.000">
                  <c:v>0.84</c:v>
                </c:pt>
                <c:pt idx="28" formatCode="#,##0.000">
                  <c:v>0.91</c:v>
                </c:pt>
                <c:pt idx="29" formatCode="#,##0.000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8096"/>
        <c:axId val="222828160"/>
      </c:lineChart>
      <c:catAx>
        <c:axId val="11206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61668416"/>
        <c:crossesAt val="0"/>
        <c:auto val="1"/>
        <c:lblAlgn val="ctr"/>
        <c:lblOffset val="100"/>
        <c:noMultiLvlLbl val="0"/>
      </c:catAx>
      <c:valAx>
        <c:axId val="161668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>
                    <a:latin typeface="+mj-ea"/>
                    <a:ea typeface="+mj-ea"/>
                  </a:defRPr>
                </a:pPr>
                <a:r>
                  <a:rPr lang="en-US" altLang="ko-KR" sz="1500">
                    <a:latin typeface="+mj-ea"/>
                    <a:ea typeface="+mj-ea"/>
                  </a:rPr>
                  <a:t>pH</a:t>
                </a:r>
                <a:endParaRPr lang="ko-KR" altLang="en-US" sz="1500">
                  <a:latin typeface="+mj-ea"/>
                  <a:ea typeface="+mj-ea"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067072"/>
        <c:crosses val="autoZero"/>
        <c:crossBetween val="between"/>
      </c:valAx>
      <c:valAx>
        <c:axId val="222828160"/>
        <c:scaling>
          <c:orientation val="minMax"/>
          <c:min val="0"/>
        </c:scaling>
        <c:delete val="0"/>
        <c:axPos val="r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068096"/>
        <c:crosses val="max"/>
        <c:crossBetween val="between"/>
      </c:valAx>
      <c:catAx>
        <c:axId val="112068096"/>
        <c:scaling>
          <c:orientation val="minMax"/>
        </c:scaling>
        <c:delete val="1"/>
        <c:axPos val="b"/>
        <c:majorTickMark val="out"/>
        <c:minorTickMark val="none"/>
        <c:tickLblPos val="nextTo"/>
        <c:crossAx val="222828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95992486791836307"/>
          <c:h val="7.8969803284882262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  <a:latin typeface="+mj-ea"/>
                <a:ea typeface="+mj-ea"/>
              </a:rPr>
              <a:t>총트리할로메탄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 </a:t>
            </a:r>
            <a:r>
              <a:rPr lang="ko-KR" altLang="ko-KR" sz="1500" b="1" i="0" baseline="0">
                <a:effectLst/>
                <a:latin typeface="+mj-ea"/>
                <a:ea typeface="+mj-ea"/>
              </a:rPr>
              <a:t>클로로포름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(mg/L)</a:t>
            </a:r>
            <a:endParaRPr lang="ko-KR" altLang="ko-KR" sz="1500">
              <a:effectLst/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9437251786438523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차트!$E$1</c:f>
              <c:strCache>
                <c:ptCount val="1"/>
                <c:pt idx="0">
                  <c:v>질산성질소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차트!$E$2:$E$31</c:f>
              <c:numCache>
                <c:formatCode>#,##0.00</c:formatCode>
                <c:ptCount val="30"/>
                <c:pt idx="0">
                  <c:v>1.2</c:v>
                </c:pt>
                <c:pt idx="1">
                  <c:v>1</c:v>
                </c:pt>
                <c:pt idx="2">
                  <c:v>1.6</c:v>
                </c:pt>
                <c:pt idx="3">
                  <c:v>1.5</c:v>
                </c:pt>
                <c:pt idx="4">
                  <c:v>1.8</c:v>
                </c:pt>
                <c:pt idx="5">
                  <c:v>1.6</c:v>
                </c:pt>
                <c:pt idx="6" formatCode="#,##0.000">
                  <c:v>1.5</c:v>
                </c:pt>
                <c:pt idx="7" formatCode="#,##0.000">
                  <c:v>1.4</c:v>
                </c:pt>
                <c:pt idx="8" formatCode="#,##0.000">
                  <c:v>1.7</c:v>
                </c:pt>
                <c:pt idx="9" formatCode="#,##0.000">
                  <c:v>1.5</c:v>
                </c:pt>
                <c:pt idx="10" formatCode="#,##0.000">
                  <c:v>1.6</c:v>
                </c:pt>
                <c:pt idx="11" formatCode="#,##0.000">
                  <c:v>1.4</c:v>
                </c:pt>
                <c:pt idx="12" formatCode="#,##0.000">
                  <c:v>1.3</c:v>
                </c:pt>
                <c:pt idx="13" formatCode="#,##0.000">
                  <c:v>1.6</c:v>
                </c:pt>
                <c:pt idx="14" formatCode="#,##0.000">
                  <c:v>1.4</c:v>
                </c:pt>
                <c:pt idx="15" formatCode="#,##0.000">
                  <c:v>1.3</c:v>
                </c:pt>
                <c:pt idx="16" formatCode="#,##0.000">
                  <c:v>1.6</c:v>
                </c:pt>
                <c:pt idx="17" formatCode="#,##0.000">
                  <c:v>1.7</c:v>
                </c:pt>
                <c:pt idx="18" formatCode="#,##0.000">
                  <c:v>1.5</c:v>
                </c:pt>
                <c:pt idx="19" formatCode="#,##0.000">
                  <c:v>1.4</c:v>
                </c:pt>
                <c:pt idx="20" formatCode="#,##0.000">
                  <c:v>1.4</c:v>
                </c:pt>
                <c:pt idx="21" formatCode="#,##0.000">
                  <c:v>1.1000000000000001</c:v>
                </c:pt>
                <c:pt idx="22" formatCode="#,##0.000">
                  <c:v>0.8</c:v>
                </c:pt>
                <c:pt idx="23" formatCode="#,##0.000">
                  <c:v>0.7</c:v>
                </c:pt>
                <c:pt idx="24" formatCode="#,##0.0">
                  <c:v>1.9</c:v>
                </c:pt>
                <c:pt idx="25" formatCode="#,##0.0">
                  <c:v>1.4</c:v>
                </c:pt>
                <c:pt idx="26" formatCode="#,##0.0">
                  <c:v>1.5</c:v>
                </c:pt>
                <c:pt idx="27" formatCode="#,##0.0">
                  <c:v>1.4</c:v>
                </c:pt>
                <c:pt idx="28" formatCode="#,##0.0">
                  <c:v>0.8</c:v>
                </c:pt>
                <c:pt idx="29" formatCode="#,##0.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8608"/>
        <c:axId val="54697984"/>
      </c:lineChart>
      <c:lineChart>
        <c:grouping val="standard"/>
        <c:varyColors val="0"/>
        <c:ser>
          <c:idx val="1"/>
          <c:order val="1"/>
          <c:tx>
            <c:strRef>
              <c:f>차트!$F$1</c:f>
              <c:strCache>
                <c:ptCount val="1"/>
                <c:pt idx="0">
                  <c:v>총트리할로메탄(THMs)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차트!$F$2:$F$31</c:f>
              <c:numCache>
                <c:formatCode>#,##0.00</c:formatCode>
                <c:ptCount val="30"/>
                <c:pt idx="0">
                  <c:v>1.4E-2</c:v>
                </c:pt>
                <c:pt idx="1">
                  <c:v>8.0000000000000002E-3</c:v>
                </c:pt>
                <c:pt idx="2">
                  <c:v>1.2999999999999999E-2</c:v>
                </c:pt>
                <c:pt idx="3">
                  <c:v>3.1E-2</c:v>
                </c:pt>
                <c:pt idx="4">
                  <c:v>2.4E-2</c:v>
                </c:pt>
                <c:pt idx="5">
                  <c:v>2.1999999999999999E-2</c:v>
                </c:pt>
                <c:pt idx="6" formatCode="#,##0.000">
                  <c:v>1.4E-2</c:v>
                </c:pt>
                <c:pt idx="7" formatCode="#,##0.000">
                  <c:v>0.01</c:v>
                </c:pt>
                <c:pt idx="8" formatCode="#,##0.000">
                  <c:v>1.0999999999999999E-2</c:v>
                </c:pt>
                <c:pt idx="9" formatCode="#,##0.000">
                  <c:v>2.5999999999999999E-2</c:v>
                </c:pt>
                <c:pt idx="10" formatCode="#,##0.000">
                  <c:v>2.5999999999999999E-2</c:v>
                </c:pt>
                <c:pt idx="11" formatCode="#,##0.000">
                  <c:v>3.7999999999999999E-2</c:v>
                </c:pt>
                <c:pt idx="12" formatCode="#,##0.000">
                  <c:v>1.7999999999999999E-2</c:v>
                </c:pt>
                <c:pt idx="13" formatCode="#,##0.000">
                  <c:v>1.4E-2</c:v>
                </c:pt>
                <c:pt idx="14" formatCode="#,##0.000">
                  <c:v>2.5000000000000001E-2</c:v>
                </c:pt>
                <c:pt idx="15" formatCode="#,##0.000">
                  <c:v>1.0999999999999999E-2</c:v>
                </c:pt>
                <c:pt idx="16" formatCode="#,##0.000">
                  <c:v>2.7E-2</c:v>
                </c:pt>
                <c:pt idx="17" formatCode="#,##0.000">
                  <c:v>2.3E-2</c:v>
                </c:pt>
                <c:pt idx="18" formatCode="#,##0.000">
                  <c:v>1.7000000000000001E-2</c:v>
                </c:pt>
                <c:pt idx="19" formatCode="#,##0.000">
                  <c:v>1.2E-2</c:v>
                </c:pt>
                <c:pt idx="20" formatCode="#,##0.000">
                  <c:v>2.1000000000000001E-2</c:v>
                </c:pt>
                <c:pt idx="21" formatCode="#,##0.000">
                  <c:v>2.1999999999999999E-2</c:v>
                </c:pt>
                <c:pt idx="22" formatCode="#,##0.000">
                  <c:v>2.1999999999999999E-2</c:v>
                </c:pt>
                <c:pt idx="23" formatCode="#,##0.000">
                  <c:v>2.7E-2</c:v>
                </c:pt>
                <c:pt idx="24" formatCode="#,##0.000">
                  <c:v>1.7999999999999999E-2</c:v>
                </c:pt>
                <c:pt idx="25" formatCode="#,##0.000">
                  <c:v>1.2999999999999999E-2</c:v>
                </c:pt>
                <c:pt idx="26" formatCode="#,##0.000">
                  <c:v>1.7000000000000001E-2</c:v>
                </c:pt>
                <c:pt idx="27" formatCode="#,##0.000">
                  <c:v>2.1999999999999999E-2</c:v>
                </c:pt>
                <c:pt idx="28" formatCode="#,##0.000">
                  <c:v>0.03</c:v>
                </c:pt>
                <c:pt idx="29" formatCode="#,##0.000">
                  <c:v>2.1000000000000001E-2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차트!$G$1</c:f>
              <c:strCache>
                <c:ptCount val="1"/>
                <c:pt idx="0">
                  <c:v>클로로포름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차트!$G$2:$G$31</c:f>
              <c:numCache>
                <c:formatCode>#,##0.00</c:formatCode>
                <c:ptCount val="30"/>
                <c:pt idx="0">
                  <c:v>8.9999999999999993E-3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1.7000000000000001E-2</c:v>
                </c:pt>
                <c:pt idx="4">
                  <c:v>1.7000000000000001E-2</c:v>
                </c:pt>
                <c:pt idx="5">
                  <c:v>1.4E-2</c:v>
                </c:pt>
                <c:pt idx="6" formatCode="#,##0.000">
                  <c:v>8.0000000000000002E-3</c:v>
                </c:pt>
                <c:pt idx="7" formatCode="#,##0.000">
                  <c:v>5.0000000000000001E-3</c:v>
                </c:pt>
                <c:pt idx="8" formatCode="#,##0.000">
                  <c:v>6.0000000000000001E-3</c:v>
                </c:pt>
                <c:pt idx="9" formatCode="#,##0.000">
                  <c:v>1.6E-2</c:v>
                </c:pt>
                <c:pt idx="10" formatCode="#,##0.000">
                  <c:v>1.7999999999999999E-2</c:v>
                </c:pt>
                <c:pt idx="11" formatCode="#,##0.000">
                  <c:v>2.8000000000000001E-2</c:v>
                </c:pt>
                <c:pt idx="12" formatCode="#,##0.000">
                  <c:v>0.01</c:v>
                </c:pt>
                <c:pt idx="13" formatCode="#,##0.000">
                  <c:v>5.0000000000000001E-3</c:v>
                </c:pt>
                <c:pt idx="14" formatCode="#,##0.000">
                  <c:v>1.4999999999999999E-2</c:v>
                </c:pt>
                <c:pt idx="15" formatCode="#,##0.000">
                  <c:v>8.0000000000000002E-3</c:v>
                </c:pt>
                <c:pt idx="16" formatCode="#,##0.000">
                  <c:v>1.7000000000000001E-2</c:v>
                </c:pt>
                <c:pt idx="17" formatCode="#,##0.000">
                  <c:v>1.2999999999999999E-2</c:v>
                </c:pt>
                <c:pt idx="18" formatCode="#,##0.000">
                  <c:v>8.0000000000000002E-3</c:v>
                </c:pt>
                <c:pt idx="19" formatCode="#,##0.000">
                  <c:v>7.0000000000000001E-3</c:v>
                </c:pt>
                <c:pt idx="20" formatCode="#,##0.000">
                  <c:v>1.0999999999999999E-2</c:v>
                </c:pt>
                <c:pt idx="21" formatCode="#,##0.000">
                  <c:v>1.2E-2</c:v>
                </c:pt>
                <c:pt idx="22" formatCode="#,##0.000">
                  <c:v>1.2E-2</c:v>
                </c:pt>
                <c:pt idx="23" formatCode="#,##0.000">
                  <c:v>1.6E-2</c:v>
                </c:pt>
                <c:pt idx="24" formatCode="#,##0.000">
                  <c:v>0.01</c:v>
                </c:pt>
                <c:pt idx="25" formatCode="#,##0.000">
                  <c:v>7.0000000000000001E-3</c:v>
                </c:pt>
                <c:pt idx="26" formatCode="#,##0.000">
                  <c:v>0.01</c:v>
                </c:pt>
                <c:pt idx="27" formatCode="#,##0.000">
                  <c:v>1.2E-2</c:v>
                </c:pt>
                <c:pt idx="28" formatCode="#,##0.000">
                  <c:v>1.9E-2</c:v>
                </c:pt>
                <c:pt idx="29" formatCode="#,##0.000">
                  <c:v>1.2999999999999999E-2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70144"/>
        <c:axId val="54698560"/>
      </c:lineChart>
      <c:catAx>
        <c:axId val="11206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54697984"/>
        <c:crossesAt val="0"/>
        <c:auto val="1"/>
        <c:lblAlgn val="ctr"/>
        <c:lblOffset val="100"/>
        <c:noMultiLvlLbl val="0"/>
      </c:catAx>
      <c:valAx>
        <c:axId val="5469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ko-KR" altLang="ko-KR" sz="1500" b="1" i="0" baseline="0">
                    <a:effectLst/>
                  </a:rPr>
                  <a:t>질산성질소</a:t>
                </a:r>
                <a:r>
                  <a:rPr lang="en-US" altLang="ko-KR" sz="1500" b="1" i="0" baseline="0">
                    <a:effectLst/>
                  </a:rPr>
                  <a:t>(mg/L)</a:t>
                </a:r>
                <a:endParaRPr lang="ko-KR" altLang="ko-KR" sz="1500">
                  <a:effectLst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068608"/>
        <c:crosses val="autoZero"/>
        <c:crossBetween val="between"/>
      </c:valAx>
      <c:valAx>
        <c:axId val="54698560"/>
        <c:scaling>
          <c:orientation val="minMax"/>
          <c:min val="0"/>
        </c:scaling>
        <c:delete val="0"/>
        <c:axPos val="r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070144"/>
        <c:crosses val="max"/>
        <c:crossBetween val="between"/>
      </c:valAx>
      <c:catAx>
        <c:axId val="112070144"/>
        <c:scaling>
          <c:orientation val="minMax"/>
        </c:scaling>
        <c:delete val="1"/>
        <c:axPos val="b"/>
        <c:majorTickMark val="out"/>
        <c:minorTickMark val="none"/>
        <c:tickLblPos val="nextTo"/>
        <c:crossAx val="54698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95992486791836307"/>
          <c:h val="7.8969803284882262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</a:rPr>
              <a:t>과망산칼륨소비량</a:t>
            </a:r>
            <a:r>
              <a:rPr lang="en-US" altLang="ko-KR" sz="1500" b="1" i="0" baseline="0">
                <a:effectLst/>
              </a:rPr>
              <a:t>, </a:t>
            </a:r>
            <a:r>
              <a:rPr lang="ko-KR" altLang="ko-KR" sz="1500" b="1" i="0" baseline="0">
                <a:effectLst/>
              </a:rPr>
              <a:t>염소이온</a:t>
            </a:r>
            <a:r>
              <a:rPr lang="en-US" altLang="ko-KR" sz="1500" b="1" i="0" baseline="0">
                <a:effectLst/>
              </a:rPr>
              <a:t>(mg/L)</a:t>
            </a:r>
            <a:endParaRPr lang="ko-KR" altLang="ko-KR" sz="1500">
              <a:effectLst/>
            </a:endParaRPr>
          </a:p>
        </c:rich>
      </c:tx>
      <c:layout>
        <c:manualLayout>
          <c:xMode val="edge"/>
          <c:yMode val="edge"/>
          <c:x val="0.95218119988444549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차트!$H$1</c:f>
              <c:strCache>
                <c:ptCount val="1"/>
                <c:pt idx="0">
                  <c:v>경도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차트!$H$2:$H$31</c:f>
              <c:numCache>
                <c:formatCode>#,##0.00</c:formatCode>
                <c:ptCount val="30"/>
                <c:pt idx="0">
                  <c:v>39</c:v>
                </c:pt>
                <c:pt idx="1">
                  <c:v>42</c:v>
                </c:pt>
                <c:pt idx="2">
                  <c:v>42</c:v>
                </c:pt>
                <c:pt idx="3">
                  <c:v>43</c:v>
                </c:pt>
                <c:pt idx="4">
                  <c:v>35</c:v>
                </c:pt>
                <c:pt idx="5">
                  <c:v>44</c:v>
                </c:pt>
                <c:pt idx="6" formatCode="#,##0.000">
                  <c:v>40</c:v>
                </c:pt>
                <c:pt idx="7" formatCode="#,##0.000">
                  <c:v>46</c:v>
                </c:pt>
                <c:pt idx="8" formatCode="#,##0.000">
                  <c:v>37</c:v>
                </c:pt>
                <c:pt idx="9" formatCode="#,##0.000">
                  <c:v>41</c:v>
                </c:pt>
                <c:pt idx="10" formatCode="#,##0.000">
                  <c:v>40</c:v>
                </c:pt>
                <c:pt idx="11" formatCode="#,##0.000">
                  <c:v>38</c:v>
                </c:pt>
                <c:pt idx="12" formatCode="#,##0.000">
                  <c:v>40</c:v>
                </c:pt>
                <c:pt idx="13" formatCode="#,##0.000">
                  <c:v>42</c:v>
                </c:pt>
                <c:pt idx="14" formatCode="#,##0.000">
                  <c:v>44</c:v>
                </c:pt>
                <c:pt idx="15" formatCode="#,##0.000">
                  <c:v>50</c:v>
                </c:pt>
                <c:pt idx="16" formatCode="#,##0.000">
                  <c:v>45</c:v>
                </c:pt>
                <c:pt idx="17" formatCode="#,##0.000">
                  <c:v>50</c:v>
                </c:pt>
                <c:pt idx="18" formatCode="#,##0.000">
                  <c:v>52</c:v>
                </c:pt>
                <c:pt idx="19" formatCode="#,##0.000">
                  <c:v>46</c:v>
                </c:pt>
                <c:pt idx="20" formatCode="#,##0.000">
                  <c:v>45</c:v>
                </c:pt>
                <c:pt idx="21" formatCode="#,##0.000">
                  <c:v>44</c:v>
                </c:pt>
                <c:pt idx="22" formatCode="#,##0.000">
                  <c:v>46</c:v>
                </c:pt>
                <c:pt idx="23" formatCode="#,##0.000">
                  <c:v>50</c:v>
                </c:pt>
                <c:pt idx="24" formatCode="#,##0">
                  <c:v>53</c:v>
                </c:pt>
                <c:pt idx="25" formatCode="#,##0">
                  <c:v>47</c:v>
                </c:pt>
                <c:pt idx="26" formatCode="#,##0">
                  <c:v>48</c:v>
                </c:pt>
                <c:pt idx="27" formatCode="#,##0">
                  <c:v>47</c:v>
                </c:pt>
                <c:pt idx="28" formatCode="#,##0">
                  <c:v>44</c:v>
                </c:pt>
                <c:pt idx="29" formatCode="#,##0">
                  <c:v>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차트!$I$1</c:f>
              <c:strCache>
                <c:ptCount val="1"/>
                <c:pt idx="0">
                  <c:v>증발잔류물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차트!$I$2:$I$31</c:f>
              <c:numCache>
                <c:formatCode>#,##0.00</c:formatCode>
                <c:ptCount val="30"/>
                <c:pt idx="0">
                  <c:v>62</c:v>
                </c:pt>
                <c:pt idx="1">
                  <c:v>58</c:v>
                </c:pt>
                <c:pt idx="2">
                  <c:v>69</c:v>
                </c:pt>
                <c:pt idx="3">
                  <c:v>70</c:v>
                </c:pt>
                <c:pt idx="4">
                  <c:v>69</c:v>
                </c:pt>
                <c:pt idx="5">
                  <c:v>67</c:v>
                </c:pt>
                <c:pt idx="6" formatCode="#,##0.000">
                  <c:v>74</c:v>
                </c:pt>
                <c:pt idx="7" formatCode="#,##0.000">
                  <c:v>69</c:v>
                </c:pt>
                <c:pt idx="8" formatCode="#,##0.000">
                  <c:v>78</c:v>
                </c:pt>
                <c:pt idx="9" formatCode="#,##0.000">
                  <c:v>84</c:v>
                </c:pt>
                <c:pt idx="10" formatCode="#,##0.000">
                  <c:v>61</c:v>
                </c:pt>
                <c:pt idx="11" formatCode="#,##0.000">
                  <c:v>79</c:v>
                </c:pt>
                <c:pt idx="12" formatCode="#,##0.000">
                  <c:v>54</c:v>
                </c:pt>
                <c:pt idx="13" formatCode="#,##0.000">
                  <c:v>68</c:v>
                </c:pt>
                <c:pt idx="14" formatCode="#,##0.000">
                  <c:v>65</c:v>
                </c:pt>
                <c:pt idx="15" formatCode="#,##0.000">
                  <c:v>66</c:v>
                </c:pt>
                <c:pt idx="16" formatCode="#,##0.000">
                  <c:v>73</c:v>
                </c:pt>
                <c:pt idx="17" formatCode="#,##0.000">
                  <c:v>71</c:v>
                </c:pt>
                <c:pt idx="18" formatCode="#,##0.000">
                  <c:v>69</c:v>
                </c:pt>
                <c:pt idx="19" formatCode="#,##0.000">
                  <c:v>68</c:v>
                </c:pt>
                <c:pt idx="20" formatCode="#,##0.000">
                  <c:v>70</c:v>
                </c:pt>
                <c:pt idx="21" formatCode="#,##0.000">
                  <c:v>73</c:v>
                </c:pt>
                <c:pt idx="22" formatCode="#,##0.000">
                  <c:v>73</c:v>
                </c:pt>
                <c:pt idx="23" formatCode="#,##0.000">
                  <c:v>81</c:v>
                </c:pt>
                <c:pt idx="24" formatCode="#,##0">
                  <c:v>77</c:v>
                </c:pt>
                <c:pt idx="25" formatCode="#,##0">
                  <c:v>76</c:v>
                </c:pt>
                <c:pt idx="26" formatCode="#,##0">
                  <c:v>82</c:v>
                </c:pt>
                <c:pt idx="27" formatCode="#,##0">
                  <c:v>80</c:v>
                </c:pt>
                <c:pt idx="28" formatCode="#,##0">
                  <c:v>91</c:v>
                </c:pt>
                <c:pt idx="29" formatCode="#,##0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69120"/>
        <c:axId val="54700864"/>
      </c:lineChart>
      <c:lineChart>
        <c:grouping val="standard"/>
        <c:varyColors val="0"/>
        <c:ser>
          <c:idx val="2"/>
          <c:order val="2"/>
          <c:tx>
            <c:strRef>
              <c:f>차트!$J$1</c:f>
              <c:strCache>
                <c:ptCount val="1"/>
                <c:pt idx="0">
                  <c:v>과망간산칼륨소비량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차트!$J$2:$J$31</c:f>
              <c:numCache>
                <c:formatCode>#,##0.00</c:formatCode>
                <c:ptCount val="30"/>
                <c:pt idx="0">
                  <c:v>0.9</c:v>
                </c:pt>
                <c:pt idx="1">
                  <c:v>0.9</c:v>
                </c:pt>
                <c:pt idx="2">
                  <c:v>1.6</c:v>
                </c:pt>
                <c:pt idx="3">
                  <c:v>1.6</c:v>
                </c:pt>
                <c:pt idx="4">
                  <c:v>1</c:v>
                </c:pt>
                <c:pt idx="5">
                  <c:v>1.4</c:v>
                </c:pt>
                <c:pt idx="6" formatCode="#,##0.000">
                  <c:v>1.3</c:v>
                </c:pt>
                <c:pt idx="7" formatCode="#,##0.000">
                  <c:v>0.9</c:v>
                </c:pt>
                <c:pt idx="8" formatCode="#,##0.000">
                  <c:v>1.2</c:v>
                </c:pt>
                <c:pt idx="9" formatCode="#,##0.000">
                  <c:v>1.8</c:v>
                </c:pt>
                <c:pt idx="10" formatCode="#,##0.000">
                  <c:v>1.1000000000000001</c:v>
                </c:pt>
                <c:pt idx="11" formatCode="#,##0.000">
                  <c:v>1.3</c:v>
                </c:pt>
                <c:pt idx="12" formatCode="#,##0.000">
                  <c:v>1.5</c:v>
                </c:pt>
                <c:pt idx="13" formatCode="#,##0.000">
                  <c:v>1.1000000000000001</c:v>
                </c:pt>
                <c:pt idx="14" formatCode="#,##0.000">
                  <c:v>1.4</c:v>
                </c:pt>
                <c:pt idx="15" formatCode="#,##0.000">
                  <c:v>2</c:v>
                </c:pt>
                <c:pt idx="16" formatCode="#,##0.000">
                  <c:v>1</c:v>
                </c:pt>
                <c:pt idx="17" formatCode="#,##0.000">
                  <c:v>0.7</c:v>
                </c:pt>
                <c:pt idx="18" formatCode="#,##0.000">
                  <c:v>1.3</c:v>
                </c:pt>
                <c:pt idx="19" formatCode="#,##0.000">
                  <c:v>1.3</c:v>
                </c:pt>
                <c:pt idx="20" formatCode="#,##0.000">
                  <c:v>1.6</c:v>
                </c:pt>
                <c:pt idx="21" formatCode="#,##0.000">
                  <c:v>1.3</c:v>
                </c:pt>
                <c:pt idx="22" formatCode="#,##0.000">
                  <c:v>0.8</c:v>
                </c:pt>
                <c:pt idx="23" formatCode="#,##0.000">
                  <c:v>1</c:v>
                </c:pt>
                <c:pt idx="24" formatCode="#,##0.0">
                  <c:v>1.4</c:v>
                </c:pt>
                <c:pt idx="25" formatCode="#,##0.0">
                  <c:v>1.3</c:v>
                </c:pt>
                <c:pt idx="26" formatCode="#,##0.0">
                  <c:v>1.5</c:v>
                </c:pt>
                <c:pt idx="27" formatCode="#,##0.0">
                  <c:v>1.3</c:v>
                </c:pt>
                <c:pt idx="28" formatCode="#,##0.0">
                  <c:v>1.1000000000000001</c:v>
                </c:pt>
                <c:pt idx="29" formatCode="#,##0.0">
                  <c:v>1.2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차트!$K$1</c:f>
              <c:strCache>
                <c:ptCount val="1"/>
                <c:pt idx="0">
                  <c:v>염소이온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차트!$K$2:$K$31</c:f>
              <c:numCache>
                <c:formatCode>#,##0.00</c:formatCode>
                <c:ptCount val="30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 formatCode="#,##0.000">
                  <c:v>8</c:v>
                </c:pt>
                <c:pt idx="7" formatCode="#,##0.000">
                  <c:v>10</c:v>
                </c:pt>
                <c:pt idx="8" formatCode="#,##0.000">
                  <c:v>10</c:v>
                </c:pt>
                <c:pt idx="9" formatCode="#,##0.000">
                  <c:v>8</c:v>
                </c:pt>
                <c:pt idx="10" formatCode="#,##0.000">
                  <c:v>8</c:v>
                </c:pt>
                <c:pt idx="11" formatCode="#,##0.000">
                  <c:v>9</c:v>
                </c:pt>
                <c:pt idx="12" formatCode="#,##0.000">
                  <c:v>9</c:v>
                </c:pt>
                <c:pt idx="13" formatCode="#,##0.000">
                  <c:v>9.1999999999999993</c:v>
                </c:pt>
                <c:pt idx="14" formatCode="#,##0.000">
                  <c:v>9.4</c:v>
                </c:pt>
                <c:pt idx="15" formatCode="#,##0.000">
                  <c:v>11.2</c:v>
                </c:pt>
                <c:pt idx="16" formatCode="#,##0.000">
                  <c:v>11.4</c:v>
                </c:pt>
                <c:pt idx="17" formatCode="#,##0.000">
                  <c:v>10.7</c:v>
                </c:pt>
                <c:pt idx="18" formatCode="#,##0.000">
                  <c:v>11.3</c:v>
                </c:pt>
                <c:pt idx="19" formatCode="#,##0.000">
                  <c:v>12</c:v>
                </c:pt>
                <c:pt idx="20" formatCode="#,##0.000">
                  <c:v>12</c:v>
                </c:pt>
                <c:pt idx="21" formatCode="#,##0.000">
                  <c:v>12.1</c:v>
                </c:pt>
                <c:pt idx="22" formatCode="#,##0.000">
                  <c:v>14</c:v>
                </c:pt>
                <c:pt idx="23" formatCode="#,##0.000">
                  <c:v>13</c:v>
                </c:pt>
                <c:pt idx="24" formatCode="#,##0.0">
                  <c:v>13.3</c:v>
                </c:pt>
                <c:pt idx="25" formatCode="#,##0.0">
                  <c:v>14.2</c:v>
                </c:pt>
                <c:pt idx="26" formatCode="#,##0.0">
                  <c:v>14.9</c:v>
                </c:pt>
                <c:pt idx="27" formatCode="#,##0.0">
                  <c:v>14.5</c:v>
                </c:pt>
                <c:pt idx="28" formatCode="#,##0.0">
                  <c:v>13.5</c:v>
                </c:pt>
                <c:pt idx="29" formatCode="#,##0.0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6496"/>
        <c:axId val="54701440"/>
      </c:lineChart>
      <c:catAx>
        <c:axId val="11206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54700864"/>
        <c:crossesAt val="0"/>
        <c:auto val="1"/>
        <c:lblAlgn val="ctr"/>
        <c:lblOffset val="100"/>
        <c:noMultiLvlLbl val="0"/>
      </c:catAx>
      <c:valAx>
        <c:axId val="54700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ko-KR" altLang="ko-KR" sz="1500" b="1" i="0" baseline="0">
                    <a:effectLst/>
                    <a:latin typeface="+mj-ea"/>
                    <a:ea typeface="+mj-ea"/>
                  </a:rPr>
                  <a:t>경도</a:t>
                </a:r>
                <a:r>
                  <a:rPr lang="en-US" altLang="ko-KR" sz="1500" b="1" i="0" baseline="0">
                    <a:effectLst/>
                    <a:latin typeface="+mj-ea"/>
                    <a:ea typeface="+mj-ea"/>
                  </a:rPr>
                  <a:t>, </a:t>
                </a:r>
                <a:r>
                  <a:rPr lang="ko-KR" altLang="ko-KR" sz="1500" b="1" i="0" baseline="0">
                    <a:effectLst/>
                    <a:latin typeface="+mj-ea"/>
                    <a:ea typeface="+mj-ea"/>
                  </a:rPr>
                  <a:t>증발잔류물</a:t>
                </a:r>
                <a:r>
                  <a:rPr lang="en-US" altLang="ko-KR" sz="1500" b="1" i="0" baseline="0">
                    <a:effectLst/>
                    <a:latin typeface="+mj-ea"/>
                    <a:ea typeface="+mj-ea"/>
                  </a:rPr>
                  <a:t>(mg/L)</a:t>
                </a:r>
                <a:endParaRPr lang="ko-KR" altLang="ko-KR" sz="1500">
                  <a:effectLst/>
                  <a:latin typeface="+mj-ea"/>
                  <a:ea typeface="+mj-ea"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069120"/>
        <c:crosses val="autoZero"/>
        <c:crossBetween val="between"/>
      </c:valAx>
      <c:valAx>
        <c:axId val="54701440"/>
        <c:scaling>
          <c:orientation val="minMax"/>
          <c:min val="0"/>
        </c:scaling>
        <c:delete val="0"/>
        <c:axPos val="r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62346496"/>
        <c:crosses val="max"/>
        <c:crossBetween val="between"/>
      </c:valAx>
      <c:catAx>
        <c:axId val="16234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4701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87625520105647003"/>
          <c:h val="7.8969877074791653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30</xdr:col>
      <xdr:colOff>449036</xdr:colOff>
      <xdr:row>30</xdr:row>
      <xdr:rowOff>13607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31</xdr:row>
      <xdr:rowOff>0</xdr:rowOff>
    </xdr:from>
    <xdr:to>
      <xdr:col>30</xdr:col>
      <xdr:colOff>449036</xdr:colOff>
      <xdr:row>61</xdr:row>
      <xdr:rowOff>13606</xdr:rowOff>
    </xdr:to>
    <xdr:graphicFrame macro="">
      <xdr:nvGraphicFramePr>
        <xdr:cNvPr id="8" name="차트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63</xdr:row>
      <xdr:rowOff>0</xdr:rowOff>
    </xdr:from>
    <xdr:to>
      <xdr:col>30</xdr:col>
      <xdr:colOff>449036</xdr:colOff>
      <xdr:row>93</xdr:row>
      <xdr:rowOff>13607</xdr:rowOff>
    </xdr:to>
    <xdr:graphicFrame macro="">
      <xdr:nvGraphicFramePr>
        <xdr:cNvPr id="9" name="차트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28" zoomScale="60" zoomScaleNormal="70" workbookViewId="0">
      <selection activeCell="H50" sqref="H50"/>
    </sheetView>
  </sheetViews>
  <sheetFormatPr defaultRowHeight="16.5" x14ac:dyDescent="0.3"/>
  <cols>
    <col min="1" max="1" width="45.625" customWidth="1"/>
    <col min="2" max="13" width="14.25" customWidth="1"/>
    <col min="14" max="14" width="10.7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6" ht="32.1" customHeight="1" thickBot="1" x14ac:dyDescent="0.35">
      <c r="A1" s="77" t="s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6" ht="32.1" customHeight="1" x14ac:dyDescent="0.3">
      <c r="A2" s="4" t="s">
        <v>0</v>
      </c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  <c r="J2" s="30" t="s">
        <v>157</v>
      </c>
      <c r="K2" s="30" t="s">
        <v>158</v>
      </c>
      <c r="L2" s="30" t="s">
        <v>159</v>
      </c>
      <c r="M2" s="30" t="s">
        <v>160</v>
      </c>
      <c r="N2" s="80" t="s">
        <v>97</v>
      </c>
    </row>
    <row r="3" spans="1:16" ht="32.1" customHeight="1" x14ac:dyDescent="0.3">
      <c r="A3" s="6" t="s">
        <v>1</v>
      </c>
      <c r="B3" s="31" t="s">
        <v>66</v>
      </c>
      <c r="C3" s="31" t="s">
        <v>66</v>
      </c>
      <c r="D3" s="31" t="s">
        <v>66</v>
      </c>
      <c r="E3" s="31" t="s">
        <v>66</v>
      </c>
      <c r="F3" s="31" t="s">
        <v>66</v>
      </c>
      <c r="G3" s="31" t="s">
        <v>66</v>
      </c>
      <c r="H3" s="31" t="s">
        <v>66</v>
      </c>
      <c r="I3" s="31" t="s">
        <v>66</v>
      </c>
      <c r="J3" s="31" t="s">
        <v>66</v>
      </c>
      <c r="K3" s="31" t="s">
        <v>66</v>
      </c>
      <c r="L3" s="31" t="s">
        <v>66</v>
      </c>
      <c r="M3" s="31" t="s">
        <v>66</v>
      </c>
      <c r="N3" s="81"/>
    </row>
    <row r="4" spans="1:16" ht="32.1" customHeight="1" x14ac:dyDescent="0.3">
      <c r="A4" s="6" t="s">
        <v>2</v>
      </c>
      <c r="B4" s="31" t="s">
        <v>67</v>
      </c>
      <c r="C4" s="31" t="s">
        <v>67</v>
      </c>
      <c r="D4" s="31" t="s">
        <v>67</v>
      </c>
      <c r="E4" s="31" t="s">
        <v>67</v>
      </c>
      <c r="F4" s="31" t="s">
        <v>67</v>
      </c>
      <c r="G4" s="31" t="s">
        <v>67</v>
      </c>
      <c r="H4" s="31" t="s">
        <v>67</v>
      </c>
      <c r="I4" s="31" t="s">
        <v>67</v>
      </c>
      <c r="J4" s="31" t="s">
        <v>67</v>
      </c>
      <c r="K4" s="31" t="s">
        <v>67</v>
      </c>
      <c r="L4" s="31" t="s">
        <v>67</v>
      </c>
      <c r="M4" s="31" t="s">
        <v>67</v>
      </c>
      <c r="N4" s="81"/>
    </row>
    <row r="5" spans="1:16" ht="32.1" customHeight="1" x14ac:dyDescent="0.3">
      <c r="A5" s="6" t="s">
        <v>3</v>
      </c>
      <c r="B5" s="31" t="s">
        <v>68</v>
      </c>
      <c r="C5" s="31" t="s">
        <v>68</v>
      </c>
      <c r="D5" s="31" t="s">
        <v>68</v>
      </c>
      <c r="E5" s="31" t="s">
        <v>68</v>
      </c>
      <c r="F5" s="31" t="s">
        <v>68</v>
      </c>
      <c r="G5" s="31" t="s">
        <v>68</v>
      </c>
      <c r="H5" s="31" t="s">
        <v>68</v>
      </c>
      <c r="I5" s="31" t="s">
        <v>68</v>
      </c>
      <c r="J5" s="31" t="s">
        <v>68</v>
      </c>
      <c r="K5" s="31" t="s">
        <v>68</v>
      </c>
      <c r="L5" s="31" t="s">
        <v>68</v>
      </c>
      <c r="M5" s="31" t="s">
        <v>68</v>
      </c>
      <c r="N5" s="81"/>
    </row>
    <row r="6" spans="1:16" ht="32.1" customHeight="1" x14ac:dyDescent="0.3">
      <c r="A6" s="6" t="s">
        <v>4</v>
      </c>
      <c r="B6" s="31" t="s">
        <v>69</v>
      </c>
      <c r="C6" s="31" t="s">
        <v>69</v>
      </c>
      <c r="D6" s="31" t="s">
        <v>69</v>
      </c>
      <c r="E6" s="31" t="s">
        <v>69</v>
      </c>
      <c r="F6" s="31" t="s">
        <v>69</v>
      </c>
      <c r="G6" s="31" t="s">
        <v>69</v>
      </c>
      <c r="H6" s="31" t="s">
        <v>69</v>
      </c>
      <c r="I6" s="31" t="s">
        <v>69</v>
      </c>
      <c r="J6" s="31" t="s">
        <v>69</v>
      </c>
      <c r="K6" s="31" t="s">
        <v>69</v>
      </c>
      <c r="L6" s="31" t="s">
        <v>69</v>
      </c>
      <c r="M6" s="31" t="s">
        <v>69</v>
      </c>
      <c r="N6" s="81"/>
    </row>
    <row r="7" spans="1:16" ht="32.1" customHeight="1" x14ac:dyDescent="0.3">
      <c r="A7" s="6" t="s">
        <v>5</v>
      </c>
      <c r="B7" s="31" t="s">
        <v>70</v>
      </c>
      <c r="C7" s="31" t="s">
        <v>70</v>
      </c>
      <c r="D7" s="31" t="s">
        <v>70</v>
      </c>
      <c r="E7" s="31" t="s">
        <v>70</v>
      </c>
      <c r="F7" s="31" t="s">
        <v>70</v>
      </c>
      <c r="G7" s="31" t="s">
        <v>70</v>
      </c>
      <c r="H7" s="31" t="s">
        <v>70</v>
      </c>
      <c r="I7" s="31" t="s">
        <v>70</v>
      </c>
      <c r="J7" s="31" t="s">
        <v>70</v>
      </c>
      <c r="K7" s="31" t="s">
        <v>70</v>
      </c>
      <c r="L7" s="31" t="s">
        <v>70</v>
      </c>
      <c r="M7" s="31" t="s">
        <v>70</v>
      </c>
      <c r="N7" s="81"/>
    </row>
    <row r="8" spans="1:16" ht="32.1" customHeight="1" thickBot="1" x14ac:dyDescent="0.35">
      <c r="A8" s="7" t="s">
        <v>6</v>
      </c>
      <c r="B8" s="32" t="s">
        <v>161</v>
      </c>
      <c r="C8" s="32" t="s">
        <v>162</v>
      </c>
      <c r="D8" s="32" t="s">
        <v>163</v>
      </c>
      <c r="E8" s="32" t="s">
        <v>164</v>
      </c>
      <c r="F8" s="32" t="s">
        <v>165</v>
      </c>
      <c r="G8" s="32" t="s">
        <v>166</v>
      </c>
      <c r="H8" s="32" t="s">
        <v>167</v>
      </c>
      <c r="I8" s="32" t="s">
        <v>168</v>
      </c>
      <c r="J8" s="32" t="s">
        <v>169</v>
      </c>
      <c r="K8" s="32" t="s">
        <v>170</v>
      </c>
      <c r="L8" s="32" t="s">
        <v>171</v>
      </c>
      <c r="M8" s="32" t="s">
        <v>172</v>
      </c>
      <c r="N8" s="82"/>
    </row>
    <row r="9" spans="1:16" ht="32.1" customHeight="1" x14ac:dyDescent="0.3">
      <c r="A9" s="4" t="s">
        <v>7</v>
      </c>
      <c r="B9" s="61" t="s">
        <v>72</v>
      </c>
      <c r="C9" s="61" t="s">
        <v>72</v>
      </c>
      <c r="D9" s="61" t="s">
        <v>72</v>
      </c>
      <c r="E9" s="61" t="s">
        <v>72</v>
      </c>
      <c r="F9" s="61" t="s">
        <v>72</v>
      </c>
      <c r="G9" s="61" t="s">
        <v>72</v>
      </c>
      <c r="H9" s="61" t="s">
        <v>72</v>
      </c>
      <c r="I9" s="61" t="s">
        <v>72</v>
      </c>
      <c r="J9" s="61" t="s">
        <v>72</v>
      </c>
      <c r="K9" s="61" t="s">
        <v>72</v>
      </c>
      <c r="L9" s="61" t="s">
        <v>72</v>
      </c>
      <c r="M9" s="61" t="s">
        <v>72</v>
      </c>
      <c r="N9" s="58" t="s">
        <v>72</v>
      </c>
      <c r="P9" s="22">
        <f>MAX(B9:M9)</f>
        <v>0</v>
      </c>
    </row>
    <row r="10" spans="1:16" ht="32.1" customHeight="1" x14ac:dyDescent="0.3">
      <c r="A10" s="6" t="s">
        <v>8</v>
      </c>
      <c r="B10" s="29" t="s">
        <v>72</v>
      </c>
      <c r="C10" s="29" t="s">
        <v>72</v>
      </c>
      <c r="D10" s="29" t="s">
        <v>72</v>
      </c>
      <c r="E10" s="29" t="s">
        <v>72</v>
      </c>
      <c r="F10" s="29" t="s">
        <v>72</v>
      </c>
      <c r="G10" s="29" t="s">
        <v>72</v>
      </c>
      <c r="H10" s="29" t="s">
        <v>72</v>
      </c>
      <c r="I10" s="29" t="s">
        <v>72</v>
      </c>
      <c r="J10" s="29" t="s">
        <v>72</v>
      </c>
      <c r="K10" s="29" t="s">
        <v>72</v>
      </c>
      <c r="L10" s="29" t="s">
        <v>72</v>
      </c>
      <c r="M10" s="29" t="s">
        <v>72</v>
      </c>
      <c r="N10" s="21" t="s">
        <v>72</v>
      </c>
      <c r="P10" s="22">
        <f t="shared" ref="P10:P66" si="0">MAX(B10:M10)</f>
        <v>0</v>
      </c>
    </row>
    <row r="11" spans="1:16" ht="32.1" customHeight="1" x14ac:dyDescent="0.3">
      <c r="A11" s="6" t="s">
        <v>9</v>
      </c>
      <c r="B11" s="29" t="s">
        <v>72</v>
      </c>
      <c r="C11" s="29" t="s">
        <v>72</v>
      </c>
      <c r="D11" s="29" t="s">
        <v>72</v>
      </c>
      <c r="E11" s="29" t="s">
        <v>72</v>
      </c>
      <c r="F11" s="29" t="s">
        <v>72</v>
      </c>
      <c r="G11" s="29" t="s">
        <v>72</v>
      </c>
      <c r="H11" s="29" t="s">
        <v>72</v>
      </c>
      <c r="I11" s="29" t="s">
        <v>72</v>
      </c>
      <c r="J11" s="29" t="s">
        <v>72</v>
      </c>
      <c r="K11" s="29" t="s">
        <v>72</v>
      </c>
      <c r="L11" s="29" t="s">
        <v>72</v>
      </c>
      <c r="M11" s="29" t="s">
        <v>72</v>
      </c>
      <c r="N11" s="21" t="s">
        <v>72</v>
      </c>
      <c r="P11" s="22">
        <f t="shared" si="0"/>
        <v>0</v>
      </c>
    </row>
    <row r="12" spans="1:16" ht="32.1" customHeight="1" x14ac:dyDescent="0.3">
      <c r="A12" s="6" t="s">
        <v>10</v>
      </c>
      <c r="B12" s="17" t="s">
        <v>72</v>
      </c>
      <c r="C12" s="17" t="s">
        <v>72</v>
      </c>
      <c r="D12" s="17" t="s">
        <v>72</v>
      </c>
      <c r="E12" s="17" t="s">
        <v>72</v>
      </c>
      <c r="F12" s="17" t="s">
        <v>72</v>
      </c>
      <c r="G12" s="17" t="s">
        <v>72</v>
      </c>
      <c r="H12" s="17" t="s">
        <v>72</v>
      </c>
      <c r="I12" s="17" t="s">
        <v>72</v>
      </c>
      <c r="J12" s="17" t="s">
        <v>72</v>
      </c>
      <c r="K12" s="17" t="s">
        <v>72</v>
      </c>
      <c r="L12" s="17" t="s">
        <v>72</v>
      </c>
      <c r="M12" s="17" t="s">
        <v>72</v>
      </c>
      <c r="N12" s="21" t="s">
        <v>72</v>
      </c>
      <c r="P12" s="22">
        <f t="shared" si="0"/>
        <v>0</v>
      </c>
    </row>
    <row r="13" spans="1:16" ht="32.1" customHeight="1" x14ac:dyDescent="0.3">
      <c r="A13" s="6" t="s">
        <v>11</v>
      </c>
      <c r="B13" s="17" t="s">
        <v>72</v>
      </c>
      <c r="C13" s="17" t="s">
        <v>72</v>
      </c>
      <c r="D13" s="17" t="s">
        <v>72</v>
      </c>
      <c r="E13" s="17" t="s">
        <v>72</v>
      </c>
      <c r="F13" s="17" t="s">
        <v>72</v>
      </c>
      <c r="G13" s="17" t="s">
        <v>72</v>
      </c>
      <c r="H13" s="17" t="s">
        <v>72</v>
      </c>
      <c r="I13" s="17" t="s">
        <v>72</v>
      </c>
      <c r="J13" s="17" t="s">
        <v>72</v>
      </c>
      <c r="K13" s="17" t="s">
        <v>72</v>
      </c>
      <c r="L13" s="17" t="s">
        <v>72</v>
      </c>
      <c r="M13" s="17" t="s">
        <v>72</v>
      </c>
      <c r="N13" s="21" t="s">
        <v>72</v>
      </c>
      <c r="P13" s="22">
        <f t="shared" si="0"/>
        <v>0</v>
      </c>
    </row>
    <row r="14" spans="1:16" ht="32.1" customHeight="1" x14ac:dyDescent="0.3">
      <c r="A14" s="6" t="s">
        <v>12</v>
      </c>
      <c r="B14" s="17" t="s">
        <v>72</v>
      </c>
      <c r="C14" s="17" t="s">
        <v>72</v>
      </c>
      <c r="D14" s="17" t="s">
        <v>72</v>
      </c>
      <c r="E14" s="17" t="s">
        <v>72</v>
      </c>
      <c r="F14" s="17" t="s">
        <v>72</v>
      </c>
      <c r="G14" s="17" t="s">
        <v>72</v>
      </c>
      <c r="H14" s="17" t="s">
        <v>72</v>
      </c>
      <c r="I14" s="17" t="s">
        <v>72</v>
      </c>
      <c r="J14" s="17" t="s">
        <v>72</v>
      </c>
      <c r="K14" s="17" t="s">
        <v>72</v>
      </c>
      <c r="L14" s="17" t="s">
        <v>72</v>
      </c>
      <c r="M14" s="17" t="s">
        <v>72</v>
      </c>
      <c r="N14" s="21" t="s">
        <v>72</v>
      </c>
      <c r="P14" s="22">
        <f t="shared" si="0"/>
        <v>0</v>
      </c>
    </row>
    <row r="15" spans="1:16" ht="32.1" customHeight="1" x14ac:dyDescent="0.3">
      <c r="A15" s="6" t="s">
        <v>13</v>
      </c>
      <c r="B15" s="17" t="s">
        <v>72</v>
      </c>
      <c r="C15" s="17" t="s">
        <v>72</v>
      </c>
      <c r="D15" s="17" t="s">
        <v>72</v>
      </c>
      <c r="E15" s="17" t="s">
        <v>72</v>
      </c>
      <c r="F15" s="17" t="s">
        <v>72</v>
      </c>
      <c r="G15" s="17" t="s">
        <v>72</v>
      </c>
      <c r="H15" s="17" t="s">
        <v>72</v>
      </c>
      <c r="I15" s="17" t="s">
        <v>72</v>
      </c>
      <c r="J15" s="17" t="s">
        <v>72</v>
      </c>
      <c r="K15" s="17" t="s">
        <v>72</v>
      </c>
      <c r="L15" s="17" t="s">
        <v>72</v>
      </c>
      <c r="M15" s="17" t="s">
        <v>72</v>
      </c>
      <c r="N15" s="21" t="s">
        <v>72</v>
      </c>
      <c r="P15" s="22">
        <f t="shared" si="0"/>
        <v>0</v>
      </c>
    </row>
    <row r="16" spans="1:16" ht="32.1" customHeight="1" x14ac:dyDescent="0.3">
      <c r="A16" s="6" t="s">
        <v>14</v>
      </c>
      <c r="B16" s="17" t="s">
        <v>72</v>
      </c>
      <c r="C16" s="17" t="s">
        <v>72</v>
      </c>
      <c r="D16" s="17" t="s">
        <v>72</v>
      </c>
      <c r="E16" s="17" t="s">
        <v>72</v>
      </c>
      <c r="F16" s="17" t="s">
        <v>72</v>
      </c>
      <c r="G16" s="17" t="s">
        <v>72</v>
      </c>
      <c r="H16" s="17" t="s">
        <v>72</v>
      </c>
      <c r="I16" s="17" t="s">
        <v>72</v>
      </c>
      <c r="J16" s="17" t="s">
        <v>72</v>
      </c>
      <c r="K16" s="17" t="s">
        <v>72</v>
      </c>
      <c r="L16" s="17" t="s">
        <v>72</v>
      </c>
      <c r="M16" s="17" t="s">
        <v>72</v>
      </c>
      <c r="N16" s="21" t="s">
        <v>72</v>
      </c>
      <c r="P16" s="22">
        <f t="shared" si="0"/>
        <v>0</v>
      </c>
    </row>
    <row r="17" spans="1:16" ht="32.1" customHeight="1" x14ac:dyDescent="0.3">
      <c r="A17" s="6" t="s">
        <v>15</v>
      </c>
      <c r="B17" s="17" t="s">
        <v>72</v>
      </c>
      <c r="C17" s="17" t="s">
        <v>72</v>
      </c>
      <c r="D17" s="17" t="s">
        <v>72</v>
      </c>
      <c r="E17" s="17" t="s">
        <v>72</v>
      </c>
      <c r="F17" s="17" t="s">
        <v>72</v>
      </c>
      <c r="G17" s="17" t="s">
        <v>72</v>
      </c>
      <c r="H17" s="17" t="s">
        <v>72</v>
      </c>
      <c r="I17" s="17" t="s">
        <v>72</v>
      </c>
      <c r="J17" s="17" t="s">
        <v>72</v>
      </c>
      <c r="K17" s="17" t="s">
        <v>72</v>
      </c>
      <c r="L17" s="17" t="s">
        <v>72</v>
      </c>
      <c r="M17" s="17" t="s">
        <v>72</v>
      </c>
      <c r="N17" s="21" t="s">
        <v>72</v>
      </c>
      <c r="P17" s="22">
        <f t="shared" si="0"/>
        <v>0</v>
      </c>
    </row>
    <row r="18" spans="1:16" ht="32.1" customHeight="1" x14ac:dyDescent="0.3">
      <c r="A18" s="6" t="s">
        <v>16</v>
      </c>
      <c r="B18" s="17" t="s">
        <v>72</v>
      </c>
      <c r="C18" s="17" t="s">
        <v>72</v>
      </c>
      <c r="D18" s="17" t="s">
        <v>72</v>
      </c>
      <c r="E18" s="17" t="s">
        <v>72</v>
      </c>
      <c r="F18" s="17" t="s">
        <v>72</v>
      </c>
      <c r="G18" s="17" t="s">
        <v>72</v>
      </c>
      <c r="H18" s="17" t="s">
        <v>72</v>
      </c>
      <c r="I18" s="17" t="s">
        <v>72</v>
      </c>
      <c r="J18" s="17" t="s">
        <v>72</v>
      </c>
      <c r="K18" s="17" t="s">
        <v>72</v>
      </c>
      <c r="L18" s="17" t="s">
        <v>72</v>
      </c>
      <c r="M18" s="17" t="s">
        <v>72</v>
      </c>
      <c r="N18" s="21" t="s">
        <v>72</v>
      </c>
      <c r="P18" s="22">
        <f t="shared" si="0"/>
        <v>0</v>
      </c>
    </row>
    <row r="19" spans="1:16" ht="32.1" customHeight="1" x14ac:dyDescent="0.3">
      <c r="A19" s="6" t="s">
        <v>17</v>
      </c>
      <c r="B19" s="17" t="s">
        <v>72</v>
      </c>
      <c r="C19" s="17" t="s">
        <v>72</v>
      </c>
      <c r="D19" s="17" t="s">
        <v>72</v>
      </c>
      <c r="E19" s="17" t="s">
        <v>72</v>
      </c>
      <c r="F19" s="17" t="s">
        <v>72</v>
      </c>
      <c r="G19" s="17" t="s">
        <v>72</v>
      </c>
      <c r="H19" s="17" t="s">
        <v>72</v>
      </c>
      <c r="I19" s="17" t="s">
        <v>72</v>
      </c>
      <c r="J19" s="17" t="s">
        <v>72</v>
      </c>
      <c r="K19" s="17" t="s">
        <v>72</v>
      </c>
      <c r="L19" s="17" t="s">
        <v>72</v>
      </c>
      <c r="M19" s="17" t="s">
        <v>72</v>
      </c>
      <c r="N19" s="21" t="s">
        <v>72</v>
      </c>
      <c r="P19" s="22">
        <f t="shared" si="0"/>
        <v>0</v>
      </c>
    </row>
    <row r="20" spans="1:16" ht="32.1" customHeight="1" x14ac:dyDescent="0.3">
      <c r="A20" s="6" t="s">
        <v>18</v>
      </c>
      <c r="B20" s="65">
        <v>1.2</v>
      </c>
      <c r="C20" s="65">
        <v>1</v>
      </c>
      <c r="D20" s="65">
        <v>1</v>
      </c>
      <c r="E20" s="65">
        <v>0.9</v>
      </c>
      <c r="F20" s="65">
        <v>1.6</v>
      </c>
      <c r="G20" s="65">
        <v>1.7</v>
      </c>
      <c r="H20" s="65">
        <v>1.5</v>
      </c>
      <c r="I20" s="65">
        <v>1.9</v>
      </c>
      <c r="J20" s="65">
        <v>1.8</v>
      </c>
      <c r="K20" s="65">
        <v>1.8</v>
      </c>
      <c r="L20" s="65">
        <v>1.6</v>
      </c>
      <c r="M20" s="65">
        <v>1.4</v>
      </c>
      <c r="N20" s="13">
        <f t="shared" ref="N20:N66" si="1">AVERAGE(B20:M20)</f>
        <v>1.4500000000000002</v>
      </c>
      <c r="P20" s="22">
        <f t="shared" si="0"/>
        <v>1.9</v>
      </c>
    </row>
    <row r="21" spans="1:16" ht="32.1" customHeight="1" x14ac:dyDescent="0.3">
      <c r="A21" s="6" t="s">
        <v>19</v>
      </c>
      <c r="B21" s="17" t="s">
        <v>72</v>
      </c>
      <c r="C21" s="17" t="s">
        <v>72</v>
      </c>
      <c r="D21" s="17" t="s">
        <v>72</v>
      </c>
      <c r="E21" s="17" t="s">
        <v>72</v>
      </c>
      <c r="F21" s="17" t="s">
        <v>72</v>
      </c>
      <c r="G21" s="17" t="s">
        <v>72</v>
      </c>
      <c r="H21" s="17" t="s">
        <v>72</v>
      </c>
      <c r="I21" s="17" t="s">
        <v>72</v>
      </c>
      <c r="J21" s="17" t="s">
        <v>72</v>
      </c>
      <c r="K21" s="17" t="s">
        <v>72</v>
      </c>
      <c r="L21" s="17" t="s">
        <v>72</v>
      </c>
      <c r="M21" s="17" t="s">
        <v>72</v>
      </c>
      <c r="N21" s="21" t="s">
        <v>72</v>
      </c>
      <c r="P21" s="22">
        <f t="shared" si="0"/>
        <v>0</v>
      </c>
    </row>
    <row r="22" spans="1:16" ht="32.1" customHeight="1" x14ac:dyDescent="0.3">
      <c r="A22" s="6" t="s">
        <v>20</v>
      </c>
      <c r="B22" s="17" t="s">
        <v>72</v>
      </c>
      <c r="C22" s="59">
        <v>0.01</v>
      </c>
      <c r="D22" s="17" t="s">
        <v>72</v>
      </c>
      <c r="E22" s="17" t="s">
        <v>72</v>
      </c>
      <c r="F22" s="59">
        <v>0.01</v>
      </c>
      <c r="G22" s="17" t="s">
        <v>72</v>
      </c>
      <c r="H22" s="17" t="s">
        <v>72</v>
      </c>
      <c r="I22" s="17" t="s">
        <v>72</v>
      </c>
      <c r="J22" s="17" t="s">
        <v>72</v>
      </c>
      <c r="K22" s="17" t="s">
        <v>72</v>
      </c>
      <c r="L22" s="17" t="s">
        <v>72</v>
      </c>
      <c r="M22" s="17" t="s">
        <v>72</v>
      </c>
      <c r="N22" s="9">
        <f t="shared" si="1"/>
        <v>0.01</v>
      </c>
      <c r="P22" s="22">
        <f t="shared" si="0"/>
        <v>0.01</v>
      </c>
    </row>
    <row r="23" spans="1:16" ht="32.1" customHeight="1" x14ac:dyDescent="0.3">
      <c r="A23" s="6" t="s">
        <v>21</v>
      </c>
      <c r="B23" s="17" t="s">
        <v>72</v>
      </c>
      <c r="C23" s="17" t="s">
        <v>72</v>
      </c>
      <c r="D23" s="17" t="s">
        <v>72</v>
      </c>
      <c r="E23" s="17" t="s">
        <v>72</v>
      </c>
      <c r="F23" s="17" t="s">
        <v>72</v>
      </c>
      <c r="G23" s="17" t="s">
        <v>72</v>
      </c>
      <c r="H23" s="17" t="s">
        <v>72</v>
      </c>
      <c r="I23" s="17" t="s">
        <v>72</v>
      </c>
      <c r="J23" s="17" t="s">
        <v>72</v>
      </c>
      <c r="K23" s="17" t="s">
        <v>72</v>
      </c>
      <c r="L23" s="17" t="s">
        <v>72</v>
      </c>
      <c r="M23" s="17" t="s">
        <v>72</v>
      </c>
      <c r="N23" s="21" t="s">
        <v>72</v>
      </c>
      <c r="P23" s="22">
        <f t="shared" si="0"/>
        <v>0</v>
      </c>
    </row>
    <row r="24" spans="1:16" ht="32.1" customHeight="1" x14ac:dyDescent="0.3">
      <c r="A24" s="6" t="s">
        <v>22</v>
      </c>
      <c r="B24" s="17" t="s">
        <v>72</v>
      </c>
      <c r="C24" s="17" t="s">
        <v>72</v>
      </c>
      <c r="D24" s="17" t="s">
        <v>72</v>
      </c>
      <c r="E24" s="17" t="s">
        <v>72</v>
      </c>
      <c r="F24" s="17" t="s">
        <v>72</v>
      </c>
      <c r="G24" s="17" t="s">
        <v>72</v>
      </c>
      <c r="H24" s="17" t="s">
        <v>72</v>
      </c>
      <c r="I24" s="17" t="s">
        <v>72</v>
      </c>
      <c r="J24" s="17" t="s">
        <v>72</v>
      </c>
      <c r="K24" s="17" t="s">
        <v>72</v>
      </c>
      <c r="L24" s="17" t="s">
        <v>72</v>
      </c>
      <c r="M24" s="17" t="s">
        <v>72</v>
      </c>
      <c r="N24" s="21" t="s">
        <v>72</v>
      </c>
      <c r="P24" s="22">
        <f t="shared" si="0"/>
        <v>0</v>
      </c>
    </row>
    <row r="25" spans="1:16" ht="32.1" customHeight="1" x14ac:dyDescent="0.3">
      <c r="A25" s="6" t="s">
        <v>23</v>
      </c>
      <c r="B25" s="17" t="s">
        <v>72</v>
      </c>
      <c r="C25" s="17" t="s">
        <v>72</v>
      </c>
      <c r="D25" s="17" t="s">
        <v>72</v>
      </c>
      <c r="E25" s="17" t="s">
        <v>72</v>
      </c>
      <c r="F25" s="17" t="s">
        <v>72</v>
      </c>
      <c r="G25" s="17" t="s">
        <v>72</v>
      </c>
      <c r="H25" s="17" t="s">
        <v>72</v>
      </c>
      <c r="I25" s="17" t="s">
        <v>72</v>
      </c>
      <c r="J25" s="17" t="s">
        <v>72</v>
      </c>
      <c r="K25" s="17" t="s">
        <v>72</v>
      </c>
      <c r="L25" s="17" t="s">
        <v>72</v>
      </c>
      <c r="M25" s="17" t="s">
        <v>72</v>
      </c>
      <c r="N25" s="21" t="s">
        <v>72</v>
      </c>
      <c r="P25" s="22">
        <f t="shared" si="0"/>
        <v>0</v>
      </c>
    </row>
    <row r="26" spans="1:16" ht="32.1" customHeight="1" x14ac:dyDescent="0.3">
      <c r="A26" s="6" t="s">
        <v>24</v>
      </c>
      <c r="B26" s="17" t="s">
        <v>72</v>
      </c>
      <c r="C26" s="17" t="s">
        <v>72</v>
      </c>
      <c r="D26" s="17" t="s">
        <v>72</v>
      </c>
      <c r="E26" s="17" t="s">
        <v>72</v>
      </c>
      <c r="F26" s="17" t="s">
        <v>72</v>
      </c>
      <c r="G26" s="17" t="s">
        <v>72</v>
      </c>
      <c r="H26" s="17" t="s">
        <v>72</v>
      </c>
      <c r="I26" s="17" t="s">
        <v>72</v>
      </c>
      <c r="J26" s="17" t="s">
        <v>72</v>
      </c>
      <c r="K26" s="17" t="s">
        <v>72</v>
      </c>
      <c r="L26" s="17" t="s">
        <v>72</v>
      </c>
      <c r="M26" s="17" t="s">
        <v>72</v>
      </c>
      <c r="N26" s="21" t="s">
        <v>72</v>
      </c>
      <c r="P26" s="22">
        <f t="shared" si="0"/>
        <v>0</v>
      </c>
    </row>
    <row r="27" spans="1:16" ht="32.1" customHeight="1" x14ac:dyDescent="0.3">
      <c r="A27" s="6" t="s">
        <v>25</v>
      </c>
      <c r="B27" s="17" t="s">
        <v>72</v>
      </c>
      <c r="C27" s="17" t="s">
        <v>72</v>
      </c>
      <c r="D27" s="17" t="s">
        <v>72</v>
      </c>
      <c r="E27" s="17" t="s">
        <v>72</v>
      </c>
      <c r="F27" s="17" t="s">
        <v>72</v>
      </c>
      <c r="G27" s="17" t="s">
        <v>72</v>
      </c>
      <c r="H27" s="17" t="s">
        <v>72</v>
      </c>
      <c r="I27" s="17" t="s">
        <v>72</v>
      </c>
      <c r="J27" s="17" t="s">
        <v>72</v>
      </c>
      <c r="K27" s="17" t="s">
        <v>72</v>
      </c>
      <c r="L27" s="17" t="s">
        <v>72</v>
      </c>
      <c r="M27" s="17" t="s">
        <v>72</v>
      </c>
      <c r="N27" s="21" t="s">
        <v>72</v>
      </c>
      <c r="P27" s="22">
        <f t="shared" si="0"/>
        <v>0</v>
      </c>
    </row>
    <row r="28" spans="1:16" ht="32.1" customHeight="1" x14ac:dyDescent="0.3">
      <c r="A28" s="6" t="s">
        <v>26</v>
      </c>
      <c r="B28" s="17" t="s">
        <v>72</v>
      </c>
      <c r="C28" s="17" t="s">
        <v>72</v>
      </c>
      <c r="D28" s="17" t="s">
        <v>72</v>
      </c>
      <c r="E28" s="17" t="s">
        <v>72</v>
      </c>
      <c r="F28" s="17" t="s">
        <v>72</v>
      </c>
      <c r="G28" s="17" t="s">
        <v>72</v>
      </c>
      <c r="H28" s="17" t="s">
        <v>72</v>
      </c>
      <c r="I28" s="17" t="s">
        <v>72</v>
      </c>
      <c r="J28" s="17" t="s">
        <v>72</v>
      </c>
      <c r="K28" s="17" t="s">
        <v>72</v>
      </c>
      <c r="L28" s="17" t="s">
        <v>72</v>
      </c>
      <c r="M28" s="17" t="s">
        <v>72</v>
      </c>
      <c r="N28" s="21" t="s">
        <v>72</v>
      </c>
      <c r="P28" s="22">
        <f t="shared" si="0"/>
        <v>0</v>
      </c>
    </row>
    <row r="29" spans="1:16" ht="32.1" customHeight="1" x14ac:dyDescent="0.3">
      <c r="A29" s="6" t="s">
        <v>27</v>
      </c>
      <c r="B29" s="17" t="s">
        <v>72</v>
      </c>
      <c r="C29" s="17" t="s">
        <v>72</v>
      </c>
      <c r="D29" s="17" t="s">
        <v>72</v>
      </c>
      <c r="E29" s="17" t="s">
        <v>72</v>
      </c>
      <c r="F29" s="17" t="s">
        <v>72</v>
      </c>
      <c r="G29" s="17" t="s">
        <v>72</v>
      </c>
      <c r="H29" s="17" t="s">
        <v>72</v>
      </c>
      <c r="I29" s="17" t="s">
        <v>72</v>
      </c>
      <c r="J29" s="17" t="s">
        <v>72</v>
      </c>
      <c r="K29" s="17" t="s">
        <v>72</v>
      </c>
      <c r="L29" s="17" t="s">
        <v>72</v>
      </c>
      <c r="M29" s="17" t="s">
        <v>72</v>
      </c>
      <c r="N29" s="21" t="s">
        <v>72</v>
      </c>
      <c r="P29" s="22">
        <f t="shared" si="0"/>
        <v>0</v>
      </c>
    </row>
    <row r="30" spans="1:16" ht="32.1" customHeight="1" x14ac:dyDescent="0.3">
      <c r="A30" s="6" t="s">
        <v>28</v>
      </c>
      <c r="B30" s="17" t="s">
        <v>72</v>
      </c>
      <c r="C30" s="17" t="s">
        <v>72</v>
      </c>
      <c r="D30" s="17" t="s">
        <v>72</v>
      </c>
      <c r="E30" s="17" t="s">
        <v>72</v>
      </c>
      <c r="F30" s="17" t="s">
        <v>72</v>
      </c>
      <c r="G30" s="17" t="s">
        <v>72</v>
      </c>
      <c r="H30" s="17" t="s">
        <v>72</v>
      </c>
      <c r="I30" s="17" t="s">
        <v>72</v>
      </c>
      <c r="J30" s="17" t="s">
        <v>72</v>
      </c>
      <c r="K30" s="17" t="s">
        <v>72</v>
      </c>
      <c r="L30" s="17" t="s">
        <v>72</v>
      </c>
      <c r="M30" s="17" t="s">
        <v>72</v>
      </c>
      <c r="N30" s="21" t="s">
        <v>72</v>
      </c>
      <c r="P30" s="22">
        <f t="shared" si="0"/>
        <v>0</v>
      </c>
    </row>
    <row r="31" spans="1:16" ht="32.1" customHeight="1" x14ac:dyDescent="0.3">
      <c r="A31" s="6" t="s">
        <v>29</v>
      </c>
      <c r="B31" s="17" t="s">
        <v>72</v>
      </c>
      <c r="C31" s="17" t="s">
        <v>72</v>
      </c>
      <c r="D31" s="17" t="s">
        <v>72</v>
      </c>
      <c r="E31" s="17" t="s">
        <v>72</v>
      </c>
      <c r="F31" s="17" t="s">
        <v>72</v>
      </c>
      <c r="G31" s="17" t="s">
        <v>72</v>
      </c>
      <c r="H31" s="17" t="s">
        <v>72</v>
      </c>
      <c r="I31" s="17" t="s">
        <v>72</v>
      </c>
      <c r="J31" s="17" t="s">
        <v>72</v>
      </c>
      <c r="K31" s="17" t="s">
        <v>72</v>
      </c>
      <c r="L31" s="17" t="s">
        <v>72</v>
      </c>
      <c r="M31" s="17" t="s">
        <v>72</v>
      </c>
      <c r="N31" s="21" t="s">
        <v>72</v>
      </c>
      <c r="P31" s="22">
        <f t="shared" si="0"/>
        <v>0</v>
      </c>
    </row>
    <row r="32" spans="1:16" ht="32.1" customHeight="1" x14ac:dyDescent="0.3">
      <c r="A32" s="6" t="s">
        <v>30</v>
      </c>
      <c r="B32" s="17" t="s">
        <v>72</v>
      </c>
      <c r="C32" s="17" t="s">
        <v>72</v>
      </c>
      <c r="D32" s="17" t="s">
        <v>72</v>
      </c>
      <c r="E32" s="17" t="s">
        <v>72</v>
      </c>
      <c r="F32" s="17" t="s">
        <v>72</v>
      </c>
      <c r="G32" s="17" t="s">
        <v>72</v>
      </c>
      <c r="H32" s="17" t="s">
        <v>72</v>
      </c>
      <c r="I32" s="17" t="s">
        <v>72</v>
      </c>
      <c r="J32" s="17" t="s">
        <v>72</v>
      </c>
      <c r="K32" s="17" t="s">
        <v>72</v>
      </c>
      <c r="L32" s="17" t="s">
        <v>72</v>
      </c>
      <c r="M32" s="17" t="s">
        <v>72</v>
      </c>
      <c r="N32" s="21" t="s">
        <v>72</v>
      </c>
      <c r="P32" s="22">
        <f t="shared" si="0"/>
        <v>0</v>
      </c>
    </row>
    <row r="33" spans="1:16" ht="32.1" customHeight="1" x14ac:dyDescent="0.3">
      <c r="A33" s="6" t="s">
        <v>31</v>
      </c>
      <c r="B33" s="17" t="s">
        <v>72</v>
      </c>
      <c r="C33" s="17" t="s">
        <v>72</v>
      </c>
      <c r="D33" s="17" t="s">
        <v>72</v>
      </c>
      <c r="E33" s="17" t="s">
        <v>72</v>
      </c>
      <c r="F33" s="17" t="s">
        <v>72</v>
      </c>
      <c r="G33" s="17" t="s">
        <v>72</v>
      </c>
      <c r="H33" s="17" t="s">
        <v>72</v>
      </c>
      <c r="I33" s="17" t="s">
        <v>72</v>
      </c>
      <c r="J33" s="17" t="s">
        <v>72</v>
      </c>
      <c r="K33" s="17" t="s">
        <v>72</v>
      </c>
      <c r="L33" s="17" t="s">
        <v>72</v>
      </c>
      <c r="M33" s="17" t="s">
        <v>72</v>
      </c>
      <c r="N33" s="21" t="s">
        <v>72</v>
      </c>
      <c r="P33" s="22">
        <f t="shared" si="0"/>
        <v>0</v>
      </c>
    </row>
    <row r="34" spans="1:16" ht="32.1" customHeight="1" x14ac:dyDescent="0.3">
      <c r="A34" s="6" t="s">
        <v>32</v>
      </c>
      <c r="B34" s="17" t="s">
        <v>72</v>
      </c>
      <c r="C34" s="17" t="s">
        <v>72</v>
      </c>
      <c r="D34" s="17" t="s">
        <v>72</v>
      </c>
      <c r="E34" s="17" t="s">
        <v>72</v>
      </c>
      <c r="F34" s="17" t="s">
        <v>72</v>
      </c>
      <c r="G34" s="17" t="s">
        <v>72</v>
      </c>
      <c r="H34" s="17" t="s">
        <v>72</v>
      </c>
      <c r="I34" s="17" t="s">
        <v>72</v>
      </c>
      <c r="J34" s="17" t="s">
        <v>72</v>
      </c>
      <c r="K34" s="17" t="s">
        <v>72</v>
      </c>
      <c r="L34" s="17" t="s">
        <v>72</v>
      </c>
      <c r="M34" s="17" t="s">
        <v>72</v>
      </c>
      <c r="N34" s="21" t="s">
        <v>72</v>
      </c>
      <c r="P34" s="22">
        <f t="shared" si="0"/>
        <v>0</v>
      </c>
    </row>
    <row r="35" spans="1:16" ht="32.1" customHeight="1" x14ac:dyDescent="0.3">
      <c r="A35" s="6" t="s">
        <v>33</v>
      </c>
      <c r="B35" s="17" t="s">
        <v>72</v>
      </c>
      <c r="C35" s="17" t="s">
        <v>72</v>
      </c>
      <c r="D35" s="17" t="s">
        <v>72</v>
      </c>
      <c r="E35" s="17" t="s">
        <v>72</v>
      </c>
      <c r="F35" s="17" t="s">
        <v>72</v>
      </c>
      <c r="G35" s="17" t="s">
        <v>72</v>
      </c>
      <c r="H35" s="17" t="s">
        <v>72</v>
      </c>
      <c r="I35" s="17" t="s">
        <v>72</v>
      </c>
      <c r="J35" s="17" t="s">
        <v>72</v>
      </c>
      <c r="K35" s="17" t="s">
        <v>72</v>
      </c>
      <c r="L35" s="17" t="s">
        <v>72</v>
      </c>
      <c r="M35" s="17" t="s">
        <v>72</v>
      </c>
      <c r="N35" s="21" t="s">
        <v>72</v>
      </c>
      <c r="P35" s="22">
        <f t="shared" si="0"/>
        <v>0</v>
      </c>
    </row>
    <row r="36" spans="1:16" ht="32.1" customHeight="1" x14ac:dyDescent="0.3">
      <c r="A36" s="6" t="s">
        <v>34</v>
      </c>
      <c r="B36" s="17" t="s">
        <v>72</v>
      </c>
      <c r="C36" s="17" t="s">
        <v>72</v>
      </c>
      <c r="D36" s="17" t="s">
        <v>72</v>
      </c>
      <c r="E36" s="17" t="s">
        <v>72</v>
      </c>
      <c r="F36" s="17" t="s">
        <v>72</v>
      </c>
      <c r="G36" s="17" t="s">
        <v>72</v>
      </c>
      <c r="H36" s="17" t="s">
        <v>72</v>
      </c>
      <c r="I36" s="17" t="s">
        <v>72</v>
      </c>
      <c r="J36" s="17" t="s">
        <v>72</v>
      </c>
      <c r="K36" s="17" t="s">
        <v>72</v>
      </c>
      <c r="L36" s="17" t="s">
        <v>72</v>
      </c>
      <c r="M36" s="17" t="s">
        <v>72</v>
      </c>
      <c r="N36" s="21" t="s">
        <v>72</v>
      </c>
      <c r="P36" s="22">
        <f t="shared" si="0"/>
        <v>0</v>
      </c>
    </row>
    <row r="37" spans="1:16" ht="32.1" customHeight="1" x14ac:dyDescent="0.3">
      <c r="A37" s="6" t="s">
        <v>35</v>
      </c>
      <c r="B37" s="17" t="s">
        <v>72</v>
      </c>
      <c r="C37" s="17" t="s">
        <v>72</v>
      </c>
      <c r="D37" s="17" t="s">
        <v>72</v>
      </c>
      <c r="E37" s="17" t="s">
        <v>72</v>
      </c>
      <c r="F37" s="17" t="s">
        <v>72</v>
      </c>
      <c r="G37" s="17" t="s">
        <v>72</v>
      </c>
      <c r="H37" s="17" t="s">
        <v>72</v>
      </c>
      <c r="I37" s="17" t="s">
        <v>72</v>
      </c>
      <c r="J37" s="17" t="s">
        <v>72</v>
      </c>
      <c r="K37" s="17" t="s">
        <v>72</v>
      </c>
      <c r="L37" s="17" t="s">
        <v>72</v>
      </c>
      <c r="M37" s="17" t="s">
        <v>72</v>
      </c>
      <c r="N37" s="21" t="s">
        <v>72</v>
      </c>
      <c r="P37" s="22">
        <f t="shared" si="0"/>
        <v>0</v>
      </c>
    </row>
    <row r="38" spans="1:16" ht="32.1" customHeight="1" x14ac:dyDescent="0.3">
      <c r="A38" s="6" t="s">
        <v>36</v>
      </c>
      <c r="B38" s="17" t="s">
        <v>72</v>
      </c>
      <c r="C38" s="17" t="s">
        <v>72</v>
      </c>
      <c r="D38" s="17" t="s">
        <v>72</v>
      </c>
      <c r="E38" s="17" t="s">
        <v>72</v>
      </c>
      <c r="F38" s="17" t="s">
        <v>72</v>
      </c>
      <c r="G38" s="17" t="s">
        <v>72</v>
      </c>
      <c r="H38" s="17" t="s">
        <v>72</v>
      </c>
      <c r="I38" s="17" t="s">
        <v>72</v>
      </c>
      <c r="J38" s="17" t="s">
        <v>72</v>
      </c>
      <c r="K38" s="17" t="s">
        <v>72</v>
      </c>
      <c r="L38" s="17" t="s">
        <v>72</v>
      </c>
      <c r="M38" s="17" t="s">
        <v>72</v>
      </c>
      <c r="N38" s="21" t="s">
        <v>72</v>
      </c>
      <c r="P38" s="22">
        <f t="shared" si="0"/>
        <v>0</v>
      </c>
    </row>
    <row r="39" spans="1:16" ht="32.1" customHeight="1" x14ac:dyDescent="0.3">
      <c r="A39" s="6" t="s">
        <v>37</v>
      </c>
      <c r="B39" s="17" t="s">
        <v>72</v>
      </c>
      <c r="C39" s="17" t="s">
        <v>72</v>
      </c>
      <c r="D39" s="17" t="s">
        <v>72</v>
      </c>
      <c r="E39" s="17" t="s">
        <v>72</v>
      </c>
      <c r="F39" s="17" t="s">
        <v>72</v>
      </c>
      <c r="G39" s="17" t="s">
        <v>72</v>
      </c>
      <c r="H39" s="17" t="s">
        <v>72</v>
      </c>
      <c r="I39" s="17" t="s">
        <v>72</v>
      </c>
      <c r="J39" s="17" t="s">
        <v>72</v>
      </c>
      <c r="K39" s="17" t="s">
        <v>72</v>
      </c>
      <c r="L39" s="17" t="s">
        <v>72</v>
      </c>
      <c r="M39" s="17" t="s">
        <v>72</v>
      </c>
      <c r="N39" s="21" t="s">
        <v>72</v>
      </c>
      <c r="P39" s="22">
        <f t="shared" si="0"/>
        <v>0</v>
      </c>
    </row>
    <row r="40" spans="1:16" ht="32.1" customHeight="1" x14ac:dyDescent="0.3">
      <c r="A40" s="6" t="s">
        <v>38</v>
      </c>
      <c r="B40" s="66">
        <v>39</v>
      </c>
      <c r="C40" s="66">
        <v>35</v>
      </c>
      <c r="D40" s="66">
        <v>42</v>
      </c>
      <c r="E40" s="66">
        <v>38</v>
      </c>
      <c r="F40" s="66">
        <v>42</v>
      </c>
      <c r="G40" s="66">
        <v>41</v>
      </c>
      <c r="H40" s="66">
        <v>43</v>
      </c>
      <c r="I40" s="66">
        <v>40</v>
      </c>
      <c r="J40" s="66">
        <v>35</v>
      </c>
      <c r="K40" s="66">
        <v>40</v>
      </c>
      <c r="L40" s="66">
        <v>44</v>
      </c>
      <c r="M40" s="66">
        <v>53</v>
      </c>
      <c r="N40" s="8">
        <f t="shared" si="1"/>
        <v>41</v>
      </c>
      <c r="P40" s="22">
        <f t="shared" si="0"/>
        <v>53</v>
      </c>
    </row>
    <row r="41" spans="1:16" ht="32.1" customHeight="1" x14ac:dyDescent="0.3">
      <c r="A41" s="6" t="s">
        <v>39</v>
      </c>
      <c r="B41" s="65">
        <v>0.9</v>
      </c>
      <c r="C41" s="65">
        <v>0.6</v>
      </c>
      <c r="D41" s="65">
        <v>0.9</v>
      </c>
      <c r="E41" s="65">
        <v>1.1000000000000001</v>
      </c>
      <c r="F41" s="65">
        <v>1.6</v>
      </c>
      <c r="G41" s="65">
        <v>1.3</v>
      </c>
      <c r="H41" s="65">
        <v>1.6</v>
      </c>
      <c r="I41" s="65">
        <v>1.5</v>
      </c>
      <c r="J41" s="65">
        <v>1</v>
      </c>
      <c r="K41" s="65">
        <v>1.2</v>
      </c>
      <c r="L41" s="65">
        <v>1.4</v>
      </c>
      <c r="M41" s="65">
        <v>1.3</v>
      </c>
      <c r="N41" s="13">
        <f t="shared" si="1"/>
        <v>1.2</v>
      </c>
      <c r="P41" s="22">
        <f t="shared" si="0"/>
        <v>1.6</v>
      </c>
    </row>
    <row r="42" spans="1:16" ht="32.1" customHeight="1" x14ac:dyDescent="0.3">
      <c r="A42" s="6" t="s">
        <v>40</v>
      </c>
      <c r="B42" s="29" t="s">
        <v>73</v>
      </c>
      <c r="C42" s="29" t="s">
        <v>73</v>
      </c>
      <c r="D42" s="29" t="s">
        <v>73</v>
      </c>
      <c r="E42" s="29" t="s">
        <v>73</v>
      </c>
      <c r="F42" s="29" t="s">
        <v>73</v>
      </c>
      <c r="G42" s="29" t="s">
        <v>73</v>
      </c>
      <c r="H42" s="29" t="s">
        <v>73</v>
      </c>
      <c r="I42" s="29" t="s">
        <v>73</v>
      </c>
      <c r="J42" s="29" t="s">
        <v>73</v>
      </c>
      <c r="K42" s="29" t="s">
        <v>73</v>
      </c>
      <c r="L42" s="29" t="s">
        <v>73</v>
      </c>
      <c r="M42" s="29" t="s">
        <v>73</v>
      </c>
      <c r="N42" s="21" t="s">
        <v>73</v>
      </c>
      <c r="P42" s="22">
        <f t="shared" si="0"/>
        <v>0</v>
      </c>
    </row>
    <row r="43" spans="1:16" ht="32.1" customHeight="1" x14ac:dyDescent="0.3">
      <c r="A43" s="6" t="s">
        <v>41</v>
      </c>
      <c r="B43" s="29" t="s">
        <v>73</v>
      </c>
      <c r="C43" s="29" t="s">
        <v>73</v>
      </c>
      <c r="D43" s="29" t="s">
        <v>73</v>
      </c>
      <c r="E43" s="29" t="s">
        <v>73</v>
      </c>
      <c r="F43" s="29" t="s">
        <v>73</v>
      </c>
      <c r="G43" s="29" t="s">
        <v>73</v>
      </c>
      <c r="H43" s="29" t="s">
        <v>73</v>
      </c>
      <c r="I43" s="29" t="s">
        <v>73</v>
      </c>
      <c r="J43" s="29" t="s">
        <v>73</v>
      </c>
      <c r="K43" s="29" t="s">
        <v>73</v>
      </c>
      <c r="L43" s="29" t="s">
        <v>73</v>
      </c>
      <c r="M43" s="29" t="s">
        <v>73</v>
      </c>
      <c r="N43" s="21" t="s">
        <v>73</v>
      </c>
      <c r="P43" s="22">
        <f t="shared" si="0"/>
        <v>0</v>
      </c>
    </row>
    <row r="44" spans="1:16" ht="32.1" customHeight="1" x14ac:dyDescent="0.3">
      <c r="A44" s="6" t="s">
        <v>42</v>
      </c>
      <c r="B44" s="17" t="s">
        <v>72</v>
      </c>
      <c r="C44" s="17" t="s">
        <v>72</v>
      </c>
      <c r="D44" s="17" t="s">
        <v>72</v>
      </c>
      <c r="E44" s="17" t="s">
        <v>72</v>
      </c>
      <c r="F44" s="17" t="s">
        <v>72</v>
      </c>
      <c r="G44" s="17" t="s">
        <v>72</v>
      </c>
      <c r="H44" s="17" t="s">
        <v>72</v>
      </c>
      <c r="I44" s="17" t="s">
        <v>72</v>
      </c>
      <c r="J44" s="17" t="s">
        <v>72</v>
      </c>
      <c r="K44" s="17" t="s">
        <v>72</v>
      </c>
      <c r="L44" s="17" t="s">
        <v>72</v>
      </c>
      <c r="M44" s="17" t="s">
        <v>72</v>
      </c>
      <c r="N44" s="21" t="s">
        <v>72</v>
      </c>
      <c r="P44" s="22">
        <f t="shared" si="0"/>
        <v>0</v>
      </c>
    </row>
    <row r="45" spans="1:16" ht="32.1" customHeight="1" x14ac:dyDescent="0.3">
      <c r="A45" s="6" t="s">
        <v>43</v>
      </c>
      <c r="B45" s="17" t="s">
        <v>72</v>
      </c>
      <c r="C45" s="17" t="s">
        <v>72</v>
      </c>
      <c r="D45" s="17" t="s">
        <v>72</v>
      </c>
      <c r="E45" s="17" t="s">
        <v>72</v>
      </c>
      <c r="F45" s="17" t="s">
        <v>72</v>
      </c>
      <c r="G45" s="17" t="s">
        <v>72</v>
      </c>
      <c r="H45" s="17" t="s">
        <v>72</v>
      </c>
      <c r="I45" s="17" t="s">
        <v>72</v>
      </c>
      <c r="J45" s="17" t="s">
        <v>72</v>
      </c>
      <c r="K45" s="17" t="s">
        <v>72</v>
      </c>
      <c r="L45" s="17" t="s">
        <v>72</v>
      </c>
      <c r="M45" s="17" t="s">
        <v>72</v>
      </c>
      <c r="N45" s="21" t="s">
        <v>72</v>
      </c>
      <c r="P45" s="22">
        <f t="shared" si="0"/>
        <v>0</v>
      </c>
    </row>
    <row r="46" spans="1:16" ht="32.1" customHeight="1" x14ac:dyDescent="0.3">
      <c r="A46" s="6" t="s">
        <v>44</v>
      </c>
      <c r="B46" s="17" t="s">
        <v>72</v>
      </c>
      <c r="C46" s="17" t="s">
        <v>72</v>
      </c>
      <c r="D46" s="17" t="s">
        <v>72</v>
      </c>
      <c r="E46" s="17" t="s">
        <v>72</v>
      </c>
      <c r="F46" s="17" t="s">
        <v>72</v>
      </c>
      <c r="G46" s="17" t="s">
        <v>72</v>
      </c>
      <c r="H46" s="17" t="s">
        <v>72</v>
      </c>
      <c r="I46" s="17" t="s">
        <v>72</v>
      </c>
      <c r="J46" s="17" t="s">
        <v>72</v>
      </c>
      <c r="K46" s="17" t="s">
        <v>72</v>
      </c>
      <c r="L46" s="17" t="s">
        <v>72</v>
      </c>
      <c r="M46" s="17" t="s">
        <v>72</v>
      </c>
      <c r="N46" s="21" t="s">
        <v>72</v>
      </c>
      <c r="P46" s="22">
        <f t="shared" si="0"/>
        <v>0</v>
      </c>
    </row>
    <row r="47" spans="1:16" ht="32.1" customHeight="1" x14ac:dyDescent="0.3">
      <c r="A47" s="6" t="s">
        <v>45</v>
      </c>
      <c r="B47" s="65">
        <v>7</v>
      </c>
      <c r="C47" s="65">
        <v>7</v>
      </c>
      <c r="D47" s="65">
        <v>7.1</v>
      </c>
      <c r="E47" s="65">
        <v>7</v>
      </c>
      <c r="F47" s="65">
        <v>7</v>
      </c>
      <c r="G47" s="65">
        <v>7</v>
      </c>
      <c r="H47" s="65">
        <v>7.2</v>
      </c>
      <c r="I47" s="65">
        <v>7.1</v>
      </c>
      <c r="J47" s="65">
        <v>6.8</v>
      </c>
      <c r="K47" s="65">
        <v>6.9</v>
      </c>
      <c r="L47" s="65">
        <v>7.3</v>
      </c>
      <c r="M47" s="65">
        <v>7</v>
      </c>
      <c r="N47" s="13">
        <f t="shared" si="1"/>
        <v>7.0333333333333341</v>
      </c>
      <c r="P47" s="22">
        <f t="shared" si="0"/>
        <v>7.3</v>
      </c>
    </row>
    <row r="48" spans="1:16" ht="32.1" customHeight="1" x14ac:dyDescent="0.3">
      <c r="A48" s="6" t="s">
        <v>46</v>
      </c>
      <c r="B48" s="17" t="s">
        <v>72</v>
      </c>
      <c r="C48" s="17" t="s">
        <v>72</v>
      </c>
      <c r="D48" s="17" t="s">
        <v>72</v>
      </c>
      <c r="E48" s="29">
        <v>8.9999999999999993E-3</v>
      </c>
      <c r="F48" s="17" t="s">
        <v>72</v>
      </c>
      <c r="G48" s="29">
        <v>6.0000000000000001E-3</v>
      </c>
      <c r="H48" s="17" t="s">
        <v>72</v>
      </c>
      <c r="I48" s="17" t="s">
        <v>72</v>
      </c>
      <c r="J48" s="17" t="s">
        <v>72</v>
      </c>
      <c r="K48" s="17" t="s">
        <v>72</v>
      </c>
      <c r="L48" s="29">
        <v>5.0000000000000001E-3</v>
      </c>
      <c r="M48" s="17" t="s">
        <v>72</v>
      </c>
      <c r="N48" s="9">
        <f t="shared" si="1"/>
        <v>6.6666666666666671E-3</v>
      </c>
      <c r="P48" s="22">
        <f t="shared" si="0"/>
        <v>8.9999999999999993E-3</v>
      </c>
    </row>
    <row r="49" spans="1:16" ht="32.1" customHeight="1" x14ac:dyDescent="0.3">
      <c r="A49" s="6" t="s">
        <v>47</v>
      </c>
      <c r="B49" s="66">
        <v>8</v>
      </c>
      <c r="C49" s="66">
        <v>8</v>
      </c>
      <c r="D49" s="66">
        <v>7</v>
      </c>
      <c r="E49" s="66">
        <v>8</v>
      </c>
      <c r="F49" s="66">
        <v>8</v>
      </c>
      <c r="G49" s="66">
        <v>9</v>
      </c>
      <c r="H49" s="66">
        <v>9</v>
      </c>
      <c r="I49" s="66">
        <v>9</v>
      </c>
      <c r="J49" s="66">
        <v>10</v>
      </c>
      <c r="K49" s="66">
        <v>8</v>
      </c>
      <c r="L49" s="66">
        <v>8</v>
      </c>
      <c r="M49" s="66">
        <v>7</v>
      </c>
      <c r="N49" s="8">
        <f t="shared" si="1"/>
        <v>8.25</v>
      </c>
      <c r="P49" s="22">
        <f t="shared" si="0"/>
        <v>10</v>
      </c>
    </row>
    <row r="50" spans="1:16" ht="32.1" customHeight="1" x14ac:dyDescent="0.3">
      <c r="A50" s="6" t="s">
        <v>48</v>
      </c>
      <c r="B50" s="66">
        <v>62</v>
      </c>
      <c r="C50" s="66">
        <v>57</v>
      </c>
      <c r="D50" s="66">
        <v>58</v>
      </c>
      <c r="E50" s="66">
        <v>60</v>
      </c>
      <c r="F50" s="66">
        <v>69</v>
      </c>
      <c r="G50" s="66">
        <v>66</v>
      </c>
      <c r="H50" s="66">
        <v>70</v>
      </c>
      <c r="I50" s="66">
        <v>74</v>
      </c>
      <c r="J50" s="66">
        <v>69</v>
      </c>
      <c r="K50" s="66">
        <v>61</v>
      </c>
      <c r="L50" s="66">
        <v>67</v>
      </c>
      <c r="M50" s="66">
        <v>68</v>
      </c>
      <c r="N50" s="8">
        <f t="shared" si="1"/>
        <v>65.083333333333329</v>
      </c>
      <c r="P50" s="22">
        <f t="shared" si="0"/>
        <v>74</v>
      </c>
    </row>
    <row r="51" spans="1:16" ht="32.1" customHeight="1" x14ac:dyDescent="0.3">
      <c r="A51" s="6" t="s">
        <v>49</v>
      </c>
      <c r="B51" s="17" t="s">
        <v>72</v>
      </c>
      <c r="C51" s="17" t="s">
        <v>72</v>
      </c>
      <c r="D51" s="17" t="s">
        <v>72</v>
      </c>
      <c r="E51" s="17" t="s">
        <v>72</v>
      </c>
      <c r="F51" s="17" t="s">
        <v>72</v>
      </c>
      <c r="G51" s="17" t="s">
        <v>72</v>
      </c>
      <c r="H51" s="17" t="s">
        <v>72</v>
      </c>
      <c r="I51" s="17" t="s">
        <v>72</v>
      </c>
      <c r="J51" s="17" t="s">
        <v>72</v>
      </c>
      <c r="K51" s="17" t="s">
        <v>72</v>
      </c>
      <c r="L51" s="17" t="s">
        <v>72</v>
      </c>
      <c r="M51" s="17" t="s">
        <v>72</v>
      </c>
      <c r="N51" s="21" t="s">
        <v>72</v>
      </c>
      <c r="P51" s="22">
        <f t="shared" si="0"/>
        <v>0</v>
      </c>
    </row>
    <row r="52" spans="1:16" ht="32.1" customHeight="1" x14ac:dyDescent="0.3">
      <c r="A52" s="6" t="s">
        <v>50</v>
      </c>
      <c r="B52" s="17" t="s">
        <v>72</v>
      </c>
      <c r="C52" s="17" t="s">
        <v>72</v>
      </c>
      <c r="D52" s="17" t="s">
        <v>72</v>
      </c>
      <c r="E52" s="17" t="s">
        <v>72</v>
      </c>
      <c r="F52" s="29">
        <v>5.0000000000000001E-3</v>
      </c>
      <c r="G52" s="17" t="s">
        <v>72</v>
      </c>
      <c r="H52" s="17" t="s">
        <v>72</v>
      </c>
      <c r="I52" s="17" t="s">
        <v>72</v>
      </c>
      <c r="J52" s="17" t="s">
        <v>72</v>
      </c>
      <c r="K52" s="17" t="s">
        <v>72</v>
      </c>
      <c r="L52" s="17" t="s">
        <v>72</v>
      </c>
      <c r="M52" s="17" t="s">
        <v>72</v>
      </c>
      <c r="N52" s="10">
        <f t="shared" si="1"/>
        <v>5.0000000000000001E-3</v>
      </c>
      <c r="P52" s="2">
        <f t="shared" si="0"/>
        <v>5.0000000000000001E-3</v>
      </c>
    </row>
    <row r="53" spans="1:16" ht="32.1" customHeight="1" x14ac:dyDescent="0.3">
      <c r="A53" s="6" t="s">
        <v>51</v>
      </c>
      <c r="B53" s="29">
        <v>0.08</v>
      </c>
      <c r="C53" s="29">
        <v>0.06</v>
      </c>
      <c r="D53" s="29">
        <v>0.05</v>
      </c>
      <c r="E53" s="29">
        <v>0.06</v>
      </c>
      <c r="F53" s="29">
        <v>0.08</v>
      </c>
      <c r="G53" s="29">
        <v>0.05</v>
      </c>
      <c r="H53" s="29">
        <v>0.08</v>
      </c>
      <c r="I53" s="29">
        <v>7.0000000000000007E-2</v>
      </c>
      <c r="J53" s="29">
        <v>0.09</v>
      </c>
      <c r="K53" s="29">
        <v>0.06</v>
      </c>
      <c r="L53" s="29">
        <v>7.0000000000000007E-2</v>
      </c>
      <c r="M53" s="29">
        <v>0.08</v>
      </c>
      <c r="N53" s="67">
        <f t="shared" si="1"/>
        <v>6.9166666666666668E-2</v>
      </c>
      <c r="P53" s="2">
        <f t="shared" si="0"/>
        <v>0.09</v>
      </c>
    </row>
    <row r="54" spans="1:16" ht="32.1" customHeight="1" x14ac:dyDescent="0.3">
      <c r="A54" s="6" t="s">
        <v>52</v>
      </c>
      <c r="B54" s="66">
        <v>9</v>
      </c>
      <c r="C54" s="66">
        <v>10</v>
      </c>
      <c r="D54" s="66">
        <v>9</v>
      </c>
      <c r="E54" s="66">
        <v>9</v>
      </c>
      <c r="F54" s="66">
        <v>10</v>
      </c>
      <c r="G54" s="66">
        <v>10</v>
      </c>
      <c r="H54" s="66">
        <v>11</v>
      </c>
      <c r="I54" s="66">
        <v>9</v>
      </c>
      <c r="J54" s="66">
        <v>8</v>
      </c>
      <c r="K54" s="66">
        <v>8</v>
      </c>
      <c r="L54" s="66">
        <v>10</v>
      </c>
      <c r="M54" s="66">
        <v>9</v>
      </c>
      <c r="N54" s="8">
        <f t="shared" si="1"/>
        <v>9.3333333333333339</v>
      </c>
      <c r="P54" s="22">
        <f t="shared" si="0"/>
        <v>11</v>
      </c>
    </row>
    <row r="55" spans="1:16" ht="32.1" customHeight="1" x14ac:dyDescent="0.3">
      <c r="A55" s="6" t="s">
        <v>53</v>
      </c>
      <c r="B55" s="17" t="s">
        <v>72</v>
      </c>
      <c r="C55" s="17" t="s">
        <v>72</v>
      </c>
      <c r="D55" s="17" t="s">
        <v>72</v>
      </c>
      <c r="E55" s="29">
        <v>0.04</v>
      </c>
      <c r="F55" s="17" t="s">
        <v>72</v>
      </c>
      <c r="G55" s="17" t="s">
        <v>72</v>
      </c>
      <c r="H55" s="17" t="s">
        <v>72</v>
      </c>
      <c r="I55" s="17" t="s">
        <v>72</v>
      </c>
      <c r="J55" s="17" t="s">
        <v>72</v>
      </c>
      <c r="K55" s="17" t="s">
        <v>72</v>
      </c>
      <c r="L55" s="17" t="s">
        <v>72</v>
      </c>
      <c r="M55" s="17" t="s">
        <v>72</v>
      </c>
      <c r="N55" s="9">
        <f t="shared" si="1"/>
        <v>0.04</v>
      </c>
      <c r="P55" s="22">
        <f t="shared" si="0"/>
        <v>0.04</v>
      </c>
    </row>
    <row r="56" spans="1:16" ht="32.1" customHeight="1" x14ac:dyDescent="0.3">
      <c r="A56" s="6" t="s">
        <v>54</v>
      </c>
      <c r="B56" s="59">
        <v>1.4E-2</v>
      </c>
      <c r="C56" s="59">
        <v>7.0000000000000001E-3</v>
      </c>
      <c r="D56" s="59">
        <v>8.0000000000000002E-3</v>
      </c>
      <c r="E56" s="59">
        <v>1.6E-2</v>
      </c>
      <c r="F56" s="59">
        <v>1.2999999999999999E-2</v>
      </c>
      <c r="G56" s="59">
        <v>1.4999999999999999E-2</v>
      </c>
      <c r="H56" s="59">
        <v>3.1E-2</v>
      </c>
      <c r="I56" s="59">
        <v>2.7E-2</v>
      </c>
      <c r="J56" s="59">
        <v>2.4E-2</v>
      </c>
      <c r="K56" s="59">
        <v>2.7E-2</v>
      </c>
      <c r="L56" s="59">
        <v>2.1999999999999999E-2</v>
      </c>
      <c r="M56" s="59">
        <v>1.9E-2</v>
      </c>
      <c r="N56" s="9">
        <f t="shared" si="1"/>
        <v>1.858333333333333E-2</v>
      </c>
      <c r="P56" s="22">
        <f t="shared" si="0"/>
        <v>3.1E-2</v>
      </c>
    </row>
    <row r="57" spans="1:16" ht="32.1" customHeight="1" x14ac:dyDescent="0.3">
      <c r="A57" s="6" t="s">
        <v>55</v>
      </c>
      <c r="B57" s="59">
        <v>0.83</v>
      </c>
      <c r="C57" s="59">
        <v>0.74</v>
      </c>
      <c r="D57" s="59">
        <v>0.82</v>
      </c>
      <c r="E57" s="59">
        <v>0.86</v>
      </c>
      <c r="F57" s="59">
        <v>0.87</v>
      </c>
      <c r="G57" s="59">
        <v>0.92</v>
      </c>
      <c r="H57" s="59">
        <v>0.57999999999999996</v>
      </c>
      <c r="I57" s="59">
        <v>0.55000000000000004</v>
      </c>
      <c r="J57" s="59">
        <v>0.9</v>
      </c>
      <c r="K57" s="59">
        <v>0.68</v>
      </c>
      <c r="L57" s="59">
        <v>0.8</v>
      </c>
      <c r="M57" s="59">
        <v>0.28999999999999998</v>
      </c>
      <c r="N57" s="9">
        <f t="shared" si="1"/>
        <v>0.73666666666666647</v>
      </c>
      <c r="P57" s="22">
        <f t="shared" si="0"/>
        <v>0.92</v>
      </c>
    </row>
    <row r="58" spans="1:16" ht="32.1" customHeight="1" x14ac:dyDescent="0.3">
      <c r="A58" s="6" t="s">
        <v>56</v>
      </c>
      <c r="B58" s="59">
        <v>8.9999999999999993E-3</v>
      </c>
      <c r="C58" s="18" t="s">
        <v>72</v>
      </c>
      <c r="D58" s="59">
        <v>6.0000000000000001E-3</v>
      </c>
      <c r="E58" s="59">
        <v>8.9999999999999993E-3</v>
      </c>
      <c r="F58" s="59">
        <v>8.0000000000000002E-3</v>
      </c>
      <c r="G58" s="59">
        <v>8.0000000000000002E-3</v>
      </c>
      <c r="H58" s="59">
        <v>1.7000000000000001E-2</v>
      </c>
      <c r="I58" s="59">
        <v>1.9E-2</v>
      </c>
      <c r="J58" s="59">
        <v>1.7000000000000001E-2</v>
      </c>
      <c r="K58" s="59">
        <v>1.7999999999999999E-2</v>
      </c>
      <c r="L58" s="59">
        <v>1.4E-2</v>
      </c>
      <c r="M58" s="59">
        <v>1.2E-2</v>
      </c>
      <c r="N58" s="9">
        <f t="shared" si="1"/>
        <v>1.2454545454545456E-2</v>
      </c>
      <c r="P58" s="22">
        <f t="shared" si="0"/>
        <v>1.9E-2</v>
      </c>
    </row>
    <row r="59" spans="1:16" ht="32.1" customHeight="1" x14ac:dyDescent="0.3">
      <c r="A59" s="6" t="s">
        <v>57</v>
      </c>
      <c r="B59" s="17" t="s">
        <v>72</v>
      </c>
      <c r="C59" s="17" t="s">
        <v>72</v>
      </c>
      <c r="D59" s="17" t="s">
        <v>72</v>
      </c>
      <c r="E59" s="17" t="s">
        <v>72</v>
      </c>
      <c r="F59" s="17" t="s">
        <v>72</v>
      </c>
      <c r="G59" s="59">
        <v>9.5999999999999992E-3</v>
      </c>
      <c r="H59" s="59">
        <v>7.7999999999999996E-3</v>
      </c>
      <c r="I59" s="59">
        <v>8.6E-3</v>
      </c>
      <c r="J59" s="59">
        <v>5.1000000000000004E-3</v>
      </c>
      <c r="K59" s="59">
        <v>7.7000000000000002E-3</v>
      </c>
      <c r="L59" s="17" t="s">
        <v>72</v>
      </c>
      <c r="M59" s="17" t="s">
        <v>72</v>
      </c>
      <c r="N59" s="9">
        <f t="shared" si="1"/>
        <v>7.7600000000000004E-3</v>
      </c>
      <c r="P59" s="22">
        <f t="shared" si="0"/>
        <v>9.5999999999999992E-3</v>
      </c>
    </row>
    <row r="60" spans="1:16" ht="32.1" customHeight="1" x14ac:dyDescent="0.3">
      <c r="A60" s="6" t="s">
        <v>58</v>
      </c>
      <c r="B60" s="17" t="s">
        <v>72</v>
      </c>
      <c r="C60" s="17" t="s">
        <v>72</v>
      </c>
      <c r="D60" s="17" t="s">
        <v>72</v>
      </c>
      <c r="E60" s="17" t="s">
        <v>72</v>
      </c>
      <c r="F60" s="17" t="s">
        <v>72</v>
      </c>
      <c r="G60" s="17" t="s">
        <v>72</v>
      </c>
      <c r="H60" s="17" t="s">
        <v>72</v>
      </c>
      <c r="I60" s="17" t="s">
        <v>72</v>
      </c>
      <c r="J60" s="17" t="s">
        <v>72</v>
      </c>
      <c r="K60" s="17" t="s">
        <v>72</v>
      </c>
      <c r="L60" s="17" t="s">
        <v>72</v>
      </c>
      <c r="M60" s="17" t="s">
        <v>72</v>
      </c>
      <c r="N60" s="21" t="s">
        <v>72</v>
      </c>
      <c r="P60" s="22">
        <f t="shared" si="0"/>
        <v>0</v>
      </c>
    </row>
    <row r="61" spans="1:16" ht="32.1" customHeight="1" x14ac:dyDescent="0.3">
      <c r="A61" s="6" t="s">
        <v>59</v>
      </c>
      <c r="B61" s="59">
        <v>2.2000000000000001E-3</v>
      </c>
      <c r="C61" s="59">
        <v>8.9999999999999998E-4</v>
      </c>
      <c r="D61" s="59">
        <v>1.1000000000000001E-3</v>
      </c>
      <c r="E61" s="59">
        <v>1.4E-3</v>
      </c>
      <c r="F61" s="59">
        <v>1.5E-3</v>
      </c>
      <c r="G61" s="59">
        <v>2E-3</v>
      </c>
      <c r="H61" s="59">
        <v>2.5999999999999999E-3</v>
      </c>
      <c r="I61" s="59">
        <v>3.5000000000000001E-3</v>
      </c>
      <c r="J61" s="59">
        <v>3.0999999999999999E-3</v>
      </c>
      <c r="K61" s="59">
        <v>3.0000000000000001E-3</v>
      </c>
      <c r="L61" s="59">
        <v>1.8E-3</v>
      </c>
      <c r="M61" s="59">
        <v>2.0999999999999999E-3</v>
      </c>
      <c r="N61" s="9">
        <f t="shared" si="1"/>
        <v>2.0999999999999999E-3</v>
      </c>
      <c r="P61" s="22">
        <f t="shared" si="0"/>
        <v>3.5000000000000001E-3</v>
      </c>
    </row>
    <row r="62" spans="1:16" ht="32.1" customHeight="1" x14ac:dyDescent="0.3">
      <c r="A62" s="6" t="s">
        <v>60</v>
      </c>
      <c r="B62" s="17" t="s">
        <v>72</v>
      </c>
      <c r="C62" s="17" t="s">
        <v>72</v>
      </c>
      <c r="D62" s="17" t="s">
        <v>72</v>
      </c>
      <c r="E62" s="17" t="s">
        <v>72</v>
      </c>
      <c r="F62" s="17" t="s">
        <v>72</v>
      </c>
      <c r="G62" s="17" t="s">
        <v>72</v>
      </c>
      <c r="H62" s="17" t="s">
        <v>72</v>
      </c>
      <c r="I62" s="17" t="s">
        <v>72</v>
      </c>
      <c r="J62" s="17" t="s">
        <v>72</v>
      </c>
      <c r="K62" s="17" t="s">
        <v>72</v>
      </c>
      <c r="L62" s="17" t="s">
        <v>72</v>
      </c>
      <c r="M62" s="17" t="s">
        <v>72</v>
      </c>
      <c r="N62" s="21" t="s">
        <v>72</v>
      </c>
      <c r="P62" s="22">
        <f t="shared" si="0"/>
        <v>0</v>
      </c>
    </row>
    <row r="63" spans="1:16" ht="32.1" customHeight="1" x14ac:dyDescent="0.3">
      <c r="A63" s="6" t="s">
        <v>61</v>
      </c>
      <c r="B63" s="59">
        <v>1.2E-2</v>
      </c>
      <c r="C63" s="59">
        <v>3.1E-2</v>
      </c>
      <c r="D63" s="59">
        <v>1.4E-2</v>
      </c>
      <c r="E63" s="59">
        <v>1.6E-2</v>
      </c>
      <c r="F63" s="59">
        <v>8.9999999999999993E-3</v>
      </c>
      <c r="G63" s="59">
        <v>1.7000000000000001E-2</v>
      </c>
      <c r="H63" s="59">
        <v>1.9E-2</v>
      </c>
      <c r="I63" s="59">
        <v>2.5000000000000001E-2</v>
      </c>
      <c r="J63" s="59">
        <v>1.4E-2</v>
      </c>
      <c r="K63" s="59">
        <v>1.9E-2</v>
      </c>
      <c r="L63" s="59">
        <v>1.2999999999999999E-2</v>
      </c>
      <c r="M63" s="59">
        <v>1.7999999999999999E-2</v>
      </c>
      <c r="N63" s="9">
        <f t="shared" si="1"/>
        <v>1.7249999999999998E-2</v>
      </c>
      <c r="P63" s="22">
        <f t="shared" si="0"/>
        <v>3.1E-2</v>
      </c>
    </row>
    <row r="64" spans="1:16" ht="32.1" customHeight="1" x14ac:dyDescent="0.3">
      <c r="A64" s="6" t="s">
        <v>62</v>
      </c>
      <c r="B64" s="17" t="s">
        <v>72</v>
      </c>
      <c r="C64" s="17" t="s">
        <v>72</v>
      </c>
      <c r="D64" s="17" t="s">
        <v>72</v>
      </c>
      <c r="E64" s="59">
        <v>2E-3</v>
      </c>
      <c r="F64" s="17" t="s">
        <v>72</v>
      </c>
      <c r="G64" s="59">
        <v>2E-3</v>
      </c>
      <c r="H64" s="59">
        <v>4.0000000000000001E-3</v>
      </c>
      <c r="I64" s="59">
        <v>2E-3</v>
      </c>
      <c r="J64" s="59">
        <v>1E-3</v>
      </c>
      <c r="K64" s="59">
        <v>2E-3</v>
      </c>
      <c r="L64" s="59">
        <v>2E-3</v>
      </c>
      <c r="M64" s="59">
        <v>1E-3</v>
      </c>
      <c r="N64" s="9">
        <f t="shared" si="1"/>
        <v>2E-3</v>
      </c>
      <c r="P64" s="22">
        <f t="shared" si="0"/>
        <v>4.0000000000000001E-3</v>
      </c>
    </row>
    <row r="65" spans="1:16" ht="32.1" customHeight="1" x14ac:dyDescent="0.3">
      <c r="A65" s="6" t="s">
        <v>63</v>
      </c>
      <c r="B65" s="17" t="s">
        <v>72</v>
      </c>
      <c r="C65" s="17" t="s">
        <v>72</v>
      </c>
      <c r="D65" s="17" t="s">
        <v>72</v>
      </c>
      <c r="E65" s="17" t="s">
        <v>72</v>
      </c>
      <c r="F65" s="17" t="s">
        <v>72</v>
      </c>
      <c r="G65" s="17" t="s">
        <v>72</v>
      </c>
      <c r="H65" s="17" t="s">
        <v>72</v>
      </c>
      <c r="I65" s="17" t="s">
        <v>72</v>
      </c>
      <c r="J65" s="17" t="s">
        <v>72</v>
      </c>
      <c r="K65" s="17" t="s">
        <v>72</v>
      </c>
      <c r="L65" s="17" t="s">
        <v>72</v>
      </c>
      <c r="M65" s="17" t="s">
        <v>72</v>
      </c>
      <c r="N65" s="21" t="s">
        <v>72</v>
      </c>
      <c r="P65" s="22">
        <f t="shared" si="0"/>
        <v>0</v>
      </c>
    </row>
    <row r="66" spans="1:16" ht="32.1" customHeight="1" thickBot="1" x14ac:dyDescent="0.35">
      <c r="A66" s="7" t="s">
        <v>64</v>
      </c>
      <c r="B66" s="60">
        <v>5.0000000000000001E-3</v>
      </c>
      <c r="C66" s="60">
        <v>3.0000000000000001E-3</v>
      </c>
      <c r="D66" s="60">
        <v>3.0000000000000001E-3</v>
      </c>
      <c r="E66" s="60">
        <v>5.0000000000000001E-3</v>
      </c>
      <c r="F66" s="60">
        <v>5.0000000000000001E-3</v>
      </c>
      <c r="G66" s="60">
        <v>5.0000000000000001E-3</v>
      </c>
      <c r="H66" s="60">
        <v>0.01</v>
      </c>
      <c r="I66" s="60">
        <v>6.0000000000000001E-3</v>
      </c>
      <c r="J66" s="60">
        <v>6.0000000000000001E-3</v>
      </c>
      <c r="K66" s="60">
        <v>6.0000000000000001E-3</v>
      </c>
      <c r="L66" s="60">
        <v>6.0000000000000001E-3</v>
      </c>
      <c r="M66" s="60">
        <v>6.0000000000000001E-3</v>
      </c>
      <c r="N66" s="11">
        <f t="shared" si="1"/>
        <v>5.5000000000000005E-3</v>
      </c>
      <c r="P66" s="22">
        <f t="shared" si="0"/>
        <v>0.01</v>
      </c>
    </row>
    <row r="67" spans="1:16" ht="32.1" customHeight="1" x14ac:dyDescent="0.3"/>
  </sheetData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28" zoomScale="60" zoomScaleNormal="70" workbookViewId="0">
      <selection activeCell="H48" sqref="H48"/>
    </sheetView>
  </sheetViews>
  <sheetFormatPr defaultRowHeight="16.5" x14ac:dyDescent="0.3"/>
  <cols>
    <col min="1" max="1" width="45.625" customWidth="1"/>
    <col min="2" max="13" width="14.25" customWidth="1"/>
    <col min="14" max="14" width="10.7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6" ht="32.1" customHeight="1" thickBot="1" x14ac:dyDescent="0.35">
      <c r="A1" s="77" t="s">
        <v>122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6" ht="32.1" customHeight="1" x14ac:dyDescent="0.3">
      <c r="A2" s="4" t="s">
        <v>0</v>
      </c>
      <c r="B2" s="27" t="s">
        <v>125</v>
      </c>
      <c r="C2" s="27" t="s">
        <v>126</v>
      </c>
      <c r="D2" s="27" t="s">
        <v>127</v>
      </c>
      <c r="E2" s="27" t="s">
        <v>128</v>
      </c>
      <c r="F2" s="27" t="s">
        <v>129</v>
      </c>
      <c r="G2" s="27" t="s">
        <v>130</v>
      </c>
      <c r="H2" s="27" t="s">
        <v>131</v>
      </c>
      <c r="I2" s="27" t="s">
        <v>132</v>
      </c>
      <c r="J2" s="27" t="s">
        <v>133</v>
      </c>
      <c r="K2" s="27" t="s">
        <v>134</v>
      </c>
      <c r="L2" s="27" t="s">
        <v>135</v>
      </c>
      <c r="M2" s="27" t="s">
        <v>136</v>
      </c>
      <c r="N2" s="80" t="s">
        <v>97</v>
      </c>
    </row>
    <row r="3" spans="1:16" ht="32.1" customHeight="1" x14ac:dyDescent="0.3">
      <c r="A3" s="6" t="s">
        <v>1</v>
      </c>
      <c r="B3" s="26" t="s">
        <v>66</v>
      </c>
      <c r="C3" s="26" t="s">
        <v>66</v>
      </c>
      <c r="D3" s="26" t="s">
        <v>66</v>
      </c>
      <c r="E3" s="26" t="s">
        <v>66</v>
      </c>
      <c r="F3" s="26" t="s">
        <v>66</v>
      </c>
      <c r="G3" s="26" t="s">
        <v>66</v>
      </c>
      <c r="H3" s="26" t="s">
        <v>66</v>
      </c>
      <c r="I3" s="26" t="s">
        <v>66</v>
      </c>
      <c r="J3" s="26" t="s">
        <v>66</v>
      </c>
      <c r="K3" s="26" t="s">
        <v>66</v>
      </c>
      <c r="L3" s="26" t="s">
        <v>66</v>
      </c>
      <c r="M3" s="26" t="s">
        <v>66</v>
      </c>
      <c r="N3" s="81"/>
    </row>
    <row r="4" spans="1:16" ht="32.1" customHeight="1" x14ac:dyDescent="0.3">
      <c r="A4" s="6" t="s">
        <v>2</v>
      </c>
      <c r="B4" s="26" t="s">
        <v>67</v>
      </c>
      <c r="C4" s="26" t="s">
        <v>67</v>
      </c>
      <c r="D4" s="26" t="s">
        <v>67</v>
      </c>
      <c r="E4" s="26" t="s">
        <v>67</v>
      </c>
      <c r="F4" s="26" t="s">
        <v>67</v>
      </c>
      <c r="G4" s="26" t="s">
        <v>67</v>
      </c>
      <c r="H4" s="26" t="s">
        <v>67</v>
      </c>
      <c r="I4" s="26" t="s">
        <v>67</v>
      </c>
      <c r="J4" s="26" t="s">
        <v>67</v>
      </c>
      <c r="K4" s="26" t="s">
        <v>67</v>
      </c>
      <c r="L4" s="26" t="s">
        <v>67</v>
      </c>
      <c r="M4" s="26" t="s">
        <v>67</v>
      </c>
      <c r="N4" s="81"/>
    </row>
    <row r="5" spans="1:16" ht="32.1" customHeight="1" x14ac:dyDescent="0.3">
      <c r="A5" s="6" t="s">
        <v>3</v>
      </c>
      <c r="B5" s="26" t="s">
        <v>68</v>
      </c>
      <c r="C5" s="26" t="s">
        <v>68</v>
      </c>
      <c r="D5" s="26" t="s">
        <v>68</v>
      </c>
      <c r="E5" s="26" t="s">
        <v>68</v>
      </c>
      <c r="F5" s="26" t="s">
        <v>68</v>
      </c>
      <c r="G5" s="26" t="s">
        <v>68</v>
      </c>
      <c r="H5" s="26" t="s">
        <v>68</v>
      </c>
      <c r="I5" s="26" t="s">
        <v>68</v>
      </c>
      <c r="J5" s="26" t="s">
        <v>68</v>
      </c>
      <c r="K5" s="26" t="s">
        <v>68</v>
      </c>
      <c r="L5" s="26" t="s">
        <v>68</v>
      </c>
      <c r="M5" s="26" t="s">
        <v>68</v>
      </c>
      <c r="N5" s="81"/>
    </row>
    <row r="6" spans="1:16" ht="32.1" customHeight="1" x14ac:dyDescent="0.3">
      <c r="A6" s="6" t="s">
        <v>4</v>
      </c>
      <c r="B6" s="26" t="s">
        <v>69</v>
      </c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26" t="s">
        <v>69</v>
      </c>
      <c r="K6" s="26" t="s">
        <v>69</v>
      </c>
      <c r="L6" s="26" t="s">
        <v>69</v>
      </c>
      <c r="M6" s="26" t="s">
        <v>69</v>
      </c>
      <c r="N6" s="81"/>
    </row>
    <row r="7" spans="1:16" ht="32.1" customHeight="1" x14ac:dyDescent="0.3">
      <c r="A7" s="6" t="s">
        <v>5</v>
      </c>
      <c r="B7" s="26" t="s">
        <v>70</v>
      </c>
      <c r="C7" s="26" t="s">
        <v>70</v>
      </c>
      <c r="D7" s="26" t="s">
        <v>70</v>
      </c>
      <c r="E7" s="26" t="s">
        <v>70</v>
      </c>
      <c r="F7" s="26" t="s">
        <v>70</v>
      </c>
      <c r="G7" s="26" t="s">
        <v>70</v>
      </c>
      <c r="H7" s="26" t="s">
        <v>70</v>
      </c>
      <c r="I7" s="26" t="s">
        <v>70</v>
      </c>
      <c r="J7" s="26" t="s">
        <v>70</v>
      </c>
      <c r="K7" s="26" t="s">
        <v>70</v>
      </c>
      <c r="L7" s="26" t="s">
        <v>70</v>
      </c>
      <c r="M7" s="26" t="s">
        <v>70</v>
      </c>
      <c r="N7" s="81"/>
    </row>
    <row r="8" spans="1:16" ht="32.1" customHeight="1" thickBot="1" x14ac:dyDescent="0.35">
      <c r="A8" s="7" t="s">
        <v>6</v>
      </c>
      <c r="B8" s="28" t="s">
        <v>137</v>
      </c>
      <c r="C8" s="28" t="s">
        <v>138</v>
      </c>
      <c r="D8" s="28" t="s">
        <v>139</v>
      </c>
      <c r="E8" s="28" t="s">
        <v>140</v>
      </c>
      <c r="F8" s="28" t="s">
        <v>141</v>
      </c>
      <c r="G8" s="28" t="s">
        <v>142</v>
      </c>
      <c r="H8" s="28" t="s">
        <v>143</v>
      </c>
      <c r="I8" s="28" t="s">
        <v>144</v>
      </c>
      <c r="J8" s="28" t="s">
        <v>145</v>
      </c>
      <c r="K8" s="28" t="s">
        <v>146</v>
      </c>
      <c r="L8" s="28" t="s">
        <v>147</v>
      </c>
      <c r="M8" s="28" t="s">
        <v>148</v>
      </c>
      <c r="N8" s="82"/>
    </row>
    <row r="9" spans="1:16" ht="32.1" customHeight="1" x14ac:dyDescent="0.3">
      <c r="A9" s="25" t="s">
        <v>7</v>
      </c>
      <c r="B9" s="57" t="s">
        <v>72</v>
      </c>
      <c r="C9" s="57" t="s">
        <v>72</v>
      </c>
      <c r="D9" s="57" t="s">
        <v>72</v>
      </c>
      <c r="E9" s="57" t="s">
        <v>72</v>
      </c>
      <c r="F9" s="57" t="s">
        <v>72</v>
      </c>
      <c r="G9" s="57" t="s">
        <v>72</v>
      </c>
      <c r="H9" s="57" t="s">
        <v>72</v>
      </c>
      <c r="I9" s="57" t="s">
        <v>72</v>
      </c>
      <c r="J9" s="57" t="s">
        <v>72</v>
      </c>
      <c r="K9" s="57" t="s">
        <v>72</v>
      </c>
      <c r="L9" s="57" t="s">
        <v>72</v>
      </c>
      <c r="M9" s="57" t="s">
        <v>72</v>
      </c>
      <c r="N9" s="57" t="s">
        <v>72</v>
      </c>
      <c r="P9" s="22">
        <f>MAX(B9:M9)</f>
        <v>0</v>
      </c>
    </row>
    <row r="10" spans="1:16" ht="32.1" customHeight="1" x14ac:dyDescent="0.3">
      <c r="A10" s="6" t="s">
        <v>8</v>
      </c>
      <c r="B10" s="23" t="s">
        <v>72</v>
      </c>
      <c r="C10" s="23" t="s">
        <v>72</v>
      </c>
      <c r="D10" s="23" t="s">
        <v>72</v>
      </c>
      <c r="E10" s="23" t="s">
        <v>72</v>
      </c>
      <c r="F10" s="23" t="s">
        <v>72</v>
      </c>
      <c r="G10" s="23" t="s">
        <v>72</v>
      </c>
      <c r="H10" s="23" t="s">
        <v>72</v>
      </c>
      <c r="I10" s="23" t="s">
        <v>72</v>
      </c>
      <c r="J10" s="23" t="s">
        <v>72</v>
      </c>
      <c r="K10" s="23" t="s">
        <v>72</v>
      </c>
      <c r="L10" s="23" t="s">
        <v>72</v>
      </c>
      <c r="M10" s="23" t="s">
        <v>72</v>
      </c>
      <c r="N10" s="21" t="s">
        <v>72</v>
      </c>
      <c r="P10" s="22">
        <f t="shared" ref="P10:P66" si="0">MAX(B10:M10)</f>
        <v>0</v>
      </c>
    </row>
    <row r="11" spans="1:16" ht="32.1" customHeight="1" x14ac:dyDescent="0.3">
      <c r="A11" s="6" t="s">
        <v>9</v>
      </c>
      <c r="B11" s="23" t="s">
        <v>72</v>
      </c>
      <c r="C11" s="23" t="s">
        <v>72</v>
      </c>
      <c r="D11" s="23" t="s">
        <v>72</v>
      </c>
      <c r="E11" s="23" t="s">
        <v>72</v>
      </c>
      <c r="F11" s="23" t="s">
        <v>72</v>
      </c>
      <c r="G11" s="23" t="s">
        <v>72</v>
      </c>
      <c r="H11" s="23" t="s">
        <v>72</v>
      </c>
      <c r="I11" s="23" t="s">
        <v>72</v>
      </c>
      <c r="J11" s="23" t="s">
        <v>72</v>
      </c>
      <c r="K11" s="23" t="s">
        <v>72</v>
      </c>
      <c r="L11" s="23" t="s">
        <v>72</v>
      </c>
      <c r="M11" s="23" t="s">
        <v>72</v>
      </c>
      <c r="N11" s="21" t="s">
        <v>72</v>
      </c>
      <c r="P11" s="22">
        <f t="shared" si="0"/>
        <v>0</v>
      </c>
    </row>
    <row r="12" spans="1:16" ht="32.1" customHeight="1" x14ac:dyDescent="0.3">
      <c r="A12" s="6" t="s">
        <v>10</v>
      </c>
      <c r="B12" s="57" t="s">
        <v>72</v>
      </c>
      <c r="C12" s="57" t="s">
        <v>72</v>
      </c>
      <c r="D12" s="57" t="s">
        <v>72</v>
      </c>
      <c r="E12" s="57" t="s">
        <v>72</v>
      </c>
      <c r="F12" s="57" t="s">
        <v>72</v>
      </c>
      <c r="G12" s="57" t="s">
        <v>72</v>
      </c>
      <c r="H12" s="57" t="s">
        <v>72</v>
      </c>
      <c r="I12" s="57" t="s">
        <v>72</v>
      </c>
      <c r="J12" s="57" t="s">
        <v>72</v>
      </c>
      <c r="K12" s="57" t="s">
        <v>72</v>
      </c>
      <c r="L12" s="57" t="s">
        <v>72</v>
      </c>
      <c r="M12" s="57" t="s">
        <v>72</v>
      </c>
      <c r="N12" s="57" t="s">
        <v>72</v>
      </c>
      <c r="P12" s="22">
        <f t="shared" si="0"/>
        <v>0</v>
      </c>
    </row>
    <row r="13" spans="1:16" ht="32.1" customHeight="1" x14ac:dyDescent="0.3">
      <c r="A13" s="6" t="s">
        <v>11</v>
      </c>
      <c r="B13" s="57" t="s">
        <v>72</v>
      </c>
      <c r="C13" s="57" t="s">
        <v>72</v>
      </c>
      <c r="D13" s="57" t="s">
        <v>72</v>
      </c>
      <c r="E13" s="57" t="s">
        <v>72</v>
      </c>
      <c r="F13" s="57" t="s">
        <v>72</v>
      </c>
      <c r="G13" s="57" t="s">
        <v>72</v>
      </c>
      <c r="H13" s="57" t="s">
        <v>72</v>
      </c>
      <c r="I13" s="57" t="s">
        <v>72</v>
      </c>
      <c r="J13" s="57" t="s">
        <v>72</v>
      </c>
      <c r="K13" s="57" t="s">
        <v>72</v>
      </c>
      <c r="L13" s="57" t="s">
        <v>72</v>
      </c>
      <c r="M13" s="57" t="s">
        <v>72</v>
      </c>
      <c r="N13" s="57" t="s">
        <v>72</v>
      </c>
      <c r="P13" s="22">
        <f t="shared" si="0"/>
        <v>0</v>
      </c>
    </row>
    <row r="14" spans="1:16" ht="32.1" customHeight="1" x14ac:dyDescent="0.3">
      <c r="A14" s="6" t="s">
        <v>12</v>
      </c>
      <c r="B14" s="57" t="s">
        <v>72</v>
      </c>
      <c r="C14" s="57" t="s">
        <v>72</v>
      </c>
      <c r="D14" s="57" t="s">
        <v>72</v>
      </c>
      <c r="E14" s="57" t="s">
        <v>72</v>
      </c>
      <c r="F14" s="57" t="s">
        <v>72</v>
      </c>
      <c r="G14" s="57" t="s">
        <v>72</v>
      </c>
      <c r="H14" s="57" t="s">
        <v>72</v>
      </c>
      <c r="I14" s="57" t="s">
        <v>72</v>
      </c>
      <c r="J14" s="57" t="s">
        <v>72</v>
      </c>
      <c r="K14" s="57" t="s">
        <v>72</v>
      </c>
      <c r="L14" s="57" t="s">
        <v>72</v>
      </c>
      <c r="M14" s="57" t="s">
        <v>72</v>
      </c>
      <c r="N14" s="57" t="s">
        <v>72</v>
      </c>
      <c r="P14" s="22">
        <f t="shared" si="0"/>
        <v>0</v>
      </c>
    </row>
    <row r="15" spans="1:16" ht="32.1" customHeight="1" x14ac:dyDescent="0.3">
      <c r="A15" s="6" t="s">
        <v>13</v>
      </c>
      <c r="B15" s="57" t="s">
        <v>72</v>
      </c>
      <c r="C15" s="57" t="s">
        <v>72</v>
      </c>
      <c r="D15" s="57" t="s">
        <v>72</v>
      </c>
      <c r="E15" s="57" t="s">
        <v>72</v>
      </c>
      <c r="F15" s="57" t="s">
        <v>72</v>
      </c>
      <c r="G15" s="57" t="s">
        <v>72</v>
      </c>
      <c r="H15" s="57" t="s">
        <v>72</v>
      </c>
      <c r="I15" s="57" t="s">
        <v>72</v>
      </c>
      <c r="J15" s="57" t="s">
        <v>72</v>
      </c>
      <c r="K15" s="57" t="s">
        <v>72</v>
      </c>
      <c r="L15" s="57" t="s">
        <v>72</v>
      </c>
      <c r="M15" s="57" t="s">
        <v>72</v>
      </c>
      <c r="N15" s="57" t="s">
        <v>72</v>
      </c>
      <c r="P15" s="22">
        <f t="shared" si="0"/>
        <v>0</v>
      </c>
    </row>
    <row r="16" spans="1:16" ht="32.1" customHeight="1" x14ac:dyDescent="0.3">
      <c r="A16" s="6" t="s">
        <v>14</v>
      </c>
      <c r="B16" s="57" t="s">
        <v>72</v>
      </c>
      <c r="C16" s="57" t="s">
        <v>72</v>
      </c>
      <c r="D16" s="57" t="s">
        <v>72</v>
      </c>
      <c r="E16" s="57" t="s">
        <v>72</v>
      </c>
      <c r="F16" s="57" t="s">
        <v>72</v>
      </c>
      <c r="G16" s="57" t="s">
        <v>72</v>
      </c>
      <c r="H16" s="57" t="s">
        <v>72</v>
      </c>
      <c r="I16" s="57" t="s">
        <v>72</v>
      </c>
      <c r="J16" s="57" t="s">
        <v>72</v>
      </c>
      <c r="K16" s="57" t="s">
        <v>72</v>
      </c>
      <c r="L16" s="57" t="s">
        <v>72</v>
      </c>
      <c r="M16" s="57" t="s">
        <v>72</v>
      </c>
      <c r="N16" s="57" t="s">
        <v>72</v>
      </c>
      <c r="P16" s="22">
        <f t="shared" si="0"/>
        <v>0</v>
      </c>
    </row>
    <row r="17" spans="1:16" ht="32.1" customHeight="1" x14ac:dyDescent="0.3">
      <c r="A17" s="6" t="s">
        <v>15</v>
      </c>
      <c r="B17" s="57" t="s">
        <v>72</v>
      </c>
      <c r="C17" s="57" t="s">
        <v>72</v>
      </c>
      <c r="D17" s="57" t="s">
        <v>72</v>
      </c>
      <c r="E17" s="57" t="s">
        <v>72</v>
      </c>
      <c r="F17" s="57" t="s">
        <v>72</v>
      </c>
      <c r="G17" s="57" t="s">
        <v>72</v>
      </c>
      <c r="H17" s="57" t="s">
        <v>72</v>
      </c>
      <c r="I17" s="57" t="s">
        <v>72</v>
      </c>
      <c r="J17" s="57" t="s">
        <v>72</v>
      </c>
      <c r="K17" s="57" t="s">
        <v>72</v>
      </c>
      <c r="L17" s="57" t="s">
        <v>72</v>
      </c>
      <c r="M17" s="57" t="s">
        <v>72</v>
      </c>
      <c r="N17" s="57" t="s">
        <v>72</v>
      </c>
      <c r="P17" s="22">
        <f t="shared" si="0"/>
        <v>0</v>
      </c>
    </row>
    <row r="18" spans="1:16" ht="32.1" customHeight="1" x14ac:dyDescent="0.3">
      <c r="A18" s="6" t="s">
        <v>16</v>
      </c>
      <c r="B18" s="57" t="s">
        <v>72</v>
      </c>
      <c r="C18" s="57" t="s">
        <v>72</v>
      </c>
      <c r="D18" s="57" t="s">
        <v>72</v>
      </c>
      <c r="E18" s="57" t="s">
        <v>72</v>
      </c>
      <c r="F18" s="57" t="s">
        <v>72</v>
      </c>
      <c r="G18" s="57" t="s">
        <v>72</v>
      </c>
      <c r="H18" s="57" t="s">
        <v>72</v>
      </c>
      <c r="I18" s="57" t="s">
        <v>72</v>
      </c>
      <c r="J18" s="57" t="s">
        <v>72</v>
      </c>
      <c r="K18" s="57" t="s">
        <v>72</v>
      </c>
      <c r="L18" s="57" t="s">
        <v>72</v>
      </c>
      <c r="M18" s="57" t="s">
        <v>72</v>
      </c>
      <c r="N18" s="57" t="s">
        <v>72</v>
      </c>
      <c r="P18" s="22">
        <f t="shared" si="0"/>
        <v>0</v>
      </c>
    </row>
    <row r="19" spans="1:16" ht="32.1" customHeight="1" x14ac:dyDescent="0.3">
      <c r="A19" s="6" t="s">
        <v>17</v>
      </c>
      <c r="B19" s="57" t="s">
        <v>72</v>
      </c>
      <c r="C19" s="57" t="s">
        <v>72</v>
      </c>
      <c r="D19" s="57" t="s">
        <v>72</v>
      </c>
      <c r="E19" s="57" t="s">
        <v>72</v>
      </c>
      <c r="F19" s="57" t="s">
        <v>72</v>
      </c>
      <c r="G19" s="57" t="s">
        <v>72</v>
      </c>
      <c r="H19" s="57" t="s">
        <v>72</v>
      </c>
      <c r="I19" s="57" t="s">
        <v>72</v>
      </c>
      <c r="J19" s="57" t="s">
        <v>72</v>
      </c>
      <c r="K19" s="57" t="s">
        <v>72</v>
      </c>
      <c r="L19" s="57" t="s">
        <v>72</v>
      </c>
      <c r="M19" s="57" t="s">
        <v>72</v>
      </c>
      <c r="N19" s="57" t="s">
        <v>72</v>
      </c>
      <c r="P19" s="22">
        <f t="shared" si="0"/>
        <v>0</v>
      </c>
    </row>
    <row r="20" spans="1:16" ht="32.1" customHeight="1" x14ac:dyDescent="0.3">
      <c r="A20" s="6" t="s">
        <v>18</v>
      </c>
      <c r="B20" s="64">
        <v>1.5</v>
      </c>
      <c r="C20" s="64">
        <v>1.6</v>
      </c>
      <c r="D20" s="64">
        <v>1.4</v>
      </c>
      <c r="E20" s="64">
        <v>1.4</v>
      </c>
      <c r="F20" s="64">
        <v>1.7</v>
      </c>
      <c r="G20" s="64">
        <v>1.3</v>
      </c>
      <c r="H20" s="64">
        <v>1.5</v>
      </c>
      <c r="I20" s="64">
        <v>1.4</v>
      </c>
      <c r="J20" s="64">
        <v>1.6</v>
      </c>
      <c r="K20" s="64">
        <v>1.4</v>
      </c>
      <c r="L20" s="64">
        <v>1.4</v>
      </c>
      <c r="M20" s="64">
        <v>1.5</v>
      </c>
      <c r="N20" s="13">
        <f t="shared" ref="N20:N66" si="1">AVERAGE(B20:M20)</f>
        <v>1.4749999999999999</v>
      </c>
      <c r="P20" s="22">
        <f t="shared" si="0"/>
        <v>1.7</v>
      </c>
    </row>
    <row r="21" spans="1:16" ht="32.1" customHeight="1" x14ac:dyDescent="0.3">
      <c r="A21" s="6" t="s">
        <v>19</v>
      </c>
      <c r="B21" s="57" t="s">
        <v>72</v>
      </c>
      <c r="C21" s="57" t="s">
        <v>72</v>
      </c>
      <c r="D21" s="57" t="s">
        <v>72</v>
      </c>
      <c r="E21" s="57" t="s">
        <v>72</v>
      </c>
      <c r="F21" s="57" t="s">
        <v>72</v>
      </c>
      <c r="G21" s="57" t="s">
        <v>72</v>
      </c>
      <c r="H21" s="57" t="s">
        <v>72</v>
      </c>
      <c r="I21" s="57" t="s">
        <v>72</v>
      </c>
      <c r="J21" s="57" t="s">
        <v>72</v>
      </c>
      <c r="K21" s="57" t="s">
        <v>72</v>
      </c>
      <c r="L21" s="57" t="s">
        <v>72</v>
      </c>
      <c r="M21" s="57" t="s">
        <v>72</v>
      </c>
      <c r="N21" s="57" t="s">
        <v>72</v>
      </c>
      <c r="P21" s="22">
        <f t="shared" si="0"/>
        <v>0</v>
      </c>
    </row>
    <row r="22" spans="1:16" ht="32.1" customHeight="1" x14ac:dyDescent="0.3">
      <c r="A22" s="6" t="s">
        <v>20</v>
      </c>
      <c r="B22" s="57" t="s">
        <v>72</v>
      </c>
      <c r="C22" s="57" t="s">
        <v>72</v>
      </c>
      <c r="D22" s="57" t="s">
        <v>72</v>
      </c>
      <c r="E22" s="57" t="s">
        <v>72</v>
      </c>
      <c r="F22" s="57" t="s">
        <v>72</v>
      </c>
      <c r="G22" s="57" t="s">
        <v>72</v>
      </c>
      <c r="H22" s="57" t="s">
        <v>72</v>
      </c>
      <c r="I22" s="57" t="s">
        <v>72</v>
      </c>
      <c r="J22" s="23">
        <v>0.01</v>
      </c>
      <c r="K22" s="57" t="s">
        <v>72</v>
      </c>
      <c r="L22" s="23">
        <v>0.01</v>
      </c>
      <c r="M22" s="57" t="s">
        <v>72</v>
      </c>
      <c r="N22" s="9">
        <f t="shared" si="1"/>
        <v>0.01</v>
      </c>
      <c r="P22" s="22">
        <f t="shared" si="0"/>
        <v>0.01</v>
      </c>
    </row>
    <row r="23" spans="1:16" ht="32.1" customHeight="1" x14ac:dyDescent="0.3">
      <c r="A23" s="6" t="s">
        <v>21</v>
      </c>
      <c r="B23" s="57" t="s">
        <v>72</v>
      </c>
      <c r="C23" s="57" t="s">
        <v>72</v>
      </c>
      <c r="D23" s="57" t="s">
        <v>72</v>
      </c>
      <c r="E23" s="57" t="s">
        <v>72</v>
      </c>
      <c r="F23" s="57" t="s">
        <v>72</v>
      </c>
      <c r="G23" s="57" t="s">
        <v>72</v>
      </c>
      <c r="H23" s="57" t="s">
        <v>72</v>
      </c>
      <c r="I23" s="57" t="s">
        <v>72</v>
      </c>
      <c r="J23" s="57" t="s">
        <v>72</v>
      </c>
      <c r="K23" s="57" t="s">
        <v>72</v>
      </c>
      <c r="L23" s="57" t="s">
        <v>72</v>
      </c>
      <c r="M23" s="57" t="s">
        <v>72</v>
      </c>
      <c r="N23" s="57" t="s">
        <v>72</v>
      </c>
      <c r="P23" s="22">
        <f t="shared" si="0"/>
        <v>0</v>
      </c>
    </row>
    <row r="24" spans="1:16" ht="32.1" customHeight="1" x14ac:dyDescent="0.3">
      <c r="A24" s="6" t="s">
        <v>22</v>
      </c>
      <c r="B24" s="57" t="s">
        <v>72</v>
      </c>
      <c r="C24" s="57" t="s">
        <v>72</v>
      </c>
      <c r="D24" s="57" t="s">
        <v>72</v>
      </c>
      <c r="E24" s="57" t="s">
        <v>72</v>
      </c>
      <c r="F24" s="57" t="s">
        <v>72</v>
      </c>
      <c r="G24" s="57" t="s">
        <v>72</v>
      </c>
      <c r="H24" s="57" t="s">
        <v>72</v>
      </c>
      <c r="I24" s="57" t="s">
        <v>72</v>
      </c>
      <c r="J24" s="57" t="s">
        <v>72</v>
      </c>
      <c r="K24" s="57" t="s">
        <v>72</v>
      </c>
      <c r="L24" s="57" t="s">
        <v>72</v>
      </c>
      <c r="M24" s="57" t="s">
        <v>72</v>
      </c>
      <c r="N24" s="57" t="s">
        <v>72</v>
      </c>
      <c r="P24" s="22">
        <f t="shared" si="0"/>
        <v>0</v>
      </c>
    </row>
    <row r="25" spans="1:16" ht="32.1" customHeight="1" x14ac:dyDescent="0.3">
      <c r="A25" s="6" t="s">
        <v>23</v>
      </c>
      <c r="B25" s="57" t="s">
        <v>72</v>
      </c>
      <c r="C25" s="57" t="s">
        <v>72</v>
      </c>
      <c r="D25" s="57" t="s">
        <v>72</v>
      </c>
      <c r="E25" s="57" t="s">
        <v>72</v>
      </c>
      <c r="F25" s="57" t="s">
        <v>72</v>
      </c>
      <c r="G25" s="57" t="s">
        <v>72</v>
      </c>
      <c r="H25" s="57" t="s">
        <v>72</v>
      </c>
      <c r="I25" s="57" t="s">
        <v>72</v>
      </c>
      <c r="J25" s="57" t="s">
        <v>72</v>
      </c>
      <c r="K25" s="57" t="s">
        <v>72</v>
      </c>
      <c r="L25" s="57" t="s">
        <v>72</v>
      </c>
      <c r="M25" s="57" t="s">
        <v>72</v>
      </c>
      <c r="N25" s="57" t="s">
        <v>72</v>
      </c>
      <c r="P25" s="22">
        <f t="shared" si="0"/>
        <v>0</v>
      </c>
    </row>
    <row r="26" spans="1:16" ht="32.1" customHeight="1" x14ac:dyDescent="0.3">
      <c r="A26" s="6" t="s">
        <v>24</v>
      </c>
      <c r="B26" s="57" t="s">
        <v>72</v>
      </c>
      <c r="C26" s="57" t="s">
        <v>72</v>
      </c>
      <c r="D26" s="57" t="s">
        <v>72</v>
      </c>
      <c r="E26" s="57" t="s">
        <v>72</v>
      </c>
      <c r="F26" s="57" t="s">
        <v>72</v>
      </c>
      <c r="G26" s="57" t="s">
        <v>72</v>
      </c>
      <c r="H26" s="57" t="s">
        <v>72</v>
      </c>
      <c r="I26" s="57" t="s">
        <v>72</v>
      </c>
      <c r="J26" s="57" t="s">
        <v>72</v>
      </c>
      <c r="K26" s="57" t="s">
        <v>72</v>
      </c>
      <c r="L26" s="57" t="s">
        <v>72</v>
      </c>
      <c r="M26" s="57" t="s">
        <v>72</v>
      </c>
      <c r="N26" s="57" t="s">
        <v>72</v>
      </c>
      <c r="P26" s="22">
        <f t="shared" si="0"/>
        <v>0</v>
      </c>
    </row>
    <row r="27" spans="1:16" ht="32.1" customHeight="1" x14ac:dyDescent="0.3">
      <c r="A27" s="6" t="s">
        <v>25</v>
      </c>
      <c r="B27" s="57" t="s">
        <v>72</v>
      </c>
      <c r="C27" s="57" t="s">
        <v>72</v>
      </c>
      <c r="D27" s="57" t="s">
        <v>72</v>
      </c>
      <c r="E27" s="57" t="s">
        <v>72</v>
      </c>
      <c r="F27" s="57" t="s">
        <v>72</v>
      </c>
      <c r="G27" s="57" t="s">
        <v>72</v>
      </c>
      <c r="H27" s="57" t="s">
        <v>72</v>
      </c>
      <c r="I27" s="57" t="s">
        <v>72</v>
      </c>
      <c r="J27" s="57" t="s">
        <v>72</v>
      </c>
      <c r="K27" s="57" t="s">
        <v>72</v>
      </c>
      <c r="L27" s="57" t="s">
        <v>72</v>
      </c>
      <c r="M27" s="57" t="s">
        <v>72</v>
      </c>
      <c r="N27" s="57" t="s">
        <v>72</v>
      </c>
      <c r="P27" s="22">
        <f t="shared" si="0"/>
        <v>0</v>
      </c>
    </row>
    <row r="28" spans="1:16" ht="32.1" customHeight="1" x14ac:dyDescent="0.3">
      <c r="A28" s="6" t="s">
        <v>26</v>
      </c>
      <c r="B28" s="57" t="s">
        <v>72</v>
      </c>
      <c r="C28" s="57" t="s">
        <v>72</v>
      </c>
      <c r="D28" s="57" t="s">
        <v>72</v>
      </c>
      <c r="E28" s="57" t="s">
        <v>72</v>
      </c>
      <c r="F28" s="57" t="s">
        <v>72</v>
      </c>
      <c r="G28" s="57" t="s">
        <v>72</v>
      </c>
      <c r="H28" s="57" t="s">
        <v>72</v>
      </c>
      <c r="I28" s="57" t="s">
        <v>72</v>
      </c>
      <c r="J28" s="57" t="s">
        <v>72</v>
      </c>
      <c r="K28" s="57" t="s">
        <v>72</v>
      </c>
      <c r="L28" s="57" t="s">
        <v>72</v>
      </c>
      <c r="M28" s="57" t="s">
        <v>72</v>
      </c>
      <c r="N28" s="57" t="s">
        <v>72</v>
      </c>
      <c r="P28" s="22">
        <f t="shared" si="0"/>
        <v>0</v>
      </c>
    </row>
    <row r="29" spans="1:16" ht="32.1" customHeight="1" x14ac:dyDescent="0.3">
      <c r="A29" s="6" t="s">
        <v>27</v>
      </c>
      <c r="B29" s="57" t="s">
        <v>72</v>
      </c>
      <c r="C29" s="57" t="s">
        <v>72</v>
      </c>
      <c r="D29" s="57" t="s">
        <v>72</v>
      </c>
      <c r="E29" s="57" t="s">
        <v>72</v>
      </c>
      <c r="F29" s="57" t="s">
        <v>72</v>
      </c>
      <c r="G29" s="57" t="s">
        <v>72</v>
      </c>
      <c r="H29" s="57" t="s">
        <v>72</v>
      </c>
      <c r="I29" s="57" t="s">
        <v>72</v>
      </c>
      <c r="J29" s="57" t="s">
        <v>72</v>
      </c>
      <c r="K29" s="57" t="s">
        <v>72</v>
      </c>
      <c r="L29" s="57" t="s">
        <v>72</v>
      </c>
      <c r="M29" s="57" t="s">
        <v>72</v>
      </c>
      <c r="N29" s="57" t="s">
        <v>72</v>
      </c>
      <c r="P29" s="22">
        <f t="shared" si="0"/>
        <v>0</v>
      </c>
    </row>
    <row r="30" spans="1:16" ht="32.1" customHeight="1" x14ac:dyDescent="0.3">
      <c r="A30" s="6" t="s">
        <v>28</v>
      </c>
      <c r="B30" s="57" t="s">
        <v>72</v>
      </c>
      <c r="C30" s="57" t="s">
        <v>72</v>
      </c>
      <c r="D30" s="57" t="s">
        <v>72</v>
      </c>
      <c r="E30" s="57" t="s">
        <v>72</v>
      </c>
      <c r="F30" s="57" t="s">
        <v>72</v>
      </c>
      <c r="G30" s="57" t="s">
        <v>72</v>
      </c>
      <c r="H30" s="57" t="s">
        <v>72</v>
      </c>
      <c r="I30" s="57" t="s">
        <v>72</v>
      </c>
      <c r="J30" s="57" t="s">
        <v>72</v>
      </c>
      <c r="K30" s="57" t="s">
        <v>72</v>
      </c>
      <c r="L30" s="57" t="s">
        <v>72</v>
      </c>
      <c r="M30" s="57" t="s">
        <v>72</v>
      </c>
      <c r="N30" s="57" t="s">
        <v>72</v>
      </c>
      <c r="P30" s="22">
        <f t="shared" si="0"/>
        <v>0</v>
      </c>
    </row>
    <row r="31" spans="1:16" ht="32.1" customHeight="1" x14ac:dyDescent="0.3">
      <c r="A31" s="6" t="s">
        <v>29</v>
      </c>
      <c r="B31" s="57" t="s">
        <v>72</v>
      </c>
      <c r="C31" s="57" t="s">
        <v>72</v>
      </c>
      <c r="D31" s="57" t="s">
        <v>72</v>
      </c>
      <c r="E31" s="57" t="s">
        <v>72</v>
      </c>
      <c r="F31" s="57" t="s">
        <v>72</v>
      </c>
      <c r="G31" s="57" t="s">
        <v>72</v>
      </c>
      <c r="H31" s="57" t="s">
        <v>72</v>
      </c>
      <c r="I31" s="57" t="s">
        <v>72</v>
      </c>
      <c r="J31" s="57" t="s">
        <v>72</v>
      </c>
      <c r="K31" s="57" t="s">
        <v>72</v>
      </c>
      <c r="L31" s="57" t="s">
        <v>72</v>
      </c>
      <c r="M31" s="57" t="s">
        <v>72</v>
      </c>
      <c r="N31" s="57" t="s">
        <v>72</v>
      </c>
      <c r="P31" s="22">
        <f t="shared" si="0"/>
        <v>0</v>
      </c>
    </row>
    <row r="32" spans="1:16" ht="32.1" customHeight="1" x14ac:dyDescent="0.3">
      <c r="A32" s="6" t="s">
        <v>30</v>
      </c>
      <c r="B32" s="57" t="s">
        <v>72</v>
      </c>
      <c r="C32" s="57" t="s">
        <v>72</v>
      </c>
      <c r="D32" s="57" t="s">
        <v>72</v>
      </c>
      <c r="E32" s="57" t="s">
        <v>72</v>
      </c>
      <c r="F32" s="57" t="s">
        <v>72</v>
      </c>
      <c r="G32" s="57" t="s">
        <v>72</v>
      </c>
      <c r="H32" s="57" t="s">
        <v>72</v>
      </c>
      <c r="I32" s="57" t="s">
        <v>72</v>
      </c>
      <c r="J32" s="57" t="s">
        <v>72</v>
      </c>
      <c r="K32" s="57" t="s">
        <v>72</v>
      </c>
      <c r="L32" s="57" t="s">
        <v>72</v>
      </c>
      <c r="M32" s="57" t="s">
        <v>72</v>
      </c>
      <c r="N32" s="57" t="s">
        <v>72</v>
      </c>
      <c r="P32" s="22">
        <f t="shared" si="0"/>
        <v>0</v>
      </c>
    </row>
    <row r="33" spans="1:16" ht="32.1" customHeight="1" x14ac:dyDescent="0.3">
      <c r="A33" s="6" t="s">
        <v>31</v>
      </c>
      <c r="B33" s="57" t="s">
        <v>72</v>
      </c>
      <c r="C33" s="57" t="s">
        <v>72</v>
      </c>
      <c r="D33" s="57" t="s">
        <v>72</v>
      </c>
      <c r="E33" s="57" t="s">
        <v>72</v>
      </c>
      <c r="F33" s="57" t="s">
        <v>72</v>
      </c>
      <c r="G33" s="57" t="s">
        <v>72</v>
      </c>
      <c r="H33" s="57" t="s">
        <v>72</v>
      </c>
      <c r="I33" s="57" t="s">
        <v>72</v>
      </c>
      <c r="J33" s="57" t="s">
        <v>72</v>
      </c>
      <c r="K33" s="57" t="s">
        <v>72</v>
      </c>
      <c r="L33" s="57" t="s">
        <v>72</v>
      </c>
      <c r="M33" s="57" t="s">
        <v>72</v>
      </c>
      <c r="N33" s="57" t="s">
        <v>72</v>
      </c>
      <c r="P33" s="22">
        <f t="shared" si="0"/>
        <v>0</v>
      </c>
    </row>
    <row r="34" spans="1:16" ht="32.1" customHeight="1" x14ac:dyDescent="0.3">
      <c r="A34" s="6" t="s">
        <v>32</v>
      </c>
      <c r="B34" s="57" t="s">
        <v>72</v>
      </c>
      <c r="C34" s="57" t="s">
        <v>72</v>
      </c>
      <c r="D34" s="57" t="s">
        <v>72</v>
      </c>
      <c r="E34" s="57" t="s">
        <v>72</v>
      </c>
      <c r="F34" s="57" t="s">
        <v>72</v>
      </c>
      <c r="G34" s="57" t="s">
        <v>72</v>
      </c>
      <c r="H34" s="57" t="s">
        <v>72</v>
      </c>
      <c r="I34" s="57" t="s">
        <v>72</v>
      </c>
      <c r="J34" s="57" t="s">
        <v>72</v>
      </c>
      <c r="K34" s="57" t="s">
        <v>72</v>
      </c>
      <c r="L34" s="57" t="s">
        <v>72</v>
      </c>
      <c r="M34" s="57" t="s">
        <v>72</v>
      </c>
      <c r="N34" s="57" t="s">
        <v>72</v>
      </c>
      <c r="P34" s="22">
        <f t="shared" si="0"/>
        <v>0</v>
      </c>
    </row>
    <row r="35" spans="1:16" ht="32.1" customHeight="1" x14ac:dyDescent="0.3">
      <c r="A35" s="6" t="s">
        <v>33</v>
      </c>
      <c r="B35" s="57" t="s">
        <v>72</v>
      </c>
      <c r="C35" s="57" t="s">
        <v>72</v>
      </c>
      <c r="D35" s="57" t="s">
        <v>72</v>
      </c>
      <c r="E35" s="57" t="s">
        <v>72</v>
      </c>
      <c r="F35" s="57" t="s">
        <v>72</v>
      </c>
      <c r="G35" s="57" t="s">
        <v>72</v>
      </c>
      <c r="H35" s="57" t="s">
        <v>72</v>
      </c>
      <c r="I35" s="57" t="s">
        <v>72</v>
      </c>
      <c r="J35" s="57" t="s">
        <v>72</v>
      </c>
      <c r="K35" s="57" t="s">
        <v>72</v>
      </c>
      <c r="L35" s="57" t="s">
        <v>72</v>
      </c>
      <c r="M35" s="57" t="s">
        <v>72</v>
      </c>
      <c r="N35" s="57" t="s">
        <v>72</v>
      </c>
      <c r="P35" s="22">
        <f t="shared" si="0"/>
        <v>0</v>
      </c>
    </row>
    <row r="36" spans="1:16" ht="32.1" customHeight="1" x14ac:dyDescent="0.3">
      <c r="A36" s="6" t="s">
        <v>34</v>
      </c>
      <c r="B36" s="57" t="s">
        <v>72</v>
      </c>
      <c r="C36" s="57" t="s">
        <v>72</v>
      </c>
      <c r="D36" s="57" t="s">
        <v>72</v>
      </c>
      <c r="E36" s="57" t="s">
        <v>72</v>
      </c>
      <c r="F36" s="57" t="s">
        <v>72</v>
      </c>
      <c r="G36" s="57" t="s">
        <v>72</v>
      </c>
      <c r="H36" s="57" t="s">
        <v>72</v>
      </c>
      <c r="I36" s="57" t="s">
        <v>72</v>
      </c>
      <c r="J36" s="57" t="s">
        <v>72</v>
      </c>
      <c r="K36" s="57" t="s">
        <v>72</v>
      </c>
      <c r="L36" s="57" t="s">
        <v>72</v>
      </c>
      <c r="M36" s="57" t="s">
        <v>72</v>
      </c>
      <c r="N36" s="57" t="s">
        <v>72</v>
      </c>
      <c r="P36" s="22">
        <f t="shared" si="0"/>
        <v>0</v>
      </c>
    </row>
    <row r="37" spans="1:16" ht="32.1" customHeight="1" x14ac:dyDescent="0.3">
      <c r="A37" s="6" t="s">
        <v>35</v>
      </c>
      <c r="B37" s="57" t="s">
        <v>72</v>
      </c>
      <c r="C37" s="57" t="s">
        <v>72</v>
      </c>
      <c r="D37" s="57" t="s">
        <v>72</v>
      </c>
      <c r="E37" s="57" t="s">
        <v>72</v>
      </c>
      <c r="F37" s="57" t="s">
        <v>72</v>
      </c>
      <c r="G37" s="57" t="s">
        <v>72</v>
      </c>
      <c r="H37" s="57" t="s">
        <v>72</v>
      </c>
      <c r="I37" s="57" t="s">
        <v>72</v>
      </c>
      <c r="J37" s="57" t="s">
        <v>72</v>
      </c>
      <c r="K37" s="57" t="s">
        <v>72</v>
      </c>
      <c r="L37" s="57" t="s">
        <v>72</v>
      </c>
      <c r="M37" s="57" t="s">
        <v>72</v>
      </c>
      <c r="N37" s="57" t="s">
        <v>72</v>
      </c>
      <c r="P37" s="22">
        <f t="shared" si="0"/>
        <v>0</v>
      </c>
    </row>
    <row r="38" spans="1:16" ht="32.1" customHeight="1" x14ac:dyDescent="0.3">
      <c r="A38" s="6" t="s">
        <v>36</v>
      </c>
      <c r="B38" s="57" t="s">
        <v>72</v>
      </c>
      <c r="C38" s="57" t="s">
        <v>72</v>
      </c>
      <c r="D38" s="57" t="s">
        <v>72</v>
      </c>
      <c r="E38" s="57" t="s">
        <v>72</v>
      </c>
      <c r="F38" s="57" t="s">
        <v>72</v>
      </c>
      <c r="G38" s="57" t="s">
        <v>72</v>
      </c>
      <c r="H38" s="57" t="s">
        <v>72</v>
      </c>
      <c r="I38" s="57" t="s">
        <v>72</v>
      </c>
      <c r="J38" s="57" t="s">
        <v>72</v>
      </c>
      <c r="K38" s="57" t="s">
        <v>72</v>
      </c>
      <c r="L38" s="57" t="s">
        <v>72</v>
      </c>
      <c r="M38" s="57" t="s">
        <v>72</v>
      </c>
      <c r="N38" s="57" t="s">
        <v>72</v>
      </c>
      <c r="P38" s="22">
        <f t="shared" si="0"/>
        <v>0</v>
      </c>
    </row>
    <row r="39" spans="1:16" ht="32.1" customHeight="1" x14ac:dyDescent="0.3">
      <c r="A39" s="6" t="s">
        <v>37</v>
      </c>
      <c r="B39" s="57" t="s">
        <v>72</v>
      </c>
      <c r="C39" s="57" t="s">
        <v>72</v>
      </c>
      <c r="D39" s="57" t="s">
        <v>72</v>
      </c>
      <c r="E39" s="57" t="s">
        <v>72</v>
      </c>
      <c r="F39" s="57" t="s">
        <v>72</v>
      </c>
      <c r="G39" s="57" t="s">
        <v>72</v>
      </c>
      <c r="H39" s="57" t="s">
        <v>72</v>
      </c>
      <c r="I39" s="57" t="s">
        <v>72</v>
      </c>
      <c r="J39" s="57" t="s">
        <v>72</v>
      </c>
      <c r="K39" s="57" t="s">
        <v>72</v>
      </c>
      <c r="L39" s="57" t="s">
        <v>72</v>
      </c>
      <c r="M39" s="57" t="s">
        <v>72</v>
      </c>
      <c r="N39" s="57" t="s">
        <v>72</v>
      </c>
      <c r="P39" s="22">
        <f t="shared" si="0"/>
        <v>0</v>
      </c>
    </row>
    <row r="40" spans="1:16" ht="32.1" customHeight="1" x14ac:dyDescent="0.3">
      <c r="A40" s="6" t="s">
        <v>38</v>
      </c>
      <c r="B40" s="64">
        <v>40</v>
      </c>
      <c r="C40" s="64">
        <v>37</v>
      </c>
      <c r="D40" s="64">
        <v>46</v>
      </c>
      <c r="E40" s="64">
        <v>35</v>
      </c>
      <c r="F40" s="64">
        <v>37</v>
      </c>
      <c r="G40" s="64">
        <v>39</v>
      </c>
      <c r="H40" s="64">
        <v>41</v>
      </c>
      <c r="I40" s="64">
        <v>39</v>
      </c>
      <c r="J40" s="64">
        <v>40</v>
      </c>
      <c r="K40" s="64">
        <v>41</v>
      </c>
      <c r="L40" s="64">
        <v>38</v>
      </c>
      <c r="M40" s="64">
        <v>38</v>
      </c>
      <c r="N40" s="8">
        <f t="shared" si="1"/>
        <v>39.25</v>
      </c>
      <c r="P40" s="22">
        <f t="shared" si="0"/>
        <v>46</v>
      </c>
    </row>
    <row r="41" spans="1:16" ht="32.1" customHeight="1" x14ac:dyDescent="0.3">
      <c r="A41" s="6" t="s">
        <v>39</v>
      </c>
      <c r="B41" s="63">
        <v>1.3</v>
      </c>
      <c r="C41" s="63">
        <v>1.3</v>
      </c>
      <c r="D41" s="63">
        <v>0.9</v>
      </c>
      <c r="E41" s="63">
        <v>1.4</v>
      </c>
      <c r="F41" s="63">
        <v>1.2</v>
      </c>
      <c r="G41" s="63">
        <v>1.2</v>
      </c>
      <c r="H41" s="63">
        <v>1.8</v>
      </c>
      <c r="I41" s="63">
        <v>1.3</v>
      </c>
      <c r="J41" s="63">
        <v>1.1000000000000001</v>
      </c>
      <c r="K41" s="63">
        <v>1.3</v>
      </c>
      <c r="L41" s="63">
        <v>1.3</v>
      </c>
      <c r="M41" s="63">
        <v>1.4</v>
      </c>
      <c r="N41" s="13">
        <f t="shared" si="1"/>
        <v>1.291666666666667</v>
      </c>
      <c r="P41" s="22">
        <f t="shared" si="0"/>
        <v>1.8</v>
      </c>
    </row>
    <row r="42" spans="1:16" ht="32.1" customHeight="1" x14ac:dyDescent="0.3">
      <c r="A42" s="6" t="s">
        <v>40</v>
      </c>
      <c r="B42" s="23" t="s">
        <v>73</v>
      </c>
      <c r="C42" s="23" t="s">
        <v>73</v>
      </c>
      <c r="D42" s="23" t="s">
        <v>73</v>
      </c>
      <c r="E42" s="23" t="s">
        <v>73</v>
      </c>
      <c r="F42" s="23" t="s">
        <v>73</v>
      </c>
      <c r="G42" s="23" t="s">
        <v>73</v>
      </c>
      <c r="H42" s="23" t="s">
        <v>73</v>
      </c>
      <c r="I42" s="23" t="s">
        <v>73</v>
      </c>
      <c r="J42" s="23" t="s">
        <v>73</v>
      </c>
      <c r="K42" s="23" t="s">
        <v>73</v>
      </c>
      <c r="L42" s="23" t="s">
        <v>73</v>
      </c>
      <c r="M42" s="23" t="s">
        <v>73</v>
      </c>
      <c r="N42" s="21" t="s">
        <v>73</v>
      </c>
      <c r="P42" s="22">
        <f t="shared" si="0"/>
        <v>0</v>
      </c>
    </row>
    <row r="43" spans="1:16" ht="32.1" customHeight="1" x14ac:dyDescent="0.3">
      <c r="A43" s="6" t="s">
        <v>41</v>
      </c>
      <c r="B43" s="23" t="s">
        <v>73</v>
      </c>
      <c r="C43" s="23" t="s">
        <v>73</v>
      </c>
      <c r="D43" s="23" t="s">
        <v>73</v>
      </c>
      <c r="E43" s="23" t="s">
        <v>73</v>
      </c>
      <c r="F43" s="23" t="s">
        <v>73</v>
      </c>
      <c r="G43" s="23" t="s">
        <v>73</v>
      </c>
      <c r="H43" s="23" t="s">
        <v>73</v>
      </c>
      <c r="I43" s="23" t="s">
        <v>73</v>
      </c>
      <c r="J43" s="23" t="s">
        <v>73</v>
      </c>
      <c r="K43" s="23" t="s">
        <v>73</v>
      </c>
      <c r="L43" s="23" t="s">
        <v>73</v>
      </c>
      <c r="M43" s="23" t="s">
        <v>73</v>
      </c>
      <c r="N43" s="21" t="s">
        <v>73</v>
      </c>
      <c r="P43" s="22">
        <f t="shared" si="0"/>
        <v>0</v>
      </c>
    </row>
    <row r="44" spans="1:16" ht="32.1" customHeight="1" x14ac:dyDescent="0.3">
      <c r="A44" s="6" t="s">
        <v>42</v>
      </c>
      <c r="B44" s="57" t="s">
        <v>72</v>
      </c>
      <c r="C44" s="57" t="s">
        <v>72</v>
      </c>
      <c r="D44" s="23">
        <v>8.0000000000000002E-3</v>
      </c>
      <c r="E44" s="57" t="s">
        <v>72</v>
      </c>
      <c r="F44" s="57" t="s">
        <v>72</v>
      </c>
      <c r="G44" s="57" t="s">
        <v>72</v>
      </c>
      <c r="H44" s="57" t="s">
        <v>72</v>
      </c>
      <c r="I44" s="57" t="s">
        <v>72</v>
      </c>
      <c r="J44" s="57" t="s">
        <v>72</v>
      </c>
      <c r="K44" s="57" t="s">
        <v>72</v>
      </c>
      <c r="L44" s="57" t="s">
        <v>72</v>
      </c>
      <c r="M44" s="23">
        <v>3.1E-2</v>
      </c>
      <c r="N44" s="9">
        <f t="shared" si="1"/>
        <v>1.95E-2</v>
      </c>
      <c r="P44" s="22">
        <f t="shared" si="0"/>
        <v>3.1E-2</v>
      </c>
    </row>
    <row r="45" spans="1:16" ht="32.1" customHeight="1" x14ac:dyDescent="0.3">
      <c r="A45" s="6" t="s">
        <v>43</v>
      </c>
      <c r="B45" s="57" t="s">
        <v>72</v>
      </c>
      <c r="C45" s="57" t="s">
        <v>72</v>
      </c>
      <c r="D45" s="57" t="s">
        <v>72</v>
      </c>
      <c r="E45" s="57" t="s">
        <v>72</v>
      </c>
      <c r="F45" s="57" t="s">
        <v>72</v>
      </c>
      <c r="G45" s="57" t="s">
        <v>72</v>
      </c>
      <c r="H45" s="57" t="s">
        <v>72</v>
      </c>
      <c r="I45" s="57" t="s">
        <v>72</v>
      </c>
      <c r="J45" s="57" t="s">
        <v>72</v>
      </c>
      <c r="K45" s="57" t="s">
        <v>72</v>
      </c>
      <c r="L45" s="57" t="s">
        <v>72</v>
      </c>
      <c r="M45" s="57" t="s">
        <v>72</v>
      </c>
      <c r="N45" s="57" t="s">
        <v>72</v>
      </c>
      <c r="P45" s="22">
        <f t="shared" si="0"/>
        <v>0</v>
      </c>
    </row>
    <row r="46" spans="1:16" ht="32.1" customHeight="1" x14ac:dyDescent="0.3">
      <c r="A46" s="6" t="s">
        <v>44</v>
      </c>
      <c r="B46" s="57" t="s">
        <v>72</v>
      </c>
      <c r="C46" s="57" t="s">
        <v>72</v>
      </c>
      <c r="D46" s="57" t="s">
        <v>72</v>
      </c>
      <c r="E46" s="57" t="s">
        <v>72</v>
      </c>
      <c r="F46" s="57" t="s">
        <v>72</v>
      </c>
      <c r="G46" s="57" t="s">
        <v>72</v>
      </c>
      <c r="H46" s="57" t="s">
        <v>72</v>
      </c>
      <c r="I46" s="57" t="s">
        <v>72</v>
      </c>
      <c r="J46" s="57" t="s">
        <v>72</v>
      </c>
      <c r="K46" s="57" t="s">
        <v>72</v>
      </c>
      <c r="L46" s="57" t="s">
        <v>72</v>
      </c>
      <c r="M46" s="57" t="s">
        <v>72</v>
      </c>
      <c r="N46" s="57" t="s">
        <v>72</v>
      </c>
      <c r="P46" s="22">
        <f t="shared" si="0"/>
        <v>0</v>
      </c>
    </row>
    <row r="47" spans="1:16" ht="32.1" customHeight="1" x14ac:dyDescent="0.3">
      <c r="A47" s="6" t="s">
        <v>45</v>
      </c>
      <c r="B47" s="63">
        <v>7.1</v>
      </c>
      <c r="C47" s="63">
        <v>7.1</v>
      </c>
      <c r="D47" s="63">
        <v>7.1</v>
      </c>
      <c r="E47" s="63">
        <v>7.2</v>
      </c>
      <c r="F47" s="63">
        <v>7.1</v>
      </c>
      <c r="G47" s="63">
        <v>7</v>
      </c>
      <c r="H47" s="63">
        <v>7.2</v>
      </c>
      <c r="I47" s="63">
        <v>7.1</v>
      </c>
      <c r="J47" s="63">
        <v>7.1</v>
      </c>
      <c r="K47" s="63">
        <v>7.1</v>
      </c>
      <c r="L47" s="63">
        <v>7.2</v>
      </c>
      <c r="M47" s="63">
        <v>7.3</v>
      </c>
      <c r="N47" s="13">
        <f t="shared" si="1"/>
        <v>7.1333333333333329</v>
      </c>
      <c r="P47" s="22">
        <f t="shared" si="0"/>
        <v>7.3</v>
      </c>
    </row>
    <row r="48" spans="1:16" ht="32.1" customHeight="1" x14ac:dyDescent="0.3">
      <c r="A48" s="6" t="s">
        <v>46</v>
      </c>
      <c r="B48" s="23">
        <v>3.0000000000000001E-3</v>
      </c>
      <c r="C48" s="23">
        <v>4.0000000000000001E-3</v>
      </c>
      <c r="D48" s="23">
        <v>5.0000000000000001E-3</v>
      </c>
      <c r="E48" s="23">
        <v>4.0000000000000001E-3</v>
      </c>
      <c r="F48" s="57" t="s">
        <v>72</v>
      </c>
      <c r="G48" s="57" t="s">
        <v>72</v>
      </c>
      <c r="H48" s="57" t="s">
        <v>72</v>
      </c>
      <c r="I48" s="23">
        <v>3.0000000000000001E-3</v>
      </c>
      <c r="J48" s="23">
        <v>3.0000000000000001E-3</v>
      </c>
      <c r="K48" s="57" t="s">
        <v>72</v>
      </c>
      <c r="L48" s="23">
        <v>4.0000000000000001E-3</v>
      </c>
      <c r="M48" s="23">
        <v>6.0000000000000001E-3</v>
      </c>
      <c r="N48" s="9">
        <f t="shared" si="1"/>
        <v>4.0000000000000001E-3</v>
      </c>
      <c r="P48" s="22">
        <f t="shared" si="0"/>
        <v>6.0000000000000001E-3</v>
      </c>
    </row>
    <row r="49" spans="1:16" ht="32.1" customHeight="1" x14ac:dyDescent="0.3">
      <c r="A49" s="6" t="s">
        <v>47</v>
      </c>
      <c r="B49" s="64">
        <v>8</v>
      </c>
      <c r="C49" s="64">
        <v>8</v>
      </c>
      <c r="D49" s="64">
        <v>10</v>
      </c>
      <c r="E49" s="64">
        <v>9</v>
      </c>
      <c r="F49" s="64">
        <v>10</v>
      </c>
      <c r="G49" s="64">
        <v>9</v>
      </c>
      <c r="H49" s="64">
        <v>8</v>
      </c>
      <c r="I49" s="64">
        <v>8</v>
      </c>
      <c r="J49" s="64">
        <v>8</v>
      </c>
      <c r="K49" s="64">
        <v>8</v>
      </c>
      <c r="L49" s="64">
        <v>9</v>
      </c>
      <c r="M49" s="64">
        <v>8</v>
      </c>
      <c r="N49" s="8">
        <f t="shared" si="1"/>
        <v>8.5833333333333339</v>
      </c>
      <c r="P49" s="22">
        <f t="shared" si="0"/>
        <v>10</v>
      </c>
    </row>
    <row r="50" spans="1:16" ht="32.1" customHeight="1" x14ac:dyDescent="0.3">
      <c r="A50" s="6" t="s">
        <v>48</v>
      </c>
      <c r="B50" s="64">
        <v>74</v>
      </c>
      <c r="C50" s="64">
        <v>66</v>
      </c>
      <c r="D50" s="64">
        <v>69</v>
      </c>
      <c r="E50" s="64">
        <v>59</v>
      </c>
      <c r="F50" s="64">
        <v>78</v>
      </c>
      <c r="G50" s="64">
        <v>70</v>
      </c>
      <c r="H50" s="64">
        <v>84</v>
      </c>
      <c r="I50" s="64">
        <v>89</v>
      </c>
      <c r="J50" s="64">
        <v>61</v>
      </c>
      <c r="K50" s="64">
        <v>59</v>
      </c>
      <c r="L50" s="64">
        <v>79</v>
      </c>
      <c r="M50" s="64">
        <v>66</v>
      </c>
      <c r="N50" s="8">
        <f t="shared" si="1"/>
        <v>71.166666666666671</v>
      </c>
      <c r="P50" s="22">
        <f t="shared" si="0"/>
        <v>89</v>
      </c>
    </row>
    <row r="51" spans="1:16" ht="32.1" customHeight="1" x14ac:dyDescent="0.3">
      <c r="A51" s="6" t="s">
        <v>49</v>
      </c>
      <c r="B51" s="57" t="s">
        <v>72</v>
      </c>
      <c r="C51" s="57" t="s">
        <v>72</v>
      </c>
      <c r="D51" s="57" t="s">
        <v>72</v>
      </c>
      <c r="E51" s="57" t="s">
        <v>72</v>
      </c>
      <c r="F51" s="57" t="s">
        <v>72</v>
      </c>
      <c r="G51" s="57" t="s">
        <v>72</v>
      </c>
      <c r="H51" s="57" t="s">
        <v>72</v>
      </c>
      <c r="I51" s="57" t="s">
        <v>72</v>
      </c>
      <c r="J51" s="57" t="s">
        <v>72</v>
      </c>
      <c r="K51" s="57" t="s">
        <v>72</v>
      </c>
      <c r="L51" s="57" t="s">
        <v>72</v>
      </c>
      <c r="M51" s="57" t="s">
        <v>72</v>
      </c>
      <c r="N51" s="57" t="s">
        <v>72</v>
      </c>
      <c r="P51" s="22">
        <f t="shared" si="0"/>
        <v>0</v>
      </c>
    </row>
    <row r="52" spans="1:16" ht="32.1" customHeight="1" x14ac:dyDescent="0.3">
      <c r="A52" s="6" t="s">
        <v>50</v>
      </c>
      <c r="B52" s="57" t="s">
        <v>72</v>
      </c>
      <c r="C52" s="57" t="s">
        <v>72</v>
      </c>
      <c r="D52" s="57" t="s">
        <v>72</v>
      </c>
      <c r="E52" s="57" t="s">
        <v>72</v>
      </c>
      <c r="F52" s="57" t="s">
        <v>72</v>
      </c>
      <c r="G52" s="57" t="s">
        <v>72</v>
      </c>
      <c r="H52" s="57" t="s">
        <v>72</v>
      </c>
      <c r="I52" s="57" t="s">
        <v>72</v>
      </c>
      <c r="J52" s="57" t="s">
        <v>72</v>
      </c>
      <c r="K52" s="57" t="s">
        <v>72</v>
      </c>
      <c r="L52" s="57" t="s">
        <v>72</v>
      </c>
      <c r="M52" s="57" t="s">
        <v>72</v>
      </c>
      <c r="N52" s="57" t="s">
        <v>72</v>
      </c>
      <c r="P52" s="2">
        <f t="shared" si="0"/>
        <v>0</v>
      </c>
    </row>
    <row r="53" spans="1:16" ht="32.1" customHeight="1" x14ac:dyDescent="0.3">
      <c r="A53" s="6" t="s">
        <v>51</v>
      </c>
      <c r="B53" s="62">
        <v>7.0000000000000007E-2</v>
      </c>
      <c r="C53" s="62">
        <v>0.08</v>
      </c>
      <c r="D53" s="62">
        <v>7.0000000000000007E-2</v>
      </c>
      <c r="E53" s="62">
        <v>0.09</v>
      </c>
      <c r="F53" s="62">
        <v>0.05</v>
      </c>
      <c r="G53" s="62">
        <v>0.06</v>
      </c>
      <c r="H53" s="62">
        <v>0.09</v>
      </c>
      <c r="I53" s="62">
        <v>0.06</v>
      </c>
      <c r="J53" s="62">
        <v>0.06</v>
      </c>
      <c r="K53" s="62">
        <v>0.08</v>
      </c>
      <c r="L53" s="62">
        <v>0.05</v>
      </c>
      <c r="M53" s="62">
        <v>0.05</v>
      </c>
      <c r="N53" s="67">
        <f t="shared" si="1"/>
        <v>6.7500000000000018E-2</v>
      </c>
      <c r="P53" s="2">
        <f t="shared" si="0"/>
        <v>0.09</v>
      </c>
    </row>
    <row r="54" spans="1:16" ht="32.1" customHeight="1" x14ac:dyDescent="0.3">
      <c r="A54" s="6" t="s">
        <v>52</v>
      </c>
      <c r="B54" s="64">
        <v>10</v>
      </c>
      <c r="C54" s="64">
        <v>10</v>
      </c>
      <c r="D54" s="64">
        <v>11</v>
      </c>
      <c r="E54" s="64">
        <v>10</v>
      </c>
      <c r="F54" s="64">
        <v>11</v>
      </c>
      <c r="G54" s="64">
        <v>10</v>
      </c>
      <c r="H54" s="64">
        <v>10</v>
      </c>
      <c r="I54" s="64">
        <v>9</v>
      </c>
      <c r="J54" s="64">
        <v>10</v>
      </c>
      <c r="K54" s="64">
        <v>9</v>
      </c>
      <c r="L54" s="64">
        <v>9</v>
      </c>
      <c r="M54" s="64">
        <v>10</v>
      </c>
      <c r="N54" s="8">
        <f t="shared" si="1"/>
        <v>9.9166666666666661</v>
      </c>
      <c r="P54" s="22">
        <f t="shared" si="0"/>
        <v>11</v>
      </c>
    </row>
    <row r="55" spans="1:16" ht="32.1" customHeight="1" x14ac:dyDescent="0.3">
      <c r="A55" s="6" t="s">
        <v>53</v>
      </c>
      <c r="B55" s="57" t="s">
        <v>72</v>
      </c>
      <c r="C55" s="57" t="s">
        <v>72</v>
      </c>
      <c r="D55" s="57" t="s">
        <v>72</v>
      </c>
      <c r="E55" s="57" t="s">
        <v>72</v>
      </c>
      <c r="F55" s="57" t="s">
        <v>72</v>
      </c>
      <c r="G55" s="57" t="s">
        <v>72</v>
      </c>
      <c r="H55" s="57" t="s">
        <v>72</v>
      </c>
      <c r="I55" s="57" t="s">
        <v>72</v>
      </c>
      <c r="J55" s="23">
        <v>0.02</v>
      </c>
      <c r="K55" s="57" t="s">
        <v>72</v>
      </c>
      <c r="L55" s="23">
        <v>0.02</v>
      </c>
      <c r="M55" s="57" t="s">
        <v>72</v>
      </c>
      <c r="N55" s="9">
        <f t="shared" si="1"/>
        <v>0.02</v>
      </c>
      <c r="P55" s="22">
        <f t="shared" si="0"/>
        <v>0.02</v>
      </c>
    </row>
    <row r="56" spans="1:16" ht="32.1" customHeight="1" x14ac:dyDescent="0.3">
      <c r="A56" s="6" t="s">
        <v>54</v>
      </c>
      <c r="B56" s="23">
        <v>1.4E-2</v>
      </c>
      <c r="C56" s="23">
        <v>2.1999999999999999E-2</v>
      </c>
      <c r="D56" s="23">
        <v>0.01</v>
      </c>
      <c r="E56" s="23">
        <v>0.02</v>
      </c>
      <c r="F56" s="23">
        <v>1.0999999999999999E-2</v>
      </c>
      <c r="G56" s="23">
        <v>8.0000000000000002E-3</v>
      </c>
      <c r="H56" s="23">
        <v>2.5999999999999999E-2</v>
      </c>
      <c r="I56" s="23">
        <v>3.5000000000000003E-2</v>
      </c>
      <c r="J56" s="23">
        <v>2.5999999999999999E-2</v>
      </c>
      <c r="K56" s="23">
        <v>4.5999999999999999E-2</v>
      </c>
      <c r="L56" s="23">
        <v>3.7999999999999999E-2</v>
      </c>
      <c r="M56" s="23">
        <v>2.1999999999999999E-2</v>
      </c>
      <c r="N56" s="9">
        <f t="shared" si="1"/>
        <v>2.3166666666666665E-2</v>
      </c>
      <c r="P56" s="22">
        <f t="shared" si="0"/>
        <v>4.5999999999999999E-2</v>
      </c>
    </row>
    <row r="57" spans="1:16" ht="32.1" customHeight="1" x14ac:dyDescent="0.3">
      <c r="A57" s="6" t="s">
        <v>55</v>
      </c>
      <c r="B57" s="23">
        <v>0.45</v>
      </c>
      <c r="C57" s="23">
        <v>0.61</v>
      </c>
      <c r="D57" s="23">
        <v>0.67</v>
      </c>
      <c r="E57" s="23">
        <v>0.56000000000000005</v>
      </c>
      <c r="F57" s="23">
        <v>0.65</v>
      </c>
      <c r="G57" s="23">
        <v>0.65</v>
      </c>
      <c r="H57" s="23">
        <v>0.46</v>
      </c>
      <c r="I57" s="23">
        <v>0.7</v>
      </c>
      <c r="J57" s="23">
        <v>0.77</v>
      </c>
      <c r="K57" s="23">
        <v>0.52</v>
      </c>
      <c r="L57" s="23">
        <v>0.75</v>
      </c>
      <c r="M57" s="23">
        <v>0.64</v>
      </c>
      <c r="N57" s="9">
        <f t="shared" si="1"/>
        <v>0.61916666666666653</v>
      </c>
      <c r="P57" s="22">
        <f t="shared" si="0"/>
        <v>0.77</v>
      </c>
    </row>
    <row r="58" spans="1:16" ht="32.1" customHeight="1" x14ac:dyDescent="0.3">
      <c r="A58" s="6" t="s">
        <v>56</v>
      </c>
      <c r="B58" s="23">
        <v>8.0000000000000002E-3</v>
      </c>
      <c r="C58" s="23">
        <v>1.2E-2</v>
      </c>
      <c r="D58" s="23">
        <v>5.0000000000000001E-3</v>
      </c>
      <c r="E58" s="23">
        <v>1.0999999999999999E-2</v>
      </c>
      <c r="F58" s="23">
        <v>6.0000000000000001E-3</v>
      </c>
      <c r="G58" s="23">
        <v>6.0000000000000001E-3</v>
      </c>
      <c r="H58" s="23">
        <v>1.6E-2</v>
      </c>
      <c r="I58" s="23">
        <v>2.1999999999999999E-2</v>
      </c>
      <c r="J58" s="23">
        <v>1.7999999999999999E-2</v>
      </c>
      <c r="K58" s="23">
        <v>0.03</v>
      </c>
      <c r="L58" s="23">
        <v>2.8000000000000001E-2</v>
      </c>
      <c r="M58" s="23">
        <v>1.2E-2</v>
      </c>
      <c r="N58" s="9">
        <f t="shared" si="1"/>
        <v>1.4500000000000001E-2</v>
      </c>
      <c r="P58" s="22">
        <f t="shared" si="0"/>
        <v>0.03</v>
      </c>
    </row>
    <row r="59" spans="1:16" ht="32.1" customHeight="1" x14ac:dyDescent="0.3">
      <c r="A59" s="6" t="s">
        <v>57</v>
      </c>
      <c r="B59" s="23">
        <v>2.0999999999999999E-3</v>
      </c>
      <c r="C59" s="23">
        <v>6.6E-3</v>
      </c>
      <c r="D59" s="23">
        <v>1E-3</v>
      </c>
      <c r="E59" s="23">
        <v>4.1999999999999997E-3</v>
      </c>
      <c r="F59" s="23">
        <v>2.3999999999999998E-3</v>
      </c>
      <c r="G59" s="23">
        <v>2.2000000000000001E-3</v>
      </c>
      <c r="H59" s="23">
        <v>4.4999999999999997E-3</v>
      </c>
      <c r="I59" s="23">
        <v>7.3000000000000001E-3</v>
      </c>
      <c r="J59" s="23">
        <v>4.4999999999999997E-3</v>
      </c>
      <c r="K59" s="23">
        <v>8.8000000000000005E-3</v>
      </c>
      <c r="L59" s="23">
        <v>7.0000000000000001E-3</v>
      </c>
      <c r="M59" s="23">
        <v>3.0999999999999999E-3</v>
      </c>
      <c r="N59" s="9">
        <f t="shared" si="1"/>
        <v>4.4749999999999998E-3</v>
      </c>
      <c r="P59" s="22">
        <f t="shared" si="0"/>
        <v>8.8000000000000005E-3</v>
      </c>
    </row>
    <row r="60" spans="1:16" ht="32.1" customHeight="1" x14ac:dyDescent="0.3">
      <c r="A60" s="6" t="s">
        <v>58</v>
      </c>
      <c r="B60" s="57" t="s">
        <v>72</v>
      </c>
      <c r="C60" s="57" t="s">
        <v>72</v>
      </c>
      <c r="D60" s="57" t="s">
        <v>72</v>
      </c>
      <c r="E60" s="57" t="s">
        <v>72</v>
      </c>
      <c r="F60" s="57" t="s">
        <v>72</v>
      </c>
      <c r="G60" s="57" t="s">
        <v>72</v>
      </c>
      <c r="H60" s="57" t="s">
        <v>72</v>
      </c>
      <c r="I60" s="57" t="s">
        <v>72</v>
      </c>
      <c r="J60" s="57" t="s">
        <v>72</v>
      </c>
      <c r="K60" s="57" t="s">
        <v>72</v>
      </c>
      <c r="L60" s="57" t="s">
        <v>72</v>
      </c>
      <c r="M60" s="57" t="s">
        <v>72</v>
      </c>
      <c r="N60" s="57" t="s">
        <v>72</v>
      </c>
      <c r="P60" s="22">
        <f t="shared" si="0"/>
        <v>0</v>
      </c>
    </row>
    <row r="61" spans="1:16" ht="32.1" customHeight="1" x14ac:dyDescent="0.3">
      <c r="A61" s="6" t="s">
        <v>59</v>
      </c>
      <c r="B61" s="23">
        <v>1.4E-3</v>
      </c>
      <c r="C61" s="23">
        <v>2E-3</v>
      </c>
      <c r="D61" s="23">
        <v>8.0000000000000004E-4</v>
      </c>
      <c r="E61" s="23">
        <v>1.5E-3</v>
      </c>
      <c r="F61" s="23">
        <v>1.1999999999999999E-3</v>
      </c>
      <c r="G61" s="23">
        <v>1.1999999999999999E-3</v>
      </c>
      <c r="H61" s="23">
        <v>1.6999999999999999E-3</v>
      </c>
      <c r="I61" s="23">
        <v>2.5000000000000001E-3</v>
      </c>
      <c r="J61" s="23">
        <v>2E-3</v>
      </c>
      <c r="K61" s="23">
        <v>3.0000000000000001E-3</v>
      </c>
      <c r="L61" s="23">
        <v>2.5999999999999999E-3</v>
      </c>
      <c r="M61" s="23">
        <v>2E-3</v>
      </c>
      <c r="N61" s="9">
        <f t="shared" si="1"/>
        <v>1.8250000000000002E-3</v>
      </c>
      <c r="P61" s="22">
        <f t="shared" si="0"/>
        <v>3.0000000000000001E-3</v>
      </c>
    </row>
    <row r="62" spans="1:16" ht="32.1" customHeight="1" x14ac:dyDescent="0.3">
      <c r="A62" s="6" t="s">
        <v>60</v>
      </c>
      <c r="B62" s="57" t="s">
        <v>72</v>
      </c>
      <c r="C62" s="57" t="s">
        <v>72</v>
      </c>
      <c r="D62" s="57" t="s">
        <v>72</v>
      </c>
      <c r="E62" s="57" t="s">
        <v>72</v>
      </c>
      <c r="F62" s="57" t="s">
        <v>72</v>
      </c>
      <c r="G62" s="57" t="s">
        <v>72</v>
      </c>
      <c r="H62" s="57" t="s">
        <v>72</v>
      </c>
      <c r="I62" s="57" t="s">
        <v>72</v>
      </c>
      <c r="J62" s="57" t="s">
        <v>72</v>
      </c>
      <c r="K62" s="57" t="s">
        <v>72</v>
      </c>
      <c r="L62" s="57" t="s">
        <v>72</v>
      </c>
      <c r="M62" s="57" t="s">
        <v>72</v>
      </c>
      <c r="N62" s="57" t="s">
        <v>72</v>
      </c>
      <c r="P62" s="22">
        <f t="shared" si="0"/>
        <v>0</v>
      </c>
    </row>
    <row r="63" spans="1:16" ht="32.1" customHeight="1" x14ac:dyDescent="0.3">
      <c r="A63" s="6" t="s">
        <v>61</v>
      </c>
      <c r="B63" s="23">
        <v>2.5999999999999999E-2</v>
      </c>
      <c r="C63" s="23">
        <v>0.02</v>
      </c>
      <c r="D63" s="23">
        <v>1.4999999999999999E-2</v>
      </c>
      <c r="E63" s="23">
        <v>1.7999999999999999E-2</v>
      </c>
      <c r="F63" s="23">
        <v>0.02</v>
      </c>
      <c r="G63" s="23">
        <v>1.4999999999999999E-2</v>
      </c>
      <c r="H63" s="23">
        <v>1.2999999999999999E-2</v>
      </c>
      <c r="I63" s="23">
        <v>1.4E-2</v>
      </c>
      <c r="J63" s="23">
        <v>0.01</v>
      </c>
      <c r="K63" s="23">
        <v>1.2999999999999999E-2</v>
      </c>
      <c r="L63" s="23">
        <v>0.01</v>
      </c>
      <c r="M63" s="23">
        <v>0.01</v>
      </c>
      <c r="N63" s="9">
        <f t="shared" si="1"/>
        <v>1.5333333333333338E-2</v>
      </c>
      <c r="P63" s="22">
        <f t="shared" si="0"/>
        <v>2.5999999999999999E-2</v>
      </c>
    </row>
    <row r="64" spans="1:16" ht="32.1" customHeight="1" x14ac:dyDescent="0.3">
      <c r="A64" s="6" t="s">
        <v>62</v>
      </c>
      <c r="B64" s="23">
        <v>1E-3</v>
      </c>
      <c r="C64" s="23">
        <v>2E-3</v>
      </c>
      <c r="D64" s="23">
        <v>1E-3</v>
      </c>
      <c r="E64" s="23">
        <v>2E-3</v>
      </c>
      <c r="F64" s="23">
        <v>2E-3</v>
      </c>
      <c r="G64" s="23">
        <v>1E-3</v>
      </c>
      <c r="H64" s="23">
        <v>2E-3</v>
      </c>
      <c r="I64" s="23">
        <v>3.0000000000000001E-3</v>
      </c>
      <c r="J64" s="23">
        <v>1E-3</v>
      </c>
      <c r="K64" s="23">
        <v>3.0000000000000001E-3</v>
      </c>
      <c r="L64" s="23">
        <v>4.0000000000000001E-3</v>
      </c>
      <c r="M64" s="23">
        <v>3.0000000000000001E-3</v>
      </c>
      <c r="N64" s="9">
        <f t="shared" si="1"/>
        <v>2.0833333333333333E-3</v>
      </c>
      <c r="P64" s="22">
        <f t="shared" si="0"/>
        <v>4.0000000000000001E-3</v>
      </c>
    </row>
    <row r="65" spans="1:16" ht="32.1" customHeight="1" x14ac:dyDescent="0.3">
      <c r="A65" s="6" t="s">
        <v>63</v>
      </c>
      <c r="B65" s="57" t="s">
        <v>72</v>
      </c>
      <c r="C65" s="57" t="s">
        <v>72</v>
      </c>
      <c r="D65" s="57" t="s">
        <v>72</v>
      </c>
      <c r="E65" s="57" t="s">
        <v>72</v>
      </c>
      <c r="F65" s="57" t="s">
        <v>72</v>
      </c>
      <c r="G65" s="57" t="s">
        <v>72</v>
      </c>
      <c r="H65" s="57" t="s">
        <v>72</v>
      </c>
      <c r="I65" s="57" t="s">
        <v>72</v>
      </c>
      <c r="J65" s="57" t="s">
        <v>72</v>
      </c>
      <c r="K65" s="57" t="s">
        <v>72</v>
      </c>
      <c r="L65" s="57" t="s">
        <v>72</v>
      </c>
      <c r="M65" s="57" t="s">
        <v>72</v>
      </c>
      <c r="N65" s="57" t="s">
        <v>72</v>
      </c>
      <c r="P65" s="22">
        <f t="shared" si="0"/>
        <v>0</v>
      </c>
    </row>
    <row r="66" spans="1:16" ht="32.1" customHeight="1" thickBot="1" x14ac:dyDescent="0.35">
      <c r="A66" s="7" t="s">
        <v>64</v>
      </c>
      <c r="B66" s="24">
        <v>5.0000000000000001E-3</v>
      </c>
      <c r="C66" s="24">
        <v>7.0000000000000001E-3</v>
      </c>
      <c r="D66" s="24">
        <v>4.0000000000000001E-3</v>
      </c>
      <c r="E66" s="24">
        <v>7.0000000000000001E-3</v>
      </c>
      <c r="F66" s="24">
        <v>4.0000000000000001E-3</v>
      </c>
      <c r="G66" s="24">
        <v>1E-3</v>
      </c>
      <c r="H66" s="24">
        <v>7.0000000000000001E-3</v>
      </c>
      <c r="I66" s="24">
        <v>0.01</v>
      </c>
      <c r="J66" s="24">
        <v>8.0000000000000002E-3</v>
      </c>
      <c r="K66" s="24">
        <v>1.2E-2</v>
      </c>
      <c r="L66" s="24">
        <v>1.0999999999999999E-2</v>
      </c>
      <c r="M66" s="24">
        <v>6.0000000000000001E-3</v>
      </c>
      <c r="N66" s="11">
        <f t="shared" si="1"/>
        <v>6.8333333333333336E-3</v>
      </c>
      <c r="P66" s="22">
        <f t="shared" si="0"/>
        <v>1.2E-2</v>
      </c>
    </row>
    <row r="67" spans="1:16" ht="32.1" customHeight="1" x14ac:dyDescent="0.3"/>
  </sheetData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31" zoomScale="60" zoomScaleNormal="70" workbookViewId="0">
      <selection activeCell="K41" sqref="K41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6" ht="32.1" customHeight="1" thickBot="1" x14ac:dyDescent="0.35">
      <c r="A1" s="83" t="s">
        <v>96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 ht="32.1" customHeight="1" x14ac:dyDescent="0.3">
      <c r="A2" s="4" t="s">
        <v>0</v>
      </c>
      <c r="B2" s="5" t="s">
        <v>65</v>
      </c>
      <c r="C2" s="5" t="s">
        <v>74</v>
      </c>
      <c r="D2" s="5" t="s">
        <v>76</v>
      </c>
      <c r="E2" s="5" t="s">
        <v>78</v>
      </c>
      <c r="F2" s="5" t="s">
        <v>80</v>
      </c>
      <c r="G2" s="5" t="s">
        <v>82</v>
      </c>
      <c r="H2" s="5" t="s">
        <v>84</v>
      </c>
      <c r="I2" s="5" t="s">
        <v>86</v>
      </c>
      <c r="J2" s="5" t="s">
        <v>88</v>
      </c>
      <c r="K2" s="5" t="s">
        <v>90</v>
      </c>
      <c r="L2" s="5" t="s">
        <v>92</v>
      </c>
      <c r="M2" s="5" t="s">
        <v>94</v>
      </c>
      <c r="N2" s="80" t="s">
        <v>97</v>
      </c>
    </row>
    <row r="3" spans="1:16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81"/>
    </row>
    <row r="4" spans="1:16" ht="32.1" customHeight="1" x14ac:dyDescent="0.3">
      <c r="A4" s="6" t="s">
        <v>2</v>
      </c>
      <c r="B4" s="3" t="s">
        <v>67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  <c r="I4" s="3" t="s">
        <v>67</v>
      </c>
      <c r="J4" s="3" t="s">
        <v>67</v>
      </c>
      <c r="K4" s="3" t="s">
        <v>67</v>
      </c>
      <c r="L4" s="3" t="s">
        <v>67</v>
      </c>
      <c r="M4" s="3" t="s">
        <v>67</v>
      </c>
      <c r="N4" s="81"/>
    </row>
    <row r="5" spans="1:16" ht="32.1" customHeight="1" x14ac:dyDescent="0.3">
      <c r="A5" s="6" t="s">
        <v>3</v>
      </c>
      <c r="B5" s="3" t="s">
        <v>68</v>
      </c>
      <c r="C5" s="3" t="s">
        <v>68</v>
      </c>
      <c r="D5" s="3" t="s">
        <v>68</v>
      </c>
      <c r="E5" s="3" t="s">
        <v>68</v>
      </c>
      <c r="F5" s="3" t="s">
        <v>68</v>
      </c>
      <c r="G5" s="3" t="s">
        <v>68</v>
      </c>
      <c r="H5" s="3" t="s">
        <v>68</v>
      </c>
      <c r="I5" s="3" t="s">
        <v>68</v>
      </c>
      <c r="J5" s="3" t="s">
        <v>68</v>
      </c>
      <c r="K5" s="3" t="s">
        <v>68</v>
      </c>
      <c r="L5" s="3" t="s">
        <v>68</v>
      </c>
      <c r="M5" s="3" t="s">
        <v>68</v>
      </c>
      <c r="N5" s="81"/>
    </row>
    <row r="6" spans="1:16" ht="32.1" customHeight="1" x14ac:dyDescent="0.3">
      <c r="A6" s="6" t="s">
        <v>4</v>
      </c>
      <c r="B6" s="3" t="s">
        <v>69</v>
      </c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  <c r="H6" s="3" t="s">
        <v>69</v>
      </c>
      <c r="I6" s="3" t="s">
        <v>69</v>
      </c>
      <c r="J6" s="3" t="s">
        <v>69</v>
      </c>
      <c r="K6" s="3" t="s">
        <v>69</v>
      </c>
      <c r="L6" s="3" t="s">
        <v>69</v>
      </c>
      <c r="M6" s="3" t="s">
        <v>69</v>
      </c>
      <c r="N6" s="81"/>
    </row>
    <row r="7" spans="1:16" ht="32.1" customHeight="1" x14ac:dyDescent="0.3">
      <c r="A7" s="6" t="s">
        <v>5</v>
      </c>
      <c r="B7" s="3" t="s">
        <v>70</v>
      </c>
      <c r="C7" s="3" t="s">
        <v>70</v>
      </c>
      <c r="D7" s="3" t="s">
        <v>70</v>
      </c>
      <c r="E7" s="3" t="s">
        <v>70</v>
      </c>
      <c r="F7" s="3" t="s">
        <v>70</v>
      </c>
      <c r="G7" s="3" t="s">
        <v>70</v>
      </c>
      <c r="H7" s="3" t="s">
        <v>70</v>
      </c>
      <c r="I7" s="3" t="s">
        <v>70</v>
      </c>
      <c r="J7" s="3" t="s">
        <v>70</v>
      </c>
      <c r="K7" s="3" t="s">
        <v>70</v>
      </c>
      <c r="L7" s="3" t="s">
        <v>70</v>
      </c>
      <c r="M7" s="3" t="s">
        <v>70</v>
      </c>
      <c r="N7" s="81"/>
    </row>
    <row r="8" spans="1:16" ht="32.1" customHeight="1" thickBot="1" x14ac:dyDescent="0.35">
      <c r="A8" s="7" t="s">
        <v>6</v>
      </c>
      <c r="B8" s="70" t="s">
        <v>71</v>
      </c>
      <c r="C8" s="70" t="s">
        <v>75</v>
      </c>
      <c r="D8" s="70" t="s">
        <v>77</v>
      </c>
      <c r="E8" s="70" t="s">
        <v>79</v>
      </c>
      <c r="F8" s="70" t="s">
        <v>81</v>
      </c>
      <c r="G8" s="70" t="s">
        <v>83</v>
      </c>
      <c r="H8" s="70" t="s">
        <v>85</v>
      </c>
      <c r="I8" s="70" t="s">
        <v>87</v>
      </c>
      <c r="J8" s="70" t="s">
        <v>89</v>
      </c>
      <c r="K8" s="70" t="s">
        <v>91</v>
      </c>
      <c r="L8" s="70" t="s">
        <v>93</v>
      </c>
      <c r="M8" s="70" t="s">
        <v>95</v>
      </c>
      <c r="N8" s="82"/>
    </row>
    <row r="9" spans="1:16" ht="32.1" customHeight="1" x14ac:dyDescent="0.3">
      <c r="A9" s="4" t="s">
        <v>7</v>
      </c>
      <c r="B9" s="38" t="s">
        <v>72</v>
      </c>
      <c r="C9" s="38" t="s">
        <v>72</v>
      </c>
      <c r="D9" s="38" t="s">
        <v>72</v>
      </c>
      <c r="E9" s="38" t="s">
        <v>72</v>
      </c>
      <c r="F9" s="38" t="s">
        <v>72</v>
      </c>
      <c r="G9" s="38" t="s">
        <v>72</v>
      </c>
      <c r="H9" s="38" t="s">
        <v>72</v>
      </c>
      <c r="I9" s="38" t="s">
        <v>72</v>
      </c>
      <c r="J9" s="38" t="s">
        <v>72</v>
      </c>
      <c r="K9" s="38" t="s">
        <v>72</v>
      </c>
      <c r="L9" s="38" t="s">
        <v>72</v>
      </c>
      <c r="M9" s="38" t="s">
        <v>72</v>
      </c>
      <c r="N9" s="71" t="s">
        <v>72</v>
      </c>
      <c r="P9" s="22">
        <f>MAX(B9:M9)</f>
        <v>0</v>
      </c>
    </row>
    <row r="10" spans="1:16" ht="32.1" customHeight="1" x14ac:dyDescent="0.3">
      <c r="A10" s="6" t="s">
        <v>8</v>
      </c>
      <c r="B10" s="39" t="s">
        <v>72</v>
      </c>
      <c r="C10" s="39" t="s">
        <v>72</v>
      </c>
      <c r="D10" s="39" t="s">
        <v>72</v>
      </c>
      <c r="E10" s="39" t="s">
        <v>72</v>
      </c>
      <c r="F10" s="39" t="s">
        <v>72</v>
      </c>
      <c r="G10" s="39" t="s">
        <v>72</v>
      </c>
      <c r="H10" s="39" t="s">
        <v>72</v>
      </c>
      <c r="I10" s="39" t="s">
        <v>72</v>
      </c>
      <c r="J10" s="39" t="s">
        <v>72</v>
      </c>
      <c r="K10" s="39" t="s">
        <v>72</v>
      </c>
      <c r="L10" s="39" t="s">
        <v>72</v>
      </c>
      <c r="M10" s="39" t="s">
        <v>72</v>
      </c>
      <c r="N10" s="21" t="s">
        <v>72</v>
      </c>
      <c r="P10" s="22">
        <f t="shared" ref="P10:P66" si="0">MAX(B10:M10)</f>
        <v>0</v>
      </c>
    </row>
    <row r="11" spans="1:16" ht="32.1" customHeight="1" x14ac:dyDescent="0.3">
      <c r="A11" s="6" t="s">
        <v>9</v>
      </c>
      <c r="B11" s="39" t="s">
        <v>72</v>
      </c>
      <c r="C11" s="39" t="s">
        <v>72</v>
      </c>
      <c r="D11" s="39" t="s">
        <v>72</v>
      </c>
      <c r="E11" s="39" t="s">
        <v>72</v>
      </c>
      <c r="F11" s="39" t="s">
        <v>72</v>
      </c>
      <c r="G11" s="39" t="s">
        <v>72</v>
      </c>
      <c r="H11" s="39" t="s">
        <v>72</v>
      </c>
      <c r="I11" s="39" t="s">
        <v>72</v>
      </c>
      <c r="J11" s="39" t="s">
        <v>72</v>
      </c>
      <c r="K11" s="39" t="s">
        <v>72</v>
      </c>
      <c r="L11" s="39" t="s">
        <v>72</v>
      </c>
      <c r="M11" s="39" t="s">
        <v>72</v>
      </c>
      <c r="N11" s="21" t="s">
        <v>72</v>
      </c>
      <c r="P11" s="22">
        <f t="shared" si="0"/>
        <v>0</v>
      </c>
    </row>
    <row r="12" spans="1:16" ht="32.1" customHeight="1" x14ac:dyDescent="0.3">
      <c r="A12" s="6" t="s">
        <v>10</v>
      </c>
      <c r="B12" s="39" t="s">
        <v>72</v>
      </c>
      <c r="C12" s="39" t="s">
        <v>72</v>
      </c>
      <c r="D12" s="39" t="s">
        <v>72</v>
      </c>
      <c r="E12" s="39" t="s">
        <v>72</v>
      </c>
      <c r="F12" s="39" t="s">
        <v>72</v>
      </c>
      <c r="G12" s="39" t="s">
        <v>72</v>
      </c>
      <c r="H12" s="39" t="s">
        <v>72</v>
      </c>
      <c r="I12" s="39" t="s">
        <v>72</v>
      </c>
      <c r="J12" s="39" t="s">
        <v>72</v>
      </c>
      <c r="K12" s="39" t="s">
        <v>72</v>
      </c>
      <c r="L12" s="39" t="s">
        <v>72</v>
      </c>
      <c r="M12" s="39" t="s">
        <v>72</v>
      </c>
      <c r="N12" s="72" t="s">
        <v>72</v>
      </c>
      <c r="P12" s="22">
        <f t="shared" si="0"/>
        <v>0</v>
      </c>
    </row>
    <row r="13" spans="1:16" ht="32.1" customHeight="1" x14ac:dyDescent="0.3">
      <c r="A13" s="6" t="s">
        <v>11</v>
      </c>
      <c r="B13" s="39" t="s">
        <v>72</v>
      </c>
      <c r="C13" s="39" t="s">
        <v>72</v>
      </c>
      <c r="D13" s="39" t="s">
        <v>72</v>
      </c>
      <c r="E13" s="39" t="s">
        <v>72</v>
      </c>
      <c r="F13" s="39" t="s">
        <v>72</v>
      </c>
      <c r="G13" s="39" t="s">
        <v>72</v>
      </c>
      <c r="H13" s="39" t="s">
        <v>72</v>
      </c>
      <c r="I13" s="39" t="s">
        <v>72</v>
      </c>
      <c r="J13" s="39" t="s">
        <v>72</v>
      </c>
      <c r="K13" s="39" t="s">
        <v>72</v>
      </c>
      <c r="L13" s="39" t="s">
        <v>72</v>
      </c>
      <c r="M13" s="39" t="s">
        <v>72</v>
      </c>
      <c r="N13" s="72" t="s">
        <v>72</v>
      </c>
      <c r="P13" s="22">
        <f t="shared" si="0"/>
        <v>0</v>
      </c>
    </row>
    <row r="14" spans="1:16" ht="32.1" customHeight="1" x14ac:dyDescent="0.3">
      <c r="A14" s="6" t="s">
        <v>12</v>
      </c>
      <c r="B14" s="39" t="s">
        <v>72</v>
      </c>
      <c r="C14" s="39" t="s">
        <v>72</v>
      </c>
      <c r="D14" s="39" t="s">
        <v>72</v>
      </c>
      <c r="E14" s="39" t="s">
        <v>72</v>
      </c>
      <c r="F14" s="39" t="s">
        <v>72</v>
      </c>
      <c r="G14" s="39" t="s">
        <v>72</v>
      </c>
      <c r="H14" s="39" t="s">
        <v>72</v>
      </c>
      <c r="I14" s="39" t="s">
        <v>72</v>
      </c>
      <c r="J14" s="39" t="s">
        <v>72</v>
      </c>
      <c r="K14" s="39" t="s">
        <v>72</v>
      </c>
      <c r="L14" s="39" t="s">
        <v>72</v>
      </c>
      <c r="M14" s="39" t="s">
        <v>72</v>
      </c>
      <c r="N14" s="72" t="s">
        <v>72</v>
      </c>
      <c r="P14" s="22">
        <f t="shared" si="0"/>
        <v>0</v>
      </c>
    </row>
    <row r="15" spans="1:16" ht="32.1" customHeight="1" x14ac:dyDescent="0.3">
      <c r="A15" s="6" t="s">
        <v>13</v>
      </c>
      <c r="B15" s="39" t="s">
        <v>72</v>
      </c>
      <c r="C15" s="39" t="s">
        <v>72</v>
      </c>
      <c r="D15" s="39" t="s">
        <v>72</v>
      </c>
      <c r="E15" s="39" t="s">
        <v>72</v>
      </c>
      <c r="F15" s="39" t="s">
        <v>72</v>
      </c>
      <c r="G15" s="39" t="s">
        <v>72</v>
      </c>
      <c r="H15" s="39" t="s">
        <v>72</v>
      </c>
      <c r="I15" s="39" t="s">
        <v>72</v>
      </c>
      <c r="J15" s="39" t="s">
        <v>72</v>
      </c>
      <c r="K15" s="39" t="s">
        <v>72</v>
      </c>
      <c r="L15" s="39" t="s">
        <v>72</v>
      </c>
      <c r="M15" s="39" t="s">
        <v>72</v>
      </c>
      <c r="N15" s="72" t="s">
        <v>72</v>
      </c>
      <c r="P15" s="22">
        <f t="shared" si="0"/>
        <v>0</v>
      </c>
    </row>
    <row r="16" spans="1:16" ht="32.1" customHeight="1" x14ac:dyDescent="0.3">
      <c r="A16" s="6" t="s">
        <v>14</v>
      </c>
      <c r="B16" s="39" t="s">
        <v>72</v>
      </c>
      <c r="C16" s="39" t="s">
        <v>72</v>
      </c>
      <c r="D16" s="39" t="s">
        <v>72</v>
      </c>
      <c r="E16" s="39" t="s">
        <v>72</v>
      </c>
      <c r="F16" s="39" t="s">
        <v>72</v>
      </c>
      <c r="G16" s="39" t="s">
        <v>72</v>
      </c>
      <c r="H16" s="39" t="s">
        <v>72</v>
      </c>
      <c r="I16" s="39" t="s">
        <v>72</v>
      </c>
      <c r="J16" s="39" t="s">
        <v>72</v>
      </c>
      <c r="K16" s="39" t="s">
        <v>72</v>
      </c>
      <c r="L16" s="39" t="s">
        <v>72</v>
      </c>
      <c r="M16" s="39" t="s">
        <v>72</v>
      </c>
      <c r="N16" s="72" t="s">
        <v>72</v>
      </c>
      <c r="P16" s="22">
        <f t="shared" si="0"/>
        <v>0</v>
      </c>
    </row>
    <row r="17" spans="1:16" ht="32.1" customHeight="1" x14ac:dyDescent="0.3">
      <c r="A17" s="6" t="s">
        <v>15</v>
      </c>
      <c r="B17" s="39" t="s">
        <v>72</v>
      </c>
      <c r="C17" s="39" t="s">
        <v>72</v>
      </c>
      <c r="D17" s="39" t="s">
        <v>72</v>
      </c>
      <c r="E17" s="39" t="s">
        <v>72</v>
      </c>
      <c r="F17" s="39" t="s">
        <v>72</v>
      </c>
      <c r="G17" s="39" t="s">
        <v>72</v>
      </c>
      <c r="H17" s="39" t="s">
        <v>72</v>
      </c>
      <c r="I17" s="39" t="s">
        <v>72</v>
      </c>
      <c r="J17" s="39" t="s">
        <v>72</v>
      </c>
      <c r="K17" s="39" t="s">
        <v>72</v>
      </c>
      <c r="L17" s="39" t="s">
        <v>72</v>
      </c>
      <c r="M17" s="39" t="s">
        <v>72</v>
      </c>
      <c r="N17" s="72" t="s">
        <v>72</v>
      </c>
      <c r="P17" s="22">
        <f t="shared" si="0"/>
        <v>0</v>
      </c>
    </row>
    <row r="18" spans="1:16" ht="32.1" customHeight="1" x14ac:dyDescent="0.3">
      <c r="A18" s="6" t="s">
        <v>16</v>
      </c>
      <c r="B18" s="39" t="s">
        <v>72</v>
      </c>
      <c r="C18" s="39" t="s">
        <v>72</v>
      </c>
      <c r="D18" s="39" t="s">
        <v>72</v>
      </c>
      <c r="E18" s="39" t="s">
        <v>72</v>
      </c>
      <c r="F18" s="39" t="s">
        <v>72</v>
      </c>
      <c r="G18" s="39" t="s">
        <v>72</v>
      </c>
      <c r="H18" s="39" t="s">
        <v>72</v>
      </c>
      <c r="I18" s="39" t="s">
        <v>72</v>
      </c>
      <c r="J18" s="39" t="s">
        <v>72</v>
      </c>
      <c r="K18" s="39" t="s">
        <v>72</v>
      </c>
      <c r="L18" s="39" t="s">
        <v>72</v>
      </c>
      <c r="M18" s="39" t="s">
        <v>72</v>
      </c>
      <c r="N18" s="72" t="s">
        <v>72</v>
      </c>
      <c r="P18" s="22">
        <f t="shared" si="0"/>
        <v>0</v>
      </c>
    </row>
    <row r="19" spans="1:16" ht="32.1" customHeight="1" x14ac:dyDescent="0.3">
      <c r="A19" s="6" t="s">
        <v>17</v>
      </c>
      <c r="B19" s="39" t="s">
        <v>72</v>
      </c>
      <c r="C19" s="39" t="s">
        <v>72</v>
      </c>
      <c r="D19" s="39" t="s">
        <v>72</v>
      </c>
      <c r="E19" s="39" t="s">
        <v>72</v>
      </c>
      <c r="F19" s="39" t="s">
        <v>72</v>
      </c>
      <c r="G19" s="39" t="s">
        <v>72</v>
      </c>
      <c r="H19" s="39" t="s">
        <v>72</v>
      </c>
      <c r="I19" s="39" t="s">
        <v>72</v>
      </c>
      <c r="J19" s="39" t="s">
        <v>72</v>
      </c>
      <c r="K19" s="39" t="s">
        <v>72</v>
      </c>
      <c r="L19" s="39" t="s">
        <v>72</v>
      </c>
      <c r="M19" s="39" t="s">
        <v>72</v>
      </c>
      <c r="N19" s="72" t="s">
        <v>72</v>
      </c>
      <c r="P19" s="22">
        <f t="shared" si="0"/>
        <v>0</v>
      </c>
    </row>
    <row r="20" spans="1:16" ht="32.1" customHeight="1" x14ac:dyDescent="0.3">
      <c r="A20" s="6" t="s">
        <v>18</v>
      </c>
      <c r="B20" s="68">
        <v>1.3</v>
      </c>
      <c r="C20" s="68">
        <v>1.6</v>
      </c>
      <c r="D20" s="68">
        <v>1.6</v>
      </c>
      <c r="E20" s="68">
        <v>1.2</v>
      </c>
      <c r="F20" s="68">
        <v>1.4</v>
      </c>
      <c r="G20" s="68">
        <v>1</v>
      </c>
      <c r="H20" s="68">
        <v>1.3</v>
      </c>
      <c r="I20" s="68">
        <v>1.3</v>
      </c>
      <c r="J20" s="68">
        <v>1.6</v>
      </c>
      <c r="K20" s="68">
        <v>1.2</v>
      </c>
      <c r="L20" s="68">
        <v>1.7</v>
      </c>
      <c r="M20" s="68">
        <v>1.4</v>
      </c>
      <c r="N20" s="13">
        <f t="shared" ref="N20:N66" si="1">AVERAGE(B20:M20)</f>
        <v>1.3833333333333331</v>
      </c>
      <c r="P20" s="22">
        <f t="shared" si="0"/>
        <v>1.7</v>
      </c>
    </row>
    <row r="21" spans="1:16" ht="32.1" customHeight="1" x14ac:dyDescent="0.3">
      <c r="A21" s="6" t="s">
        <v>19</v>
      </c>
      <c r="B21" s="39" t="s">
        <v>72</v>
      </c>
      <c r="C21" s="39" t="s">
        <v>72</v>
      </c>
      <c r="D21" s="39" t="s">
        <v>72</v>
      </c>
      <c r="E21" s="39" t="s">
        <v>72</v>
      </c>
      <c r="F21" s="39" t="s">
        <v>72</v>
      </c>
      <c r="G21" s="39" t="s">
        <v>72</v>
      </c>
      <c r="H21" s="39" t="s">
        <v>72</v>
      </c>
      <c r="I21" s="39" t="s">
        <v>72</v>
      </c>
      <c r="J21" s="39" t="s">
        <v>72</v>
      </c>
      <c r="K21" s="39" t="s">
        <v>72</v>
      </c>
      <c r="L21" s="39" t="s">
        <v>72</v>
      </c>
      <c r="M21" s="39" t="s">
        <v>72</v>
      </c>
      <c r="N21" s="72" t="s">
        <v>72</v>
      </c>
      <c r="P21" s="22">
        <f t="shared" si="0"/>
        <v>0</v>
      </c>
    </row>
    <row r="22" spans="1:16" ht="32.1" customHeight="1" x14ac:dyDescent="0.3">
      <c r="A22" s="6" t="s">
        <v>20</v>
      </c>
      <c r="B22" s="39">
        <v>0.01</v>
      </c>
      <c r="C22" s="39" t="s">
        <v>72</v>
      </c>
      <c r="D22" s="39">
        <v>0.01</v>
      </c>
      <c r="E22" s="39" t="s">
        <v>72</v>
      </c>
      <c r="F22" s="39">
        <v>0.01</v>
      </c>
      <c r="G22" s="39">
        <v>0.01</v>
      </c>
      <c r="H22" s="39">
        <v>0.01</v>
      </c>
      <c r="I22" s="39">
        <v>0.01</v>
      </c>
      <c r="J22" s="39">
        <v>0.01</v>
      </c>
      <c r="K22" s="39">
        <v>0.01</v>
      </c>
      <c r="L22" s="39">
        <v>0.01</v>
      </c>
      <c r="M22" s="39" t="s">
        <v>72</v>
      </c>
      <c r="N22" s="9">
        <f t="shared" si="1"/>
        <v>0.01</v>
      </c>
      <c r="P22" s="22">
        <f t="shared" si="0"/>
        <v>0.01</v>
      </c>
    </row>
    <row r="23" spans="1:16" ht="32.1" customHeight="1" x14ac:dyDescent="0.3">
      <c r="A23" s="6" t="s">
        <v>21</v>
      </c>
      <c r="B23" s="39" t="s">
        <v>72</v>
      </c>
      <c r="C23" s="39" t="s">
        <v>72</v>
      </c>
      <c r="D23" s="39" t="s">
        <v>72</v>
      </c>
      <c r="E23" s="39" t="s">
        <v>72</v>
      </c>
      <c r="F23" s="39" t="s">
        <v>72</v>
      </c>
      <c r="G23" s="39" t="s">
        <v>72</v>
      </c>
      <c r="H23" s="39" t="s">
        <v>72</v>
      </c>
      <c r="I23" s="39" t="s">
        <v>72</v>
      </c>
      <c r="J23" s="39" t="s">
        <v>72</v>
      </c>
      <c r="K23" s="39" t="s">
        <v>72</v>
      </c>
      <c r="L23" s="39" t="s">
        <v>72</v>
      </c>
      <c r="M23" s="39" t="s">
        <v>72</v>
      </c>
      <c r="N23" s="72" t="s">
        <v>72</v>
      </c>
      <c r="P23" s="22">
        <f t="shared" si="0"/>
        <v>0</v>
      </c>
    </row>
    <row r="24" spans="1:16" ht="32.1" customHeight="1" x14ac:dyDescent="0.3">
      <c r="A24" s="6" t="s">
        <v>22</v>
      </c>
      <c r="B24" s="39" t="s">
        <v>72</v>
      </c>
      <c r="C24" s="39" t="s">
        <v>72</v>
      </c>
      <c r="D24" s="39" t="s">
        <v>72</v>
      </c>
      <c r="E24" s="39" t="s">
        <v>72</v>
      </c>
      <c r="F24" s="39" t="s">
        <v>72</v>
      </c>
      <c r="G24" s="39" t="s">
        <v>72</v>
      </c>
      <c r="H24" s="39" t="s">
        <v>72</v>
      </c>
      <c r="I24" s="39" t="s">
        <v>72</v>
      </c>
      <c r="J24" s="39" t="s">
        <v>72</v>
      </c>
      <c r="K24" s="39" t="s">
        <v>72</v>
      </c>
      <c r="L24" s="39" t="s">
        <v>72</v>
      </c>
      <c r="M24" s="39" t="s">
        <v>72</v>
      </c>
      <c r="N24" s="72" t="s">
        <v>72</v>
      </c>
      <c r="P24" s="22">
        <f t="shared" si="0"/>
        <v>0</v>
      </c>
    </row>
    <row r="25" spans="1:16" ht="32.1" customHeight="1" x14ac:dyDescent="0.3">
      <c r="A25" s="6" t="s">
        <v>23</v>
      </c>
      <c r="B25" s="39" t="s">
        <v>72</v>
      </c>
      <c r="C25" s="39" t="s">
        <v>72</v>
      </c>
      <c r="D25" s="39" t="s">
        <v>72</v>
      </c>
      <c r="E25" s="39" t="s">
        <v>72</v>
      </c>
      <c r="F25" s="39" t="s">
        <v>72</v>
      </c>
      <c r="G25" s="39" t="s">
        <v>72</v>
      </c>
      <c r="H25" s="39" t="s">
        <v>72</v>
      </c>
      <c r="I25" s="39" t="s">
        <v>72</v>
      </c>
      <c r="J25" s="39" t="s">
        <v>72</v>
      </c>
      <c r="K25" s="39" t="s">
        <v>72</v>
      </c>
      <c r="L25" s="39" t="s">
        <v>72</v>
      </c>
      <c r="M25" s="39" t="s">
        <v>72</v>
      </c>
      <c r="N25" s="72" t="s">
        <v>72</v>
      </c>
      <c r="P25" s="22">
        <f t="shared" si="0"/>
        <v>0</v>
      </c>
    </row>
    <row r="26" spans="1:16" ht="32.1" customHeight="1" x14ac:dyDescent="0.3">
      <c r="A26" s="6" t="s">
        <v>24</v>
      </c>
      <c r="B26" s="39" t="s">
        <v>72</v>
      </c>
      <c r="C26" s="39" t="s">
        <v>72</v>
      </c>
      <c r="D26" s="39" t="s">
        <v>72</v>
      </c>
      <c r="E26" s="39" t="s">
        <v>72</v>
      </c>
      <c r="F26" s="39" t="s">
        <v>72</v>
      </c>
      <c r="G26" s="39" t="s">
        <v>72</v>
      </c>
      <c r="H26" s="39" t="s">
        <v>72</v>
      </c>
      <c r="I26" s="39" t="s">
        <v>72</v>
      </c>
      <c r="J26" s="39" t="s">
        <v>72</v>
      </c>
      <c r="K26" s="39" t="s">
        <v>72</v>
      </c>
      <c r="L26" s="39" t="s">
        <v>72</v>
      </c>
      <c r="M26" s="39" t="s">
        <v>72</v>
      </c>
      <c r="N26" s="72" t="s">
        <v>72</v>
      </c>
      <c r="P26" s="22">
        <f t="shared" si="0"/>
        <v>0</v>
      </c>
    </row>
    <row r="27" spans="1:16" ht="32.1" customHeight="1" x14ac:dyDescent="0.3">
      <c r="A27" s="6" t="s">
        <v>25</v>
      </c>
      <c r="B27" s="39" t="s">
        <v>72</v>
      </c>
      <c r="C27" s="39" t="s">
        <v>72</v>
      </c>
      <c r="D27" s="39" t="s">
        <v>72</v>
      </c>
      <c r="E27" s="39" t="s">
        <v>72</v>
      </c>
      <c r="F27" s="39" t="s">
        <v>72</v>
      </c>
      <c r="G27" s="39" t="s">
        <v>72</v>
      </c>
      <c r="H27" s="39" t="s">
        <v>72</v>
      </c>
      <c r="I27" s="39" t="s">
        <v>72</v>
      </c>
      <c r="J27" s="39" t="s">
        <v>72</v>
      </c>
      <c r="K27" s="39" t="s">
        <v>72</v>
      </c>
      <c r="L27" s="39" t="s">
        <v>72</v>
      </c>
      <c r="M27" s="39" t="s">
        <v>72</v>
      </c>
      <c r="N27" s="72" t="s">
        <v>72</v>
      </c>
      <c r="P27" s="22">
        <f t="shared" si="0"/>
        <v>0</v>
      </c>
    </row>
    <row r="28" spans="1:16" ht="32.1" customHeight="1" x14ac:dyDescent="0.3">
      <c r="A28" s="6" t="s">
        <v>26</v>
      </c>
      <c r="B28" s="39" t="s">
        <v>72</v>
      </c>
      <c r="C28" s="39" t="s">
        <v>72</v>
      </c>
      <c r="D28" s="39" t="s">
        <v>72</v>
      </c>
      <c r="E28" s="39" t="s">
        <v>72</v>
      </c>
      <c r="F28" s="39" t="s">
        <v>72</v>
      </c>
      <c r="G28" s="39" t="s">
        <v>72</v>
      </c>
      <c r="H28" s="39" t="s">
        <v>72</v>
      </c>
      <c r="I28" s="39" t="s">
        <v>72</v>
      </c>
      <c r="J28" s="39" t="s">
        <v>72</v>
      </c>
      <c r="K28" s="39" t="s">
        <v>72</v>
      </c>
      <c r="L28" s="39" t="s">
        <v>72</v>
      </c>
      <c r="M28" s="39" t="s">
        <v>72</v>
      </c>
      <c r="N28" s="72" t="s">
        <v>72</v>
      </c>
      <c r="P28" s="22">
        <f t="shared" si="0"/>
        <v>0</v>
      </c>
    </row>
    <row r="29" spans="1:16" ht="32.1" customHeight="1" x14ac:dyDescent="0.3">
      <c r="A29" s="6" t="s">
        <v>27</v>
      </c>
      <c r="B29" s="39" t="s">
        <v>72</v>
      </c>
      <c r="C29" s="39" t="s">
        <v>72</v>
      </c>
      <c r="D29" s="39" t="s">
        <v>72</v>
      </c>
      <c r="E29" s="39" t="s">
        <v>72</v>
      </c>
      <c r="F29" s="39" t="s">
        <v>72</v>
      </c>
      <c r="G29" s="39" t="s">
        <v>72</v>
      </c>
      <c r="H29" s="39" t="s">
        <v>72</v>
      </c>
      <c r="I29" s="39" t="s">
        <v>72</v>
      </c>
      <c r="J29" s="39" t="s">
        <v>72</v>
      </c>
      <c r="K29" s="39" t="s">
        <v>72</v>
      </c>
      <c r="L29" s="39" t="s">
        <v>72</v>
      </c>
      <c r="M29" s="39" t="s">
        <v>72</v>
      </c>
      <c r="N29" s="72" t="s">
        <v>72</v>
      </c>
      <c r="P29" s="22">
        <f t="shared" si="0"/>
        <v>0</v>
      </c>
    </row>
    <row r="30" spans="1:16" ht="32.1" customHeight="1" x14ac:dyDescent="0.3">
      <c r="A30" s="6" t="s">
        <v>28</v>
      </c>
      <c r="B30" s="39" t="s">
        <v>72</v>
      </c>
      <c r="C30" s="39" t="s">
        <v>72</v>
      </c>
      <c r="D30" s="39" t="s">
        <v>72</v>
      </c>
      <c r="E30" s="39" t="s">
        <v>72</v>
      </c>
      <c r="F30" s="39" t="s">
        <v>72</v>
      </c>
      <c r="G30" s="39" t="s">
        <v>72</v>
      </c>
      <c r="H30" s="39" t="s">
        <v>72</v>
      </c>
      <c r="I30" s="39" t="s">
        <v>72</v>
      </c>
      <c r="J30" s="39" t="s">
        <v>72</v>
      </c>
      <c r="K30" s="39" t="s">
        <v>72</v>
      </c>
      <c r="L30" s="39" t="s">
        <v>72</v>
      </c>
      <c r="M30" s="39" t="s">
        <v>72</v>
      </c>
      <c r="N30" s="72" t="s">
        <v>72</v>
      </c>
      <c r="P30" s="22">
        <f t="shared" si="0"/>
        <v>0</v>
      </c>
    </row>
    <row r="31" spans="1:16" ht="32.1" customHeight="1" x14ac:dyDescent="0.3">
      <c r="A31" s="6" t="s">
        <v>29</v>
      </c>
      <c r="B31" s="39" t="s">
        <v>72</v>
      </c>
      <c r="C31" s="39" t="s">
        <v>72</v>
      </c>
      <c r="D31" s="39" t="s">
        <v>72</v>
      </c>
      <c r="E31" s="39" t="s">
        <v>72</v>
      </c>
      <c r="F31" s="39" t="s">
        <v>72</v>
      </c>
      <c r="G31" s="39" t="s">
        <v>72</v>
      </c>
      <c r="H31" s="39" t="s">
        <v>72</v>
      </c>
      <c r="I31" s="39" t="s">
        <v>72</v>
      </c>
      <c r="J31" s="39" t="s">
        <v>72</v>
      </c>
      <c r="K31" s="39" t="s">
        <v>72</v>
      </c>
      <c r="L31" s="39" t="s">
        <v>72</v>
      </c>
      <c r="M31" s="39" t="s">
        <v>72</v>
      </c>
      <c r="N31" s="72" t="s">
        <v>72</v>
      </c>
      <c r="P31" s="22">
        <f t="shared" si="0"/>
        <v>0</v>
      </c>
    </row>
    <row r="32" spans="1:16" ht="32.1" customHeight="1" x14ac:dyDescent="0.3">
      <c r="A32" s="6" t="s">
        <v>30</v>
      </c>
      <c r="B32" s="39" t="s">
        <v>72</v>
      </c>
      <c r="C32" s="39" t="s">
        <v>72</v>
      </c>
      <c r="D32" s="39" t="s">
        <v>72</v>
      </c>
      <c r="E32" s="39" t="s">
        <v>72</v>
      </c>
      <c r="F32" s="39" t="s">
        <v>72</v>
      </c>
      <c r="G32" s="39" t="s">
        <v>72</v>
      </c>
      <c r="H32" s="39" t="s">
        <v>72</v>
      </c>
      <c r="I32" s="39" t="s">
        <v>72</v>
      </c>
      <c r="J32" s="39" t="s">
        <v>72</v>
      </c>
      <c r="K32" s="39" t="s">
        <v>72</v>
      </c>
      <c r="L32" s="39" t="s">
        <v>72</v>
      </c>
      <c r="M32" s="39" t="s">
        <v>72</v>
      </c>
      <c r="N32" s="72" t="s">
        <v>72</v>
      </c>
      <c r="P32" s="22">
        <f t="shared" si="0"/>
        <v>0</v>
      </c>
    </row>
    <row r="33" spans="1:16" ht="32.1" customHeight="1" x14ac:dyDescent="0.3">
      <c r="A33" s="6" t="s">
        <v>31</v>
      </c>
      <c r="B33" s="39" t="s">
        <v>72</v>
      </c>
      <c r="C33" s="39" t="s">
        <v>72</v>
      </c>
      <c r="D33" s="39" t="s">
        <v>72</v>
      </c>
      <c r="E33" s="39" t="s">
        <v>72</v>
      </c>
      <c r="F33" s="39" t="s">
        <v>72</v>
      </c>
      <c r="G33" s="39" t="s">
        <v>72</v>
      </c>
      <c r="H33" s="39" t="s">
        <v>72</v>
      </c>
      <c r="I33" s="39" t="s">
        <v>72</v>
      </c>
      <c r="J33" s="39" t="s">
        <v>72</v>
      </c>
      <c r="K33" s="39" t="s">
        <v>72</v>
      </c>
      <c r="L33" s="39" t="s">
        <v>72</v>
      </c>
      <c r="M33" s="39" t="s">
        <v>72</v>
      </c>
      <c r="N33" s="72" t="s">
        <v>72</v>
      </c>
      <c r="P33" s="22">
        <f t="shared" si="0"/>
        <v>0</v>
      </c>
    </row>
    <row r="34" spans="1:16" ht="32.1" customHeight="1" x14ac:dyDescent="0.3">
      <c r="A34" s="6" t="s">
        <v>32</v>
      </c>
      <c r="B34" s="39" t="s">
        <v>72</v>
      </c>
      <c r="C34" s="39" t="s">
        <v>72</v>
      </c>
      <c r="D34" s="39" t="s">
        <v>72</v>
      </c>
      <c r="E34" s="39" t="s">
        <v>72</v>
      </c>
      <c r="F34" s="39" t="s">
        <v>72</v>
      </c>
      <c r="G34" s="39" t="s">
        <v>72</v>
      </c>
      <c r="H34" s="39" t="s">
        <v>72</v>
      </c>
      <c r="I34" s="39" t="s">
        <v>72</v>
      </c>
      <c r="J34" s="39" t="s">
        <v>72</v>
      </c>
      <c r="K34" s="39" t="s">
        <v>72</v>
      </c>
      <c r="L34" s="39" t="s">
        <v>72</v>
      </c>
      <c r="M34" s="39" t="s">
        <v>72</v>
      </c>
      <c r="N34" s="72" t="s">
        <v>72</v>
      </c>
      <c r="P34" s="22">
        <f t="shared" si="0"/>
        <v>0</v>
      </c>
    </row>
    <row r="35" spans="1:16" ht="32.1" customHeight="1" x14ac:dyDescent="0.3">
      <c r="A35" s="6" t="s">
        <v>33</v>
      </c>
      <c r="B35" s="39" t="s">
        <v>72</v>
      </c>
      <c r="C35" s="39" t="s">
        <v>72</v>
      </c>
      <c r="D35" s="39" t="s">
        <v>72</v>
      </c>
      <c r="E35" s="39" t="s">
        <v>72</v>
      </c>
      <c r="F35" s="39" t="s">
        <v>72</v>
      </c>
      <c r="G35" s="39" t="s">
        <v>72</v>
      </c>
      <c r="H35" s="39" t="s">
        <v>72</v>
      </c>
      <c r="I35" s="39" t="s">
        <v>72</v>
      </c>
      <c r="J35" s="39" t="s">
        <v>72</v>
      </c>
      <c r="K35" s="39" t="s">
        <v>72</v>
      </c>
      <c r="L35" s="39" t="s">
        <v>72</v>
      </c>
      <c r="M35" s="39" t="s">
        <v>72</v>
      </c>
      <c r="N35" s="72" t="s">
        <v>72</v>
      </c>
      <c r="P35" s="22">
        <f t="shared" si="0"/>
        <v>0</v>
      </c>
    </row>
    <row r="36" spans="1:16" ht="32.1" customHeight="1" x14ac:dyDescent="0.3">
      <c r="A36" s="6" t="s">
        <v>34</v>
      </c>
      <c r="B36" s="39" t="s">
        <v>72</v>
      </c>
      <c r="C36" s="39" t="s">
        <v>72</v>
      </c>
      <c r="D36" s="39" t="s">
        <v>72</v>
      </c>
      <c r="E36" s="39" t="s">
        <v>72</v>
      </c>
      <c r="F36" s="39" t="s">
        <v>72</v>
      </c>
      <c r="G36" s="39" t="s">
        <v>72</v>
      </c>
      <c r="H36" s="39" t="s">
        <v>72</v>
      </c>
      <c r="I36" s="39" t="s">
        <v>72</v>
      </c>
      <c r="J36" s="39" t="s">
        <v>72</v>
      </c>
      <c r="K36" s="39" t="s">
        <v>72</v>
      </c>
      <c r="L36" s="39" t="s">
        <v>72</v>
      </c>
      <c r="M36" s="39" t="s">
        <v>72</v>
      </c>
      <c r="N36" s="72" t="s">
        <v>72</v>
      </c>
      <c r="P36" s="22">
        <f t="shared" si="0"/>
        <v>0</v>
      </c>
    </row>
    <row r="37" spans="1:16" ht="32.1" customHeight="1" x14ac:dyDescent="0.3">
      <c r="A37" s="6" t="s">
        <v>35</v>
      </c>
      <c r="B37" s="39" t="s">
        <v>72</v>
      </c>
      <c r="C37" s="39" t="s">
        <v>72</v>
      </c>
      <c r="D37" s="39" t="s">
        <v>72</v>
      </c>
      <c r="E37" s="39" t="s">
        <v>72</v>
      </c>
      <c r="F37" s="39" t="s">
        <v>72</v>
      </c>
      <c r="G37" s="39" t="s">
        <v>72</v>
      </c>
      <c r="H37" s="39" t="s">
        <v>72</v>
      </c>
      <c r="I37" s="39" t="s">
        <v>72</v>
      </c>
      <c r="J37" s="39" t="s">
        <v>72</v>
      </c>
      <c r="K37" s="39" t="s">
        <v>72</v>
      </c>
      <c r="L37" s="39" t="s">
        <v>72</v>
      </c>
      <c r="M37" s="39" t="s">
        <v>72</v>
      </c>
      <c r="N37" s="72" t="s">
        <v>72</v>
      </c>
      <c r="P37" s="22">
        <f t="shared" si="0"/>
        <v>0</v>
      </c>
    </row>
    <row r="38" spans="1:16" ht="32.1" customHeight="1" x14ac:dyDescent="0.3">
      <c r="A38" s="6" t="s">
        <v>36</v>
      </c>
      <c r="B38" s="39" t="s">
        <v>72</v>
      </c>
      <c r="C38" s="39" t="s">
        <v>72</v>
      </c>
      <c r="D38" s="39" t="s">
        <v>72</v>
      </c>
      <c r="E38" s="39" t="s">
        <v>72</v>
      </c>
      <c r="F38" s="39" t="s">
        <v>72</v>
      </c>
      <c r="G38" s="39" t="s">
        <v>72</v>
      </c>
      <c r="H38" s="39" t="s">
        <v>72</v>
      </c>
      <c r="I38" s="39" t="s">
        <v>72</v>
      </c>
      <c r="J38" s="39" t="s">
        <v>72</v>
      </c>
      <c r="K38" s="39" t="s">
        <v>72</v>
      </c>
      <c r="L38" s="39" t="s">
        <v>72</v>
      </c>
      <c r="M38" s="39" t="s">
        <v>72</v>
      </c>
      <c r="N38" s="72" t="s">
        <v>72</v>
      </c>
      <c r="P38" s="22">
        <f t="shared" si="0"/>
        <v>0</v>
      </c>
    </row>
    <row r="39" spans="1:16" ht="32.1" customHeight="1" x14ac:dyDescent="0.3">
      <c r="A39" s="6" t="s">
        <v>37</v>
      </c>
      <c r="B39" s="39" t="s">
        <v>72</v>
      </c>
      <c r="C39" s="39" t="s">
        <v>72</v>
      </c>
      <c r="D39" s="39" t="s">
        <v>72</v>
      </c>
      <c r="E39" s="39" t="s">
        <v>72</v>
      </c>
      <c r="F39" s="39" t="s">
        <v>72</v>
      </c>
      <c r="G39" s="39" t="s">
        <v>72</v>
      </c>
      <c r="H39" s="39" t="s">
        <v>72</v>
      </c>
      <c r="I39" s="39" t="s">
        <v>72</v>
      </c>
      <c r="J39" s="39" t="s">
        <v>72</v>
      </c>
      <c r="K39" s="39" t="s">
        <v>72</v>
      </c>
      <c r="L39" s="39" t="s">
        <v>72</v>
      </c>
      <c r="M39" s="39" t="s">
        <v>72</v>
      </c>
      <c r="N39" s="72" t="s">
        <v>72</v>
      </c>
      <c r="P39" s="22">
        <f t="shared" si="0"/>
        <v>0</v>
      </c>
    </row>
    <row r="40" spans="1:16" ht="32.1" customHeight="1" x14ac:dyDescent="0.3">
      <c r="A40" s="6" t="s">
        <v>38</v>
      </c>
      <c r="B40" s="69">
        <v>40</v>
      </c>
      <c r="C40" s="69">
        <v>41</v>
      </c>
      <c r="D40" s="69">
        <v>42</v>
      </c>
      <c r="E40" s="69">
        <v>44</v>
      </c>
      <c r="F40" s="69">
        <v>44</v>
      </c>
      <c r="G40" s="69">
        <v>44</v>
      </c>
      <c r="H40" s="69">
        <v>50</v>
      </c>
      <c r="I40" s="69">
        <v>46</v>
      </c>
      <c r="J40" s="69">
        <v>45</v>
      </c>
      <c r="K40" s="69">
        <v>45</v>
      </c>
      <c r="L40" s="69">
        <v>50</v>
      </c>
      <c r="M40" s="69">
        <v>51</v>
      </c>
      <c r="N40" s="8">
        <f t="shared" si="1"/>
        <v>45.166666666666664</v>
      </c>
      <c r="P40" s="22">
        <f t="shared" si="0"/>
        <v>51</v>
      </c>
    </row>
    <row r="41" spans="1:16" ht="32.1" customHeight="1" x14ac:dyDescent="0.3">
      <c r="A41" s="6" t="s">
        <v>39</v>
      </c>
      <c r="B41" s="68">
        <v>1.5</v>
      </c>
      <c r="C41" s="68">
        <v>1.6</v>
      </c>
      <c r="D41" s="68">
        <v>1.1000000000000001</v>
      </c>
      <c r="E41" s="68">
        <v>1.1000000000000001</v>
      </c>
      <c r="F41" s="68">
        <v>1.4</v>
      </c>
      <c r="G41" s="68">
        <v>0.5</v>
      </c>
      <c r="H41" s="68">
        <v>2</v>
      </c>
      <c r="I41" s="68">
        <v>1.6</v>
      </c>
      <c r="J41" s="68">
        <v>1</v>
      </c>
      <c r="K41" s="39" t="s">
        <v>72</v>
      </c>
      <c r="L41" s="68">
        <v>0.7</v>
      </c>
      <c r="M41" s="68">
        <v>1</v>
      </c>
      <c r="N41" s="13">
        <f t="shared" si="1"/>
        <v>1.2272727272727273</v>
      </c>
      <c r="P41" s="22">
        <f t="shared" si="0"/>
        <v>2</v>
      </c>
    </row>
    <row r="42" spans="1:16" ht="32.1" customHeight="1" x14ac:dyDescent="0.3">
      <c r="A42" s="6" t="s">
        <v>40</v>
      </c>
      <c r="B42" s="39" t="s">
        <v>73</v>
      </c>
      <c r="C42" s="39" t="s">
        <v>73</v>
      </c>
      <c r="D42" s="39" t="s">
        <v>73</v>
      </c>
      <c r="E42" s="39" t="s">
        <v>73</v>
      </c>
      <c r="F42" s="39" t="s">
        <v>73</v>
      </c>
      <c r="G42" s="39" t="s">
        <v>73</v>
      </c>
      <c r="H42" s="39" t="s">
        <v>73</v>
      </c>
      <c r="I42" s="39" t="s">
        <v>73</v>
      </c>
      <c r="J42" s="39" t="s">
        <v>73</v>
      </c>
      <c r="K42" s="39" t="s">
        <v>73</v>
      </c>
      <c r="L42" s="39" t="s">
        <v>73</v>
      </c>
      <c r="M42" s="39" t="s">
        <v>73</v>
      </c>
      <c r="N42" s="21" t="s">
        <v>73</v>
      </c>
      <c r="P42" s="22">
        <f t="shared" si="0"/>
        <v>0</v>
      </c>
    </row>
    <row r="43" spans="1:16" ht="32.1" customHeight="1" x14ac:dyDescent="0.3">
      <c r="A43" s="6" t="s">
        <v>41</v>
      </c>
      <c r="B43" s="39" t="s">
        <v>73</v>
      </c>
      <c r="C43" s="39" t="s">
        <v>73</v>
      </c>
      <c r="D43" s="39" t="s">
        <v>73</v>
      </c>
      <c r="E43" s="39" t="s">
        <v>73</v>
      </c>
      <c r="F43" s="39" t="s">
        <v>73</v>
      </c>
      <c r="G43" s="39" t="s">
        <v>73</v>
      </c>
      <c r="H43" s="39" t="s">
        <v>73</v>
      </c>
      <c r="I43" s="39" t="s">
        <v>73</v>
      </c>
      <c r="J43" s="39" t="s">
        <v>73</v>
      </c>
      <c r="K43" s="39" t="s">
        <v>73</v>
      </c>
      <c r="L43" s="39" t="s">
        <v>73</v>
      </c>
      <c r="M43" s="39" t="s">
        <v>73</v>
      </c>
      <c r="N43" s="21" t="s">
        <v>73</v>
      </c>
      <c r="P43" s="22">
        <f t="shared" si="0"/>
        <v>0</v>
      </c>
    </row>
    <row r="44" spans="1:16" ht="32.1" customHeight="1" x14ac:dyDescent="0.3">
      <c r="A44" s="6" t="s">
        <v>42</v>
      </c>
      <c r="B44" s="39">
        <v>1.6E-2</v>
      </c>
      <c r="C44" s="39">
        <v>8.0000000000000002E-3</v>
      </c>
      <c r="D44" s="39">
        <v>2.9000000000000001E-2</v>
      </c>
      <c r="E44" s="34" t="s">
        <v>72</v>
      </c>
      <c r="F44" s="39">
        <v>4.8000000000000001E-2</v>
      </c>
      <c r="G44" s="34" t="s">
        <v>72</v>
      </c>
      <c r="H44" s="34" t="s">
        <v>72</v>
      </c>
      <c r="I44" s="39">
        <v>2.8000000000000001E-2</v>
      </c>
      <c r="J44" s="39">
        <v>3.2000000000000001E-2</v>
      </c>
      <c r="K44" s="39">
        <v>0.215</v>
      </c>
      <c r="L44" s="39" t="s">
        <v>72</v>
      </c>
      <c r="M44" s="39">
        <v>2.3E-2</v>
      </c>
      <c r="N44" s="9">
        <f t="shared" si="1"/>
        <v>4.9875000000000003E-2</v>
      </c>
      <c r="P44" s="22">
        <f t="shared" si="0"/>
        <v>0.215</v>
      </c>
    </row>
    <row r="45" spans="1:16" ht="32.1" customHeight="1" x14ac:dyDescent="0.3">
      <c r="A45" s="6" t="s">
        <v>43</v>
      </c>
      <c r="B45" s="39" t="s">
        <v>72</v>
      </c>
      <c r="C45" s="39" t="s">
        <v>72</v>
      </c>
      <c r="D45" s="39" t="s">
        <v>72</v>
      </c>
      <c r="E45" s="39" t="s">
        <v>72</v>
      </c>
      <c r="F45" s="39" t="s">
        <v>72</v>
      </c>
      <c r="G45" s="39" t="s">
        <v>72</v>
      </c>
      <c r="H45" s="39" t="s">
        <v>72</v>
      </c>
      <c r="I45" s="39" t="s">
        <v>72</v>
      </c>
      <c r="J45" s="39" t="s">
        <v>72</v>
      </c>
      <c r="K45" s="39" t="s">
        <v>72</v>
      </c>
      <c r="L45" s="39" t="s">
        <v>72</v>
      </c>
      <c r="M45" s="39" t="s">
        <v>72</v>
      </c>
      <c r="N45" s="72" t="s">
        <v>72</v>
      </c>
      <c r="P45" s="22">
        <f t="shared" si="0"/>
        <v>0</v>
      </c>
    </row>
    <row r="46" spans="1:16" ht="32.1" customHeight="1" x14ac:dyDescent="0.3">
      <c r="A46" s="6" t="s">
        <v>44</v>
      </c>
      <c r="B46" s="39" t="s">
        <v>72</v>
      </c>
      <c r="C46" s="39" t="s">
        <v>72</v>
      </c>
      <c r="D46" s="39" t="s">
        <v>72</v>
      </c>
      <c r="E46" s="39" t="s">
        <v>72</v>
      </c>
      <c r="F46" s="39" t="s">
        <v>72</v>
      </c>
      <c r="G46" s="39" t="s">
        <v>72</v>
      </c>
      <c r="H46" s="39" t="s">
        <v>72</v>
      </c>
      <c r="I46" s="39" t="s">
        <v>72</v>
      </c>
      <c r="J46" s="39" t="s">
        <v>72</v>
      </c>
      <c r="K46" s="39" t="s">
        <v>72</v>
      </c>
      <c r="L46" s="39" t="s">
        <v>72</v>
      </c>
      <c r="M46" s="39" t="s">
        <v>72</v>
      </c>
      <c r="N46" s="72" t="s">
        <v>72</v>
      </c>
      <c r="P46" s="22">
        <f t="shared" si="0"/>
        <v>0</v>
      </c>
    </row>
    <row r="47" spans="1:16" ht="32.1" customHeight="1" x14ac:dyDescent="0.3">
      <c r="A47" s="6" t="s">
        <v>45</v>
      </c>
      <c r="B47" s="69">
        <v>7.3</v>
      </c>
      <c r="C47" s="69">
        <v>7.4</v>
      </c>
      <c r="D47" s="69">
        <v>7.1</v>
      </c>
      <c r="E47" s="69">
        <v>7.2</v>
      </c>
      <c r="F47" s="69">
        <v>7.1</v>
      </c>
      <c r="G47" s="69">
        <v>7</v>
      </c>
      <c r="H47" s="69">
        <v>7</v>
      </c>
      <c r="I47" s="69">
        <v>7.2</v>
      </c>
      <c r="J47" s="69">
        <v>7.1</v>
      </c>
      <c r="K47" s="69">
        <v>7.1</v>
      </c>
      <c r="L47" s="69">
        <v>7.2</v>
      </c>
      <c r="M47" s="69">
        <v>7.1</v>
      </c>
      <c r="N47" s="13">
        <f t="shared" si="1"/>
        <v>7.1499999999999986</v>
      </c>
      <c r="P47" s="22">
        <f t="shared" si="0"/>
        <v>7.4</v>
      </c>
    </row>
    <row r="48" spans="1:16" ht="32.1" customHeight="1" x14ac:dyDescent="0.3">
      <c r="A48" s="6" t="s">
        <v>46</v>
      </c>
      <c r="B48" s="39">
        <v>6.0000000000000001E-3</v>
      </c>
      <c r="C48" s="39">
        <v>3.0000000000000001E-3</v>
      </c>
      <c r="D48" s="39">
        <v>6.0000000000000001E-3</v>
      </c>
      <c r="E48" s="39" t="s">
        <v>72</v>
      </c>
      <c r="F48" s="39">
        <v>1.2999999999999999E-2</v>
      </c>
      <c r="G48" s="39" t="s">
        <v>72</v>
      </c>
      <c r="H48" s="39">
        <v>2E-3</v>
      </c>
      <c r="I48" s="39">
        <v>7.0000000000000001E-3</v>
      </c>
      <c r="J48" s="39">
        <v>7.0000000000000001E-3</v>
      </c>
      <c r="K48" s="39">
        <v>5.6000000000000001E-2</v>
      </c>
      <c r="L48" s="39">
        <v>1.0999999999999999E-2</v>
      </c>
      <c r="M48" s="39">
        <v>5.0000000000000001E-3</v>
      </c>
      <c r="N48" s="9">
        <f t="shared" si="1"/>
        <v>1.1600000000000001E-2</v>
      </c>
      <c r="P48" s="22">
        <f t="shared" si="0"/>
        <v>5.6000000000000001E-2</v>
      </c>
    </row>
    <row r="49" spans="1:16" ht="32.1" customHeight="1" x14ac:dyDescent="0.3">
      <c r="A49" s="6" t="s">
        <v>47</v>
      </c>
      <c r="B49" s="68">
        <v>9</v>
      </c>
      <c r="C49" s="68">
        <v>10.7</v>
      </c>
      <c r="D49" s="68">
        <v>9.1999999999999993</v>
      </c>
      <c r="E49" s="68">
        <v>9.6999999999999993</v>
      </c>
      <c r="F49" s="68">
        <v>9.4</v>
      </c>
      <c r="G49" s="68">
        <v>10.5</v>
      </c>
      <c r="H49" s="68">
        <v>11.2</v>
      </c>
      <c r="I49" s="68">
        <v>11.4</v>
      </c>
      <c r="J49" s="68">
        <v>11.4</v>
      </c>
      <c r="K49" s="68">
        <v>11.5</v>
      </c>
      <c r="L49" s="68">
        <v>10.7</v>
      </c>
      <c r="M49" s="68">
        <v>11.5</v>
      </c>
      <c r="N49" s="13">
        <f t="shared" si="1"/>
        <v>10.516666666666667</v>
      </c>
      <c r="P49" s="22">
        <f t="shared" si="0"/>
        <v>11.5</v>
      </c>
    </row>
    <row r="50" spans="1:16" ht="32.1" customHeight="1" x14ac:dyDescent="0.3">
      <c r="A50" s="6" t="s">
        <v>48</v>
      </c>
      <c r="B50" s="69">
        <v>54</v>
      </c>
      <c r="C50" s="69">
        <v>55</v>
      </c>
      <c r="D50" s="69">
        <v>68</v>
      </c>
      <c r="E50" s="69">
        <v>67</v>
      </c>
      <c r="F50" s="69">
        <v>65</v>
      </c>
      <c r="G50" s="69">
        <v>68</v>
      </c>
      <c r="H50" s="69">
        <v>66</v>
      </c>
      <c r="I50" s="69">
        <v>69</v>
      </c>
      <c r="J50" s="69">
        <v>73</v>
      </c>
      <c r="K50" s="69">
        <v>72</v>
      </c>
      <c r="L50" s="69">
        <v>71</v>
      </c>
      <c r="M50" s="69">
        <v>68</v>
      </c>
      <c r="N50" s="8">
        <f t="shared" si="1"/>
        <v>66.333333333333329</v>
      </c>
      <c r="P50" s="22">
        <f t="shared" si="0"/>
        <v>73</v>
      </c>
    </row>
    <row r="51" spans="1:16" ht="32.1" customHeight="1" x14ac:dyDescent="0.3">
      <c r="A51" s="6" t="s">
        <v>49</v>
      </c>
      <c r="B51" s="39" t="s">
        <v>72</v>
      </c>
      <c r="C51" s="39" t="s">
        <v>72</v>
      </c>
      <c r="D51" s="39" t="s">
        <v>72</v>
      </c>
      <c r="E51" s="39" t="s">
        <v>72</v>
      </c>
      <c r="F51" s="39" t="s">
        <v>72</v>
      </c>
      <c r="G51" s="39" t="s">
        <v>72</v>
      </c>
      <c r="H51" s="39" t="s">
        <v>72</v>
      </c>
      <c r="I51" s="39" t="s">
        <v>72</v>
      </c>
      <c r="J51" s="39" t="s">
        <v>72</v>
      </c>
      <c r="K51" s="39" t="s">
        <v>72</v>
      </c>
      <c r="L51" s="39" t="s">
        <v>72</v>
      </c>
      <c r="M51" s="39" t="s">
        <v>72</v>
      </c>
      <c r="N51" s="72" t="s">
        <v>72</v>
      </c>
      <c r="P51" s="22">
        <f t="shared" si="0"/>
        <v>0</v>
      </c>
    </row>
    <row r="52" spans="1:16" ht="32.1" customHeight="1" x14ac:dyDescent="0.3">
      <c r="A52" s="6" t="s">
        <v>50</v>
      </c>
      <c r="B52" s="39" t="s">
        <v>72</v>
      </c>
      <c r="C52" s="39" t="s">
        <v>72</v>
      </c>
      <c r="D52" s="39" t="s">
        <v>72</v>
      </c>
      <c r="E52" s="39" t="s">
        <v>72</v>
      </c>
      <c r="F52" s="39" t="s">
        <v>72</v>
      </c>
      <c r="G52" s="39" t="s">
        <v>72</v>
      </c>
      <c r="H52" s="39" t="s">
        <v>72</v>
      </c>
      <c r="I52" s="39" t="s">
        <v>72</v>
      </c>
      <c r="J52" s="39" t="s">
        <v>72</v>
      </c>
      <c r="K52" s="39" t="s">
        <v>72</v>
      </c>
      <c r="L52" s="39" t="s">
        <v>72</v>
      </c>
      <c r="M52" s="39">
        <v>0.01</v>
      </c>
      <c r="N52" s="9">
        <f t="shared" si="1"/>
        <v>0.01</v>
      </c>
      <c r="P52" s="2">
        <f t="shared" si="0"/>
        <v>0.01</v>
      </c>
    </row>
    <row r="53" spans="1:16" ht="32.1" customHeight="1" x14ac:dyDescent="0.3">
      <c r="A53" s="6" t="s">
        <v>51</v>
      </c>
      <c r="B53" s="39">
        <v>0.05</v>
      </c>
      <c r="C53" s="39">
        <v>7.0000000000000007E-2</v>
      </c>
      <c r="D53" s="39">
        <v>0.06</v>
      </c>
      <c r="E53" s="39">
        <v>0.04</v>
      </c>
      <c r="F53" s="39">
        <v>0.06</v>
      </c>
      <c r="G53" s="39">
        <v>7.0000000000000007E-2</v>
      </c>
      <c r="H53" s="39">
        <v>0.05</v>
      </c>
      <c r="I53" s="39">
        <v>0.08</v>
      </c>
      <c r="J53" s="39">
        <v>0.05</v>
      </c>
      <c r="K53" s="39">
        <v>0.09</v>
      </c>
      <c r="L53" s="39">
        <v>0.09</v>
      </c>
      <c r="M53" s="39">
        <v>0.06</v>
      </c>
      <c r="N53" s="12">
        <f t="shared" si="1"/>
        <v>6.4166666666666664E-2</v>
      </c>
      <c r="P53" s="2">
        <f t="shared" si="0"/>
        <v>0.09</v>
      </c>
    </row>
    <row r="54" spans="1:16" ht="32.1" customHeight="1" x14ac:dyDescent="0.3">
      <c r="A54" s="6" t="s">
        <v>52</v>
      </c>
      <c r="B54" s="69">
        <v>10</v>
      </c>
      <c r="C54" s="69">
        <v>11</v>
      </c>
      <c r="D54" s="69">
        <v>10</v>
      </c>
      <c r="E54" s="69">
        <v>10</v>
      </c>
      <c r="F54" s="69">
        <v>10</v>
      </c>
      <c r="G54" s="69">
        <v>10</v>
      </c>
      <c r="H54" s="69">
        <v>10</v>
      </c>
      <c r="I54" s="69">
        <v>11</v>
      </c>
      <c r="J54" s="69">
        <v>10</v>
      </c>
      <c r="K54" s="69">
        <v>10</v>
      </c>
      <c r="L54" s="69">
        <v>10</v>
      </c>
      <c r="M54" s="69">
        <v>11</v>
      </c>
      <c r="N54" s="8">
        <f t="shared" si="1"/>
        <v>10.25</v>
      </c>
      <c r="P54" s="22">
        <f t="shared" si="0"/>
        <v>11</v>
      </c>
    </row>
    <row r="55" spans="1:16" ht="32.1" customHeight="1" x14ac:dyDescent="0.3">
      <c r="A55" s="6" t="s">
        <v>53</v>
      </c>
      <c r="B55" s="39" t="s">
        <v>72</v>
      </c>
      <c r="C55" s="39" t="s">
        <v>72</v>
      </c>
      <c r="D55" s="39" t="s">
        <v>72</v>
      </c>
      <c r="E55" s="39">
        <v>0.04</v>
      </c>
      <c r="F55" s="39" t="s">
        <v>72</v>
      </c>
      <c r="G55" s="39" t="s">
        <v>72</v>
      </c>
      <c r="H55" s="39" t="s">
        <v>72</v>
      </c>
      <c r="I55" s="39" t="s">
        <v>72</v>
      </c>
      <c r="J55" s="39" t="s">
        <v>72</v>
      </c>
      <c r="K55" s="39" t="s">
        <v>72</v>
      </c>
      <c r="L55" s="39" t="s">
        <v>72</v>
      </c>
      <c r="M55" s="39" t="s">
        <v>72</v>
      </c>
      <c r="N55" s="9">
        <f t="shared" si="1"/>
        <v>0.04</v>
      </c>
      <c r="P55" s="22">
        <f t="shared" si="0"/>
        <v>0.04</v>
      </c>
    </row>
    <row r="56" spans="1:16" ht="32.1" customHeight="1" x14ac:dyDescent="0.3">
      <c r="A56" s="6" t="s">
        <v>54</v>
      </c>
      <c r="B56" s="39">
        <v>1.7999999999999999E-2</v>
      </c>
      <c r="C56" s="39">
        <v>1.2999999999999999E-2</v>
      </c>
      <c r="D56" s="39">
        <v>1.4E-2</v>
      </c>
      <c r="E56" s="39">
        <v>4.2999999999999997E-2</v>
      </c>
      <c r="F56" s="39">
        <v>2.5000000000000001E-2</v>
      </c>
      <c r="G56" s="39">
        <v>6.0000000000000001E-3</v>
      </c>
      <c r="H56" s="39">
        <v>1.0999999999999999E-2</v>
      </c>
      <c r="I56" s="39">
        <v>2.5999999999999999E-2</v>
      </c>
      <c r="J56" s="39">
        <v>2.7E-2</v>
      </c>
      <c r="K56" s="39">
        <v>1.6E-2</v>
      </c>
      <c r="L56" s="39">
        <v>2.3E-2</v>
      </c>
      <c r="M56" s="39">
        <v>2.3E-2</v>
      </c>
      <c r="N56" s="9">
        <f t="shared" si="1"/>
        <v>2.0416666666666666E-2</v>
      </c>
      <c r="P56" s="22">
        <f t="shared" si="0"/>
        <v>4.2999999999999997E-2</v>
      </c>
    </row>
    <row r="57" spans="1:16" ht="32.1" customHeight="1" x14ac:dyDescent="0.3">
      <c r="A57" s="6" t="s">
        <v>55</v>
      </c>
      <c r="B57" s="39">
        <v>0.65</v>
      </c>
      <c r="C57" s="39">
        <v>0.67</v>
      </c>
      <c r="D57" s="39">
        <v>0.69</v>
      </c>
      <c r="E57" s="39">
        <v>0.66</v>
      </c>
      <c r="F57" s="39">
        <v>0.71</v>
      </c>
      <c r="G57" s="39">
        <v>0.74</v>
      </c>
      <c r="H57" s="39">
        <v>0.8</v>
      </c>
      <c r="I57" s="39">
        <v>0.91</v>
      </c>
      <c r="J57" s="39">
        <v>0.91</v>
      </c>
      <c r="K57" s="39">
        <v>0.94</v>
      </c>
      <c r="L57" s="39">
        <v>0.84</v>
      </c>
      <c r="M57" s="39">
        <v>0.91</v>
      </c>
      <c r="N57" s="9">
        <f t="shared" si="1"/>
        <v>0.78583333333333327</v>
      </c>
      <c r="P57" s="22">
        <f t="shared" si="0"/>
        <v>0.94</v>
      </c>
    </row>
    <row r="58" spans="1:16" ht="32.1" customHeight="1" x14ac:dyDescent="0.3">
      <c r="A58" s="6" t="s">
        <v>56</v>
      </c>
      <c r="B58" s="39">
        <v>0.01</v>
      </c>
      <c r="C58" s="39">
        <v>7.0000000000000001E-3</v>
      </c>
      <c r="D58" s="39">
        <v>5.0000000000000001E-3</v>
      </c>
      <c r="E58" s="39">
        <v>2.1000000000000001E-2</v>
      </c>
      <c r="F58" s="39">
        <v>1.4999999999999999E-2</v>
      </c>
      <c r="G58" s="39">
        <v>3.0000000000000001E-3</v>
      </c>
      <c r="H58" s="39">
        <v>8.0000000000000002E-3</v>
      </c>
      <c r="I58" s="39">
        <v>1.4E-2</v>
      </c>
      <c r="J58" s="39">
        <v>1.7000000000000001E-2</v>
      </c>
      <c r="K58" s="39">
        <v>8.9999999999999993E-3</v>
      </c>
      <c r="L58" s="39">
        <v>1.2999999999999999E-2</v>
      </c>
      <c r="M58" s="39">
        <v>1.2999999999999999E-2</v>
      </c>
      <c r="N58" s="9">
        <f t="shared" si="1"/>
        <v>1.1250000000000001E-2</v>
      </c>
      <c r="P58" s="22">
        <f t="shared" si="0"/>
        <v>2.1000000000000001E-2</v>
      </c>
    </row>
    <row r="59" spans="1:16" ht="32.1" customHeight="1" x14ac:dyDescent="0.3">
      <c r="A59" s="6" t="s">
        <v>57</v>
      </c>
      <c r="B59" s="39">
        <v>1.9E-3</v>
      </c>
      <c r="C59" s="39">
        <v>1E-3</v>
      </c>
      <c r="D59" s="39">
        <v>3.0000000000000001E-3</v>
      </c>
      <c r="E59" s="39">
        <v>5.4000000000000003E-3</v>
      </c>
      <c r="F59" s="39">
        <v>5.8999999999999999E-3</v>
      </c>
      <c r="G59" s="39">
        <v>1.1999999999999999E-3</v>
      </c>
      <c r="H59" s="39">
        <v>2.8E-3</v>
      </c>
      <c r="I59" s="39">
        <v>5.1999999999999998E-3</v>
      </c>
      <c r="J59" s="39">
        <v>7.3000000000000001E-3</v>
      </c>
      <c r="K59" s="39">
        <v>2.2000000000000001E-3</v>
      </c>
      <c r="L59" s="39">
        <v>3.3999999999999998E-3</v>
      </c>
      <c r="M59" s="39">
        <v>3.0000000000000001E-3</v>
      </c>
      <c r="N59" s="9">
        <f t="shared" si="1"/>
        <v>3.5250000000000004E-3</v>
      </c>
      <c r="P59" s="22">
        <f t="shared" si="0"/>
        <v>7.3000000000000001E-3</v>
      </c>
    </row>
    <row r="60" spans="1:16" ht="32.1" customHeight="1" x14ac:dyDescent="0.3">
      <c r="A60" s="6" t="s">
        <v>58</v>
      </c>
      <c r="B60" s="39" t="s">
        <v>72</v>
      </c>
      <c r="C60" s="39" t="s">
        <v>72</v>
      </c>
      <c r="D60" s="39" t="s">
        <v>72</v>
      </c>
      <c r="E60" s="39" t="s">
        <v>72</v>
      </c>
      <c r="F60" s="39" t="s">
        <v>72</v>
      </c>
      <c r="G60" s="39" t="s">
        <v>72</v>
      </c>
      <c r="H60" s="39" t="s">
        <v>72</v>
      </c>
      <c r="I60" s="39" t="s">
        <v>72</v>
      </c>
      <c r="J60" s="39" t="s">
        <v>72</v>
      </c>
      <c r="K60" s="39" t="s">
        <v>72</v>
      </c>
      <c r="L60" s="39" t="s">
        <v>72</v>
      </c>
      <c r="M60" s="39" t="s">
        <v>72</v>
      </c>
      <c r="N60" s="72" t="s">
        <v>72</v>
      </c>
      <c r="P60" s="22">
        <f t="shared" si="0"/>
        <v>0</v>
      </c>
    </row>
    <row r="61" spans="1:16" ht="32.1" customHeight="1" x14ac:dyDescent="0.3">
      <c r="A61" s="6" t="s">
        <v>59</v>
      </c>
      <c r="B61" s="39">
        <v>1.6000000000000001E-3</v>
      </c>
      <c r="C61" s="39">
        <v>8.9999999999999998E-4</v>
      </c>
      <c r="D61" s="39">
        <v>1.6000000000000001E-3</v>
      </c>
      <c r="E61" s="39">
        <v>2.3999999999999998E-3</v>
      </c>
      <c r="F61" s="39">
        <v>1.8E-3</v>
      </c>
      <c r="G61" s="39">
        <v>6.9999999999999999E-4</v>
      </c>
      <c r="H61" s="39">
        <v>1.9E-3</v>
      </c>
      <c r="I61" s="39">
        <v>2E-3</v>
      </c>
      <c r="J61" s="39">
        <v>2.2000000000000001E-3</v>
      </c>
      <c r="K61" s="39">
        <v>1.1999999999999999E-3</v>
      </c>
      <c r="L61" s="39">
        <v>1.8E-3</v>
      </c>
      <c r="M61" s="39">
        <v>1.6999999999999999E-3</v>
      </c>
      <c r="N61" s="10">
        <f t="shared" si="1"/>
        <v>1.6500000000000002E-3</v>
      </c>
      <c r="P61" s="22">
        <f t="shared" si="0"/>
        <v>2.3999999999999998E-3</v>
      </c>
    </row>
    <row r="62" spans="1:16" ht="32.1" customHeight="1" x14ac:dyDescent="0.3">
      <c r="A62" s="6" t="s">
        <v>60</v>
      </c>
      <c r="B62" s="39" t="s">
        <v>72</v>
      </c>
      <c r="C62" s="39" t="s">
        <v>72</v>
      </c>
      <c r="D62" s="39" t="s">
        <v>72</v>
      </c>
      <c r="E62" s="39" t="s">
        <v>72</v>
      </c>
      <c r="F62" s="39" t="s">
        <v>72</v>
      </c>
      <c r="G62" s="39" t="s">
        <v>72</v>
      </c>
      <c r="H62" s="39" t="s">
        <v>72</v>
      </c>
      <c r="I62" s="39" t="s">
        <v>72</v>
      </c>
      <c r="J62" s="39" t="s">
        <v>72</v>
      </c>
      <c r="K62" s="39" t="s">
        <v>72</v>
      </c>
      <c r="L62" s="39" t="s">
        <v>72</v>
      </c>
      <c r="M62" s="39" t="s">
        <v>72</v>
      </c>
      <c r="N62" s="72" t="s">
        <v>72</v>
      </c>
      <c r="P62" s="22">
        <f t="shared" si="0"/>
        <v>0</v>
      </c>
    </row>
    <row r="63" spans="1:16" ht="32.1" customHeight="1" x14ac:dyDescent="0.3">
      <c r="A63" s="6" t="s">
        <v>61</v>
      </c>
      <c r="B63" s="39">
        <v>8.9999999999999993E-3</v>
      </c>
      <c r="C63" s="39">
        <v>0.01</v>
      </c>
      <c r="D63" s="39">
        <v>1.2999999999999999E-2</v>
      </c>
      <c r="E63" s="39">
        <v>1.7999999999999999E-2</v>
      </c>
      <c r="F63" s="39">
        <v>2.1000000000000001E-2</v>
      </c>
      <c r="G63" s="39">
        <v>5.0000000000000001E-3</v>
      </c>
      <c r="H63" s="39">
        <v>0.01</v>
      </c>
      <c r="I63" s="39">
        <v>1.0999999999999999E-2</v>
      </c>
      <c r="J63" s="39">
        <v>6.0000000000000001E-3</v>
      </c>
      <c r="K63" s="39">
        <v>5.0000000000000001E-3</v>
      </c>
      <c r="L63" s="39">
        <v>8.9999999999999993E-3</v>
      </c>
      <c r="M63" s="39">
        <v>1.0999999999999999E-2</v>
      </c>
      <c r="N63" s="9">
        <f t="shared" si="1"/>
        <v>1.0666666666666666E-2</v>
      </c>
      <c r="P63" s="22">
        <f t="shared" si="0"/>
        <v>2.1000000000000001E-2</v>
      </c>
    </row>
    <row r="64" spans="1:16" ht="32.1" customHeight="1" x14ac:dyDescent="0.3">
      <c r="A64" s="6" t="s">
        <v>62</v>
      </c>
      <c r="B64" s="39">
        <v>1E-3</v>
      </c>
      <c r="C64" s="39">
        <v>2E-3</v>
      </c>
      <c r="D64" s="39">
        <v>2E-3</v>
      </c>
      <c r="E64" s="39">
        <v>6.0000000000000001E-3</v>
      </c>
      <c r="F64" s="39">
        <v>3.0000000000000001E-3</v>
      </c>
      <c r="G64" s="39">
        <v>1E-3</v>
      </c>
      <c r="H64" s="34" t="s">
        <v>72</v>
      </c>
      <c r="I64" s="39">
        <v>4.0000000000000001E-3</v>
      </c>
      <c r="J64" s="39">
        <v>3.0000000000000001E-3</v>
      </c>
      <c r="K64" s="39">
        <v>2E-3</v>
      </c>
      <c r="L64" s="39">
        <v>3.0000000000000001E-3</v>
      </c>
      <c r="M64" s="39">
        <v>3.0000000000000001E-3</v>
      </c>
      <c r="N64" s="9">
        <f t="shared" si="1"/>
        <v>2.7272727272727271E-3</v>
      </c>
      <c r="P64" s="22">
        <f t="shared" si="0"/>
        <v>6.0000000000000001E-3</v>
      </c>
    </row>
    <row r="65" spans="1:16" ht="32.1" customHeight="1" x14ac:dyDescent="0.3">
      <c r="A65" s="6" t="s">
        <v>63</v>
      </c>
      <c r="B65" s="39" t="s">
        <v>72</v>
      </c>
      <c r="C65" s="39" t="s">
        <v>72</v>
      </c>
      <c r="D65" s="39" t="s">
        <v>72</v>
      </c>
      <c r="E65" s="39" t="s">
        <v>72</v>
      </c>
      <c r="F65" s="39" t="s">
        <v>72</v>
      </c>
      <c r="G65" s="39" t="s">
        <v>72</v>
      </c>
      <c r="H65" s="39" t="s">
        <v>72</v>
      </c>
      <c r="I65" s="39" t="s">
        <v>72</v>
      </c>
      <c r="J65" s="39" t="s">
        <v>72</v>
      </c>
      <c r="K65" s="39" t="s">
        <v>72</v>
      </c>
      <c r="L65" s="39" t="s">
        <v>72</v>
      </c>
      <c r="M65" s="39" t="s">
        <v>72</v>
      </c>
      <c r="N65" s="72" t="s">
        <v>72</v>
      </c>
      <c r="P65" s="22">
        <f t="shared" si="0"/>
        <v>0</v>
      </c>
    </row>
    <row r="66" spans="1:16" ht="32.1" customHeight="1" thickBot="1" x14ac:dyDescent="0.35">
      <c r="A66" s="7" t="s">
        <v>64</v>
      </c>
      <c r="B66" s="40">
        <v>7.0000000000000001E-3</v>
      </c>
      <c r="C66" s="40">
        <v>4.0000000000000001E-3</v>
      </c>
      <c r="D66" s="40">
        <v>7.0000000000000001E-3</v>
      </c>
      <c r="E66" s="40">
        <v>1.6E-2</v>
      </c>
      <c r="F66" s="40">
        <v>7.0000000000000001E-3</v>
      </c>
      <c r="G66" s="40">
        <v>2E-3</v>
      </c>
      <c r="H66" s="40">
        <v>3.0000000000000001E-3</v>
      </c>
      <c r="I66" s="40">
        <v>8.0000000000000002E-3</v>
      </c>
      <c r="J66" s="40">
        <v>7.0000000000000001E-3</v>
      </c>
      <c r="K66" s="40">
        <v>5.0000000000000001E-3</v>
      </c>
      <c r="L66" s="40">
        <v>7.0000000000000001E-3</v>
      </c>
      <c r="M66" s="40">
        <v>7.0000000000000001E-3</v>
      </c>
      <c r="N66" s="11">
        <f t="shared" si="1"/>
        <v>6.666666666666668E-3</v>
      </c>
      <c r="P66" s="22">
        <f t="shared" si="0"/>
        <v>1.6E-2</v>
      </c>
    </row>
    <row r="67" spans="1:16" ht="32.1" customHeight="1" x14ac:dyDescent="0.3"/>
  </sheetData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4" zoomScale="60" zoomScaleNormal="70" workbookViewId="0">
      <selection activeCell="B41" sqref="B41:N41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15" max="15" width="9" style="1"/>
    <col min="17" max="46" width="9" style="1"/>
    <col min="47" max="47" width="43.25" style="1" customWidth="1"/>
    <col min="48" max="48" width="30.625" style="1" bestFit="1" customWidth="1"/>
    <col min="49" max="49" width="32.875" style="1" bestFit="1" customWidth="1"/>
    <col min="50" max="50" width="23.625" style="1" bestFit="1" customWidth="1"/>
    <col min="51" max="51" width="26.75" style="1" bestFit="1" customWidth="1"/>
    <col min="52" max="52" width="25.25" style="1" bestFit="1" customWidth="1"/>
    <col min="53" max="53" width="30.625" style="1" bestFit="1" customWidth="1"/>
    <col min="54" max="54" width="30.25" style="1" bestFit="1" customWidth="1"/>
    <col min="55" max="55" width="36.875" style="1" bestFit="1" customWidth="1"/>
    <col min="56" max="56" width="28.75" style="1" bestFit="1" customWidth="1"/>
    <col min="57" max="57" width="33.375" style="1" bestFit="1" customWidth="1"/>
    <col min="58" max="58" width="42.25" style="1" bestFit="1" customWidth="1"/>
    <col min="59" max="59" width="41.375" style="1" bestFit="1" customWidth="1"/>
    <col min="60" max="16384" width="9" style="1"/>
  </cols>
  <sheetData>
    <row r="1" spans="1:16" ht="32.1" customHeight="1" thickBot="1" x14ac:dyDescent="0.35">
      <c r="A1" s="83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 ht="32.1" customHeight="1" x14ac:dyDescent="0.3">
      <c r="A2" s="4" t="s">
        <v>0</v>
      </c>
      <c r="B2" s="14" t="s">
        <v>98</v>
      </c>
      <c r="C2" s="14" t="s">
        <v>99</v>
      </c>
      <c r="D2" s="14" t="s">
        <v>100</v>
      </c>
      <c r="E2" s="14" t="s">
        <v>101</v>
      </c>
      <c r="F2" s="14" t="s">
        <v>102</v>
      </c>
      <c r="G2" s="14" t="s">
        <v>103</v>
      </c>
      <c r="H2" s="14" t="s">
        <v>104</v>
      </c>
      <c r="I2" s="14" t="s">
        <v>105</v>
      </c>
      <c r="J2" s="14" t="s">
        <v>106</v>
      </c>
      <c r="K2" s="14" t="s">
        <v>107</v>
      </c>
      <c r="L2" s="14" t="s">
        <v>108</v>
      </c>
      <c r="M2" s="14" t="s">
        <v>109</v>
      </c>
      <c r="N2" s="80" t="s">
        <v>97</v>
      </c>
    </row>
    <row r="3" spans="1:16" ht="32.1" customHeight="1" x14ac:dyDescent="0.3">
      <c r="A3" s="6" t="s">
        <v>1</v>
      </c>
      <c r="B3" s="15" t="s">
        <v>66</v>
      </c>
      <c r="C3" s="15" t="s">
        <v>66</v>
      </c>
      <c r="D3" s="15" t="s">
        <v>66</v>
      </c>
      <c r="E3" s="15" t="s">
        <v>66</v>
      </c>
      <c r="F3" s="15" t="s">
        <v>66</v>
      </c>
      <c r="G3" s="15" t="s">
        <v>66</v>
      </c>
      <c r="H3" s="15" t="s">
        <v>66</v>
      </c>
      <c r="I3" s="15" t="s">
        <v>66</v>
      </c>
      <c r="J3" s="15" t="s">
        <v>66</v>
      </c>
      <c r="K3" s="15" t="s">
        <v>66</v>
      </c>
      <c r="L3" s="15" t="s">
        <v>66</v>
      </c>
      <c r="M3" s="15" t="s">
        <v>66</v>
      </c>
      <c r="N3" s="81"/>
    </row>
    <row r="4" spans="1:16" ht="32.1" customHeight="1" x14ac:dyDescent="0.3">
      <c r="A4" s="6" t="s">
        <v>2</v>
      </c>
      <c r="B4" s="15" t="s">
        <v>67</v>
      </c>
      <c r="C4" s="15" t="s">
        <v>67</v>
      </c>
      <c r="D4" s="15" t="s">
        <v>67</v>
      </c>
      <c r="E4" s="15" t="s">
        <v>67</v>
      </c>
      <c r="F4" s="15" t="s">
        <v>67</v>
      </c>
      <c r="G4" s="15" t="s">
        <v>67</v>
      </c>
      <c r="H4" s="15" t="s">
        <v>67</v>
      </c>
      <c r="I4" s="15" t="s">
        <v>67</v>
      </c>
      <c r="J4" s="15" t="s">
        <v>67</v>
      </c>
      <c r="K4" s="15" t="s">
        <v>67</v>
      </c>
      <c r="L4" s="15" t="s">
        <v>67</v>
      </c>
      <c r="M4" s="15" t="s">
        <v>67</v>
      </c>
      <c r="N4" s="81"/>
    </row>
    <row r="5" spans="1:16" ht="32.1" customHeight="1" x14ac:dyDescent="0.3">
      <c r="A5" s="6" t="s">
        <v>3</v>
      </c>
      <c r="B5" s="15" t="s">
        <v>68</v>
      </c>
      <c r="C5" s="15" t="s">
        <v>68</v>
      </c>
      <c r="D5" s="15" t="s">
        <v>68</v>
      </c>
      <c r="E5" s="15" t="s">
        <v>68</v>
      </c>
      <c r="F5" s="15" t="s">
        <v>68</v>
      </c>
      <c r="G5" s="15" t="s">
        <v>68</v>
      </c>
      <c r="H5" s="15" t="s">
        <v>68</v>
      </c>
      <c r="I5" s="15" t="s">
        <v>68</v>
      </c>
      <c r="J5" s="15" t="s">
        <v>68</v>
      </c>
      <c r="K5" s="15" t="s">
        <v>68</v>
      </c>
      <c r="L5" s="15" t="s">
        <v>68</v>
      </c>
      <c r="M5" s="15" t="s">
        <v>68</v>
      </c>
      <c r="N5" s="81"/>
    </row>
    <row r="6" spans="1:16" ht="32.1" customHeight="1" x14ac:dyDescent="0.3">
      <c r="A6" s="6" t="s">
        <v>4</v>
      </c>
      <c r="B6" s="15" t="s">
        <v>69</v>
      </c>
      <c r="C6" s="15" t="s">
        <v>69</v>
      </c>
      <c r="D6" s="15" t="s">
        <v>69</v>
      </c>
      <c r="E6" s="15" t="s">
        <v>69</v>
      </c>
      <c r="F6" s="15" t="s">
        <v>69</v>
      </c>
      <c r="G6" s="15" t="s">
        <v>69</v>
      </c>
      <c r="H6" s="15" t="s">
        <v>69</v>
      </c>
      <c r="I6" s="15" t="s">
        <v>69</v>
      </c>
      <c r="J6" s="15" t="s">
        <v>69</v>
      </c>
      <c r="K6" s="15" t="s">
        <v>69</v>
      </c>
      <c r="L6" s="15" t="s">
        <v>69</v>
      </c>
      <c r="M6" s="15" t="s">
        <v>69</v>
      </c>
      <c r="N6" s="81"/>
    </row>
    <row r="7" spans="1:16" ht="32.1" customHeight="1" x14ac:dyDescent="0.3">
      <c r="A7" s="6" t="s">
        <v>5</v>
      </c>
      <c r="B7" s="15" t="s">
        <v>70</v>
      </c>
      <c r="C7" s="15" t="s">
        <v>70</v>
      </c>
      <c r="D7" s="15" t="s">
        <v>70</v>
      </c>
      <c r="E7" s="15" t="s">
        <v>70</v>
      </c>
      <c r="F7" s="15" t="s">
        <v>70</v>
      </c>
      <c r="G7" s="15" t="s">
        <v>70</v>
      </c>
      <c r="H7" s="15" t="s">
        <v>70</v>
      </c>
      <c r="I7" s="15" t="s">
        <v>70</v>
      </c>
      <c r="J7" s="15" t="s">
        <v>70</v>
      </c>
      <c r="K7" s="15" t="s">
        <v>70</v>
      </c>
      <c r="L7" s="15" t="s">
        <v>70</v>
      </c>
      <c r="M7" s="15" t="s">
        <v>70</v>
      </c>
      <c r="N7" s="81"/>
    </row>
    <row r="8" spans="1:16" ht="32.1" customHeight="1" thickBot="1" x14ac:dyDescent="0.35">
      <c r="A8" s="7" t="s">
        <v>6</v>
      </c>
      <c r="B8" s="16" t="s">
        <v>110</v>
      </c>
      <c r="C8" s="16" t="s">
        <v>111</v>
      </c>
      <c r="D8" s="16" t="s">
        <v>112</v>
      </c>
      <c r="E8" s="16" t="s">
        <v>113</v>
      </c>
      <c r="F8" s="16" t="s">
        <v>114</v>
      </c>
      <c r="G8" s="16" t="s">
        <v>115</v>
      </c>
      <c r="H8" s="16" t="s">
        <v>116</v>
      </c>
      <c r="I8" s="16" t="s">
        <v>117</v>
      </c>
      <c r="J8" s="16" t="s">
        <v>118</v>
      </c>
      <c r="K8" s="16" t="s">
        <v>119</v>
      </c>
      <c r="L8" s="16" t="s">
        <v>120</v>
      </c>
      <c r="M8" s="16" t="s">
        <v>121</v>
      </c>
      <c r="N8" s="82"/>
    </row>
    <row r="9" spans="1:16" ht="32.1" customHeight="1" x14ac:dyDescent="0.3">
      <c r="A9" s="4" t="s">
        <v>7</v>
      </c>
      <c r="B9" s="19" t="s">
        <v>72</v>
      </c>
      <c r="C9" s="19" t="s">
        <v>72</v>
      </c>
      <c r="D9" s="19" t="s">
        <v>72</v>
      </c>
      <c r="E9" s="19" t="s">
        <v>72</v>
      </c>
      <c r="F9" s="19" t="s">
        <v>72</v>
      </c>
      <c r="G9" s="19" t="s">
        <v>72</v>
      </c>
      <c r="H9" s="19" t="s">
        <v>72</v>
      </c>
      <c r="I9" s="19" t="s">
        <v>72</v>
      </c>
      <c r="J9" s="19" t="s">
        <v>72</v>
      </c>
      <c r="K9" s="19" t="s">
        <v>72</v>
      </c>
      <c r="L9" s="19" t="s">
        <v>72</v>
      </c>
      <c r="M9" s="19" t="s">
        <v>72</v>
      </c>
      <c r="N9" s="75" t="s">
        <v>72</v>
      </c>
      <c r="P9" s="22">
        <f>MAX(B9:M9)</f>
        <v>0</v>
      </c>
    </row>
    <row r="10" spans="1:16" ht="32.1" customHeight="1" x14ac:dyDescent="0.3">
      <c r="A10" s="6" t="s">
        <v>8</v>
      </c>
      <c r="B10" s="18" t="s">
        <v>72</v>
      </c>
      <c r="C10" s="18" t="s">
        <v>72</v>
      </c>
      <c r="D10" s="18" t="s">
        <v>72</v>
      </c>
      <c r="E10" s="18" t="s">
        <v>72</v>
      </c>
      <c r="F10" s="18" t="s">
        <v>72</v>
      </c>
      <c r="G10" s="18" t="s">
        <v>72</v>
      </c>
      <c r="H10" s="18" t="s">
        <v>72</v>
      </c>
      <c r="I10" s="18" t="s">
        <v>72</v>
      </c>
      <c r="J10" s="18" t="s">
        <v>72</v>
      </c>
      <c r="K10" s="18" t="s">
        <v>72</v>
      </c>
      <c r="L10" s="18" t="s">
        <v>72</v>
      </c>
      <c r="M10" s="18" t="s">
        <v>72</v>
      </c>
      <c r="N10" s="21" t="s">
        <v>72</v>
      </c>
      <c r="P10" s="22">
        <f t="shared" ref="P10:P66" si="0">MAX(B10:M10)</f>
        <v>0</v>
      </c>
    </row>
    <row r="11" spans="1:16" ht="32.1" customHeight="1" x14ac:dyDescent="0.3">
      <c r="A11" s="6" t="s">
        <v>9</v>
      </c>
      <c r="B11" s="18" t="s">
        <v>72</v>
      </c>
      <c r="C11" s="18" t="s">
        <v>72</v>
      </c>
      <c r="D11" s="18" t="s">
        <v>72</v>
      </c>
      <c r="E11" s="18" t="s">
        <v>72</v>
      </c>
      <c r="F11" s="18" t="s">
        <v>72</v>
      </c>
      <c r="G11" s="18" t="s">
        <v>72</v>
      </c>
      <c r="H11" s="18" t="s">
        <v>72</v>
      </c>
      <c r="I11" s="18" t="s">
        <v>72</v>
      </c>
      <c r="J11" s="18" t="s">
        <v>72</v>
      </c>
      <c r="K11" s="18" t="s">
        <v>72</v>
      </c>
      <c r="L11" s="18" t="s">
        <v>72</v>
      </c>
      <c r="M11" s="18" t="s">
        <v>72</v>
      </c>
      <c r="N11" s="21" t="s">
        <v>72</v>
      </c>
      <c r="P11" s="22">
        <f t="shared" si="0"/>
        <v>0</v>
      </c>
    </row>
    <row r="12" spans="1:16" ht="32.1" customHeight="1" x14ac:dyDescent="0.3">
      <c r="A12" s="6" t="s">
        <v>10</v>
      </c>
      <c r="B12" s="18" t="s">
        <v>72</v>
      </c>
      <c r="C12" s="18" t="s">
        <v>72</v>
      </c>
      <c r="D12" s="18" t="s">
        <v>72</v>
      </c>
      <c r="E12" s="18" t="s">
        <v>72</v>
      </c>
      <c r="F12" s="18" t="s">
        <v>72</v>
      </c>
      <c r="G12" s="18" t="s">
        <v>72</v>
      </c>
      <c r="H12" s="18" t="s">
        <v>72</v>
      </c>
      <c r="I12" s="18" t="s">
        <v>72</v>
      </c>
      <c r="J12" s="18" t="s">
        <v>72</v>
      </c>
      <c r="K12" s="18" t="s">
        <v>72</v>
      </c>
      <c r="L12" s="18" t="s">
        <v>72</v>
      </c>
      <c r="M12" s="18" t="s">
        <v>72</v>
      </c>
      <c r="N12" s="76" t="s">
        <v>72</v>
      </c>
      <c r="P12" s="22">
        <f t="shared" si="0"/>
        <v>0</v>
      </c>
    </row>
    <row r="13" spans="1:16" ht="32.1" customHeight="1" x14ac:dyDescent="0.3">
      <c r="A13" s="6" t="s">
        <v>11</v>
      </c>
      <c r="B13" s="18" t="s">
        <v>72</v>
      </c>
      <c r="C13" s="18" t="s">
        <v>72</v>
      </c>
      <c r="D13" s="18" t="s">
        <v>72</v>
      </c>
      <c r="E13" s="18" t="s">
        <v>72</v>
      </c>
      <c r="F13" s="18" t="s">
        <v>72</v>
      </c>
      <c r="G13" s="18" t="s">
        <v>72</v>
      </c>
      <c r="H13" s="18" t="s">
        <v>72</v>
      </c>
      <c r="I13" s="18" t="s">
        <v>72</v>
      </c>
      <c r="J13" s="18" t="s">
        <v>72</v>
      </c>
      <c r="K13" s="18" t="s">
        <v>72</v>
      </c>
      <c r="L13" s="18" t="s">
        <v>72</v>
      </c>
      <c r="M13" s="18" t="s">
        <v>72</v>
      </c>
      <c r="N13" s="76" t="s">
        <v>72</v>
      </c>
      <c r="P13" s="22">
        <f t="shared" si="0"/>
        <v>0</v>
      </c>
    </row>
    <row r="14" spans="1:16" ht="32.1" customHeight="1" x14ac:dyDescent="0.3">
      <c r="A14" s="6" t="s">
        <v>12</v>
      </c>
      <c r="B14" s="18" t="s">
        <v>72</v>
      </c>
      <c r="C14" s="18" t="s">
        <v>72</v>
      </c>
      <c r="D14" s="18" t="s">
        <v>72</v>
      </c>
      <c r="E14" s="18" t="s">
        <v>72</v>
      </c>
      <c r="F14" s="18" t="s">
        <v>72</v>
      </c>
      <c r="G14" s="18" t="s">
        <v>72</v>
      </c>
      <c r="H14" s="18" t="s">
        <v>72</v>
      </c>
      <c r="I14" s="18" t="s">
        <v>72</v>
      </c>
      <c r="J14" s="18" t="s">
        <v>72</v>
      </c>
      <c r="K14" s="18" t="s">
        <v>72</v>
      </c>
      <c r="L14" s="18" t="s">
        <v>72</v>
      </c>
      <c r="M14" s="18" t="s">
        <v>72</v>
      </c>
      <c r="N14" s="76" t="s">
        <v>72</v>
      </c>
      <c r="P14" s="22">
        <f t="shared" si="0"/>
        <v>0</v>
      </c>
    </row>
    <row r="15" spans="1:16" ht="32.1" customHeight="1" x14ac:dyDescent="0.3">
      <c r="A15" s="6" t="s">
        <v>13</v>
      </c>
      <c r="B15" s="18" t="s">
        <v>72</v>
      </c>
      <c r="C15" s="18" t="s">
        <v>72</v>
      </c>
      <c r="D15" s="18" t="s">
        <v>72</v>
      </c>
      <c r="E15" s="18" t="s">
        <v>72</v>
      </c>
      <c r="F15" s="18" t="s">
        <v>72</v>
      </c>
      <c r="G15" s="18" t="s">
        <v>72</v>
      </c>
      <c r="H15" s="18" t="s">
        <v>72</v>
      </c>
      <c r="I15" s="18" t="s">
        <v>72</v>
      </c>
      <c r="J15" s="18" t="s">
        <v>72</v>
      </c>
      <c r="K15" s="18" t="s">
        <v>72</v>
      </c>
      <c r="L15" s="18" t="s">
        <v>72</v>
      </c>
      <c r="M15" s="18" t="s">
        <v>72</v>
      </c>
      <c r="N15" s="76" t="s">
        <v>72</v>
      </c>
      <c r="P15" s="22">
        <f t="shared" si="0"/>
        <v>0</v>
      </c>
    </row>
    <row r="16" spans="1:16" ht="32.1" customHeight="1" x14ac:dyDescent="0.3">
      <c r="A16" s="6" t="s">
        <v>14</v>
      </c>
      <c r="B16" s="18" t="s">
        <v>72</v>
      </c>
      <c r="C16" s="18" t="s">
        <v>72</v>
      </c>
      <c r="D16" s="18" t="s">
        <v>72</v>
      </c>
      <c r="E16" s="18" t="s">
        <v>72</v>
      </c>
      <c r="F16" s="18" t="s">
        <v>72</v>
      </c>
      <c r="G16" s="18" t="s">
        <v>72</v>
      </c>
      <c r="H16" s="18" t="s">
        <v>72</v>
      </c>
      <c r="I16" s="18" t="s">
        <v>72</v>
      </c>
      <c r="J16" s="18" t="s">
        <v>72</v>
      </c>
      <c r="K16" s="18" t="s">
        <v>72</v>
      </c>
      <c r="L16" s="18" t="s">
        <v>72</v>
      </c>
      <c r="M16" s="18" t="s">
        <v>72</v>
      </c>
      <c r="N16" s="76" t="s">
        <v>72</v>
      </c>
      <c r="P16" s="22">
        <f t="shared" si="0"/>
        <v>0</v>
      </c>
    </row>
    <row r="17" spans="1:16" ht="32.1" customHeight="1" x14ac:dyDescent="0.3">
      <c r="A17" s="6" t="s">
        <v>15</v>
      </c>
      <c r="B17" s="18" t="s">
        <v>72</v>
      </c>
      <c r="C17" s="18" t="s">
        <v>72</v>
      </c>
      <c r="D17" s="18" t="s">
        <v>72</v>
      </c>
      <c r="E17" s="18" t="s">
        <v>72</v>
      </c>
      <c r="F17" s="18" t="s">
        <v>72</v>
      </c>
      <c r="G17" s="18" t="s">
        <v>72</v>
      </c>
      <c r="H17" s="18" t="s">
        <v>72</v>
      </c>
      <c r="I17" s="18" t="s">
        <v>72</v>
      </c>
      <c r="J17" s="18" t="s">
        <v>72</v>
      </c>
      <c r="K17" s="18" t="s">
        <v>72</v>
      </c>
      <c r="L17" s="18" t="s">
        <v>72</v>
      </c>
      <c r="M17" s="18" t="s">
        <v>72</v>
      </c>
      <c r="N17" s="76" t="s">
        <v>72</v>
      </c>
      <c r="P17" s="22">
        <f t="shared" si="0"/>
        <v>0</v>
      </c>
    </row>
    <row r="18" spans="1:16" ht="32.1" customHeight="1" x14ac:dyDescent="0.3">
      <c r="A18" s="6" t="s">
        <v>16</v>
      </c>
      <c r="B18" s="18" t="s">
        <v>72</v>
      </c>
      <c r="C18" s="18" t="s">
        <v>72</v>
      </c>
      <c r="D18" s="18" t="s">
        <v>72</v>
      </c>
      <c r="E18" s="18" t="s">
        <v>72</v>
      </c>
      <c r="F18" s="18" t="s">
        <v>72</v>
      </c>
      <c r="G18" s="18" t="s">
        <v>72</v>
      </c>
      <c r="H18" s="18" t="s">
        <v>72</v>
      </c>
      <c r="I18" s="18" t="s">
        <v>72</v>
      </c>
      <c r="J18" s="18" t="s">
        <v>72</v>
      </c>
      <c r="K18" s="18" t="s">
        <v>72</v>
      </c>
      <c r="L18" s="18" t="s">
        <v>72</v>
      </c>
      <c r="M18" s="18" t="s">
        <v>72</v>
      </c>
      <c r="N18" s="76" t="s">
        <v>72</v>
      </c>
      <c r="P18" s="22">
        <f t="shared" si="0"/>
        <v>0</v>
      </c>
    </row>
    <row r="19" spans="1:16" ht="32.1" customHeight="1" x14ac:dyDescent="0.3">
      <c r="A19" s="6" t="s">
        <v>17</v>
      </c>
      <c r="B19" s="18" t="s">
        <v>72</v>
      </c>
      <c r="C19" s="18" t="s">
        <v>72</v>
      </c>
      <c r="D19" s="18" t="s">
        <v>72</v>
      </c>
      <c r="E19" s="18" t="s">
        <v>72</v>
      </c>
      <c r="F19" s="18" t="s">
        <v>72</v>
      </c>
      <c r="G19" s="18" t="s">
        <v>72</v>
      </c>
      <c r="H19" s="18" t="s">
        <v>72</v>
      </c>
      <c r="I19" s="18" t="s">
        <v>72</v>
      </c>
      <c r="J19" s="18" t="s">
        <v>72</v>
      </c>
      <c r="K19" s="18" t="s">
        <v>72</v>
      </c>
      <c r="L19" s="18" t="s">
        <v>72</v>
      </c>
      <c r="M19" s="18" t="s">
        <v>72</v>
      </c>
      <c r="N19" s="76" t="s">
        <v>72</v>
      </c>
      <c r="P19" s="22">
        <f t="shared" si="0"/>
        <v>0</v>
      </c>
    </row>
    <row r="20" spans="1:16" ht="32.1" customHeight="1" x14ac:dyDescent="0.3">
      <c r="A20" s="6" t="s">
        <v>18</v>
      </c>
      <c r="B20" s="73">
        <v>1.5</v>
      </c>
      <c r="C20" s="73">
        <v>1.4</v>
      </c>
      <c r="D20" s="73">
        <v>1.4</v>
      </c>
      <c r="E20" s="73">
        <v>1.4</v>
      </c>
      <c r="F20" s="73">
        <v>1.4</v>
      </c>
      <c r="G20" s="73">
        <v>0.9</v>
      </c>
      <c r="H20" s="73">
        <v>1.1000000000000001</v>
      </c>
      <c r="I20" s="73">
        <v>1.7</v>
      </c>
      <c r="J20" s="73">
        <v>0.8</v>
      </c>
      <c r="K20" s="73">
        <v>0.6</v>
      </c>
      <c r="L20" s="73">
        <v>0.7</v>
      </c>
      <c r="M20" s="73">
        <v>1.2</v>
      </c>
      <c r="N20" s="13">
        <f t="shared" ref="N20:N66" si="1">AVERAGE(B20:M20)</f>
        <v>1.1749999999999998</v>
      </c>
      <c r="P20" s="22">
        <f t="shared" si="0"/>
        <v>1.7</v>
      </c>
    </row>
    <row r="21" spans="1:16" ht="32.1" customHeight="1" x14ac:dyDescent="0.3">
      <c r="A21" s="6" t="s">
        <v>19</v>
      </c>
      <c r="B21" s="18" t="s">
        <v>72</v>
      </c>
      <c r="C21" s="18" t="s">
        <v>72</v>
      </c>
      <c r="D21" s="18" t="s">
        <v>72</v>
      </c>
      <c r="E21" s="18" t="s">
        <v>72</v>
      </c>
      <c r="F21" s="18" t="s">
        <v>72</v>
      </c>
      <c r="G21" s="18" t="s">
        <v>72</v>
      </c>
      <c r="H21" s="18" t="s">
        <v>72</v>
      </c>
      <c r="I21" s="18" t="s">
        <v>72</v>
      </c>
      <c r="J21" s="18" t="s">
        <v>72</v>
      </c>
      <c r="K21" s="18" t="s">
        <v>72</v>
      </c>
      <c r="L21" s="18" t="s">
        <v>72</v>
      </c>
      <c r="M21" s="18" t="s">
        <v>72</v>
      </c>
      <c r="N21" s="76" t="s">
        <v>72</v>
      </c>
      <c r="P21" s="22">
        <f t="shared" si="0"/>
        <v>0</v>
      </c>
    </row>
    <row r="22" spans="1:16" ht="32.1" customHeight="1" x14ac:dyDescent="0.3">
      <c r="A22" s="6" t="s">
        <v>20</v>
      </c>
      <c r="B22" s="18">
        <v>0.01</v>
      </c>
      <c r="C22" s="18" t="s">
        <v>72</v>
      </c>
      <c r="D22" s="18" t="s">
        <v>72</v>
      </c>
      <c r="E22" s="18" t="s">
        <v>72</v>
      </c>
      <c r="F22" s="18" t="s">
        <v>72</v>
      </c>
      <c r="G22" s="18" t="s">
        <v>72</v>
      </c>
      <c r="H22" s="18" t="s">
        <v>72</v>
      </c>
      <c r="I22" s="18" t="s">
        <v>72</v>
      </c>
      <c r="J22" s="18">
        <v>0.01</v>
      </c>
      <c r="K22" s="18" t="s">
        <v>72</v>
      </c>
      <c r="L22" s="18" t="s">
        <v>72</v>
      </c>
      <c r="M22" s="18">
        <v>0.01</v>
      </c>
      <c r="N22" s="9">
        <f t="shared" si="1"/>
        <v>0.01</v>
      </c>
      <c r="P22" s="22">
        <f t="shared" si="0"/>
        <v>0.01</v>
      </c>
    </row>
    <row r="23" spans="1:16" ht="32.1" customHeight="1" x14ac:dyDescent="0.3">
      <c r="A23" s="6" t="s">
        <v>21</v>
      </c>
      <c r="B23" s="18" t="s">
        <v>72</v>
      </c>
      <c r="C23" s="18" t="s">
        <v>72</v>
      </c>
      <c r="D23" s="18" t="s">
        <v>72</v>
      </c>
      <c r="E23" s="18" t="s">
        <v>72</v>
      </c>
      <c r="F23" s="18" t="s">
        <v>72</v>
      </c>
      <c r="G23" s="18" t="s">
        <v>72</v>
      </c>
      <c r="H23" s="18" t="s">
        <v>72</v>
      </c>
      <c r="I23" s="18" t="s">
        <v>72</v>
      </c>
      <c r="J23" s="18" t="s">
        <v>72</v>
      </c>
      <c r="K23" s="18" t="s">
        <v>72</v>
      </c>
      <c r="L23" s="18" t="s">
        <v>72</v>
      </c>
      <c r="M23" s="18" t="s">
        <v>72</v>
      </c>
      <c r="N23" s="76" t="s">
        <v>72</v>
      </c>
      <c r="P23" s="22">
        <f t="shared" si="0"/>
        <v>0</v>
      </c>
    </row>
    <row r="24" spans="1:16" ht="32.1" customHeight="1" x14ac:dyDescent="0.3">
      <c r="A24" s="6" t="s">
        <v>22</v>
      </c>
      <c r="B24" s="18" t="s">
        <v>72</v>
      </c>
      <c r="C24" s="18" t="s">
        <v>72</v>
      </c>
      <c r="D24" s="18" t="s">
        <v>72</v>
      </c>
      <c r="E24" s="18" t="s">
        <v>72</v>
      </c>
      <c r="F24" s="18" t="s">
        <v>72</v>
      </c>
      <c r="G24" s="18" t="s">
        <v>72</v>
      </c>
      <c r="H24" s="18" t="s">
        <v>72</v>
      </c>
      <c r="I24" s="18" t="s">
        <v>72</v>
      </c>
      <c r="J24" s="18" t="s">
        <v>72</v>
      </c>
      <c r="K24" s="18" t="s">
        <v>72</v>
      </c>
      <c r="L24" s="18" t="s">
        <v>72</v>
      </c>
      <c r="M24" s="18" t="s">
        <v>72</v>
      </c>
      <c r="N24" s="76" t="s">
        <v>72</v>
      </c>
      <c r="P24" s="22">
        <f t="shared" si="0"/>
        <v>0</v>
      </c>
    </row>
    <row r="25" spans="1:16" ht="32.1" customHeight="1" x14ac:dyDescent="0.3">
      <c r="A25" s="6" t="s">
        <v>23</v>
      </c>
      <c r="B25" s="18" t="s">
        <v>72</v>
      </c>
      <c r="C25" s="18" t="s">
        <v>72</v>
      </c>
      <c r="D25" s="18" t="s">
        <v>72</v>
      </c>
      <c r="E25" s="18" t="s">
        <v>72</v>
      </c>
      <c r="F25" s="18" t="s">
        <v>72</v>
      </c>
      <c r="G25" s="18" t="s">
        <v>72</v>
      </c>
      <c r="H25" s="18" t="s">
        <v>72</v>
      </c>
      <c r="I25" s="18" t="s">
        <v>72</v>
      </c>
      <c r="J25" s="18" t="s">
        <v>72</v>
      </c>
      <c r="K25" s="18" t="s">
        <v>72</v>
      </c>
      <c r="L25" s="18" t="s">
        <v>72</v>
      </c>
      <c r="M25" s="18" t="s">
        <v>72</v>
      </c>
      <c r="N25" s="76" t="s">
        <v>72</v>
      </c>
      <c r="P25" s="22">
        <f t="shared" si="0"/>
        <v>0</v>
      </c>
    </row>
    <row r="26" spans="1:16" ht="32.1" customHeight="1" x14ac:dyDescent="0.3">
      <c r="A26" s="6" t="s">
        <v>24</v>
      </c>
      <c r="B26" s="18" t="s">
        <v>72</v>
      </c>
      <c r="C26" s="18" t="s">
        <v>72</v>
      </c>
      <c r="D26" s="18" t="s">
        <v>72</v>
      </c>
      <c r="E26" s="18" t="s">
        <v>72</v>
      </c>
      <c r="F26" s="18" t="s">
        <v>72</v>
      </c>
      <c r="G26" s="18" t="s">
        <v>72</v>
      </c>
      <c r="H26" s="18" t="s">
        <v>72</v>
      </c>
      <c r="I26" s="18" t="s">
        <v>72</v>
      </c>
      <c r="J26" s="18" t="s">
        <v>72</v>
      </c>
      <c r="K26" s="18" t="s">
        <v>72</v>
      </c>
      <c r="L26" s="18" t="s">
        <v>72</v>
      </c>
      <c r="M26" s="18" t="s">
        <v>72</v>
      </c>
      <c r="N26" s="76" t="s">
        <v>72</v>
      </c>
      <c r="P26" s="22">
        <f t="shared" si="0"/>
        <v>0</v>
      </c>
    </row>
    <row r="27" spans="1:16" ht="32.1" customHeight="1" x14ac:dyDescent="0.3">
      <c r="A27" s="6" t="s">
        <v>25</v>
      </c>
      <c r="B27" s="18" t="s">
        <v>72</v>
      </c>
      <c r="C27" s="18" t="s">
        <v>72</v>
      </c>
      <c r="D27" s="18" t="s">
        <v>72</v>
      </c>
      <c r="E27" s="18" t="s">
        <v>72</v>
      </c>
      <c r="F27" s="18" t="s">
        <v>72</v>
      </c>
      <c r="G27" s="18" t="s">
        <v>72</v>
      </c>
      <c r="H27" s="18" t="s">
        <v>72</v>
      </c>
      <c r="I27" s="18" t="s">
        <v>72</v>
      </c>
      <c r="J27" s="18" t="s">
        <v>72</v>
      </c>
      <c r="K27" s="18" t="s">
        <v>72</v>
      </c>
      <c r="L27" s="18" t="s">
        <v>72</v>
      </c>
      <c r="M27" s="18" t="s">
        <v>72</v>
      </c>
      <c r="N27" s="76" t="s">
        <v>72</v>
      </c>
      <c r="P27" s="22">
        <f t="shared" si="0"/>
        <v>0</v>
      </c>
    </row>
    <row r="28" spans="1:16" ht="32.1" customHeight="1" x14ac:dyDescent="0.3">
      <c r="A28" s="6" t="s">
        <v>26</v>
      </c>
      <c r="B28" s="18" t="s">
        <v>72</v>
      </c>
      <c r="C28" s="18" t="s">
        <v>72</v>
      </c>
      <c r="D28" s="18" t="s">
        <v>72</v>
      </c>
      <c r="E28" s="18" t="s">
        <v>72</v>
      </c>
      <c r="F28" s="18" t="s">
        <v>72</v>
      </c>
      <c r="G28" s="18" t="s">
        <v>72</v>
      </c>
      <c r="H28" s="18" t="s">
        <v>72</v>
      </c>
      <c r="I28" s="18" t="s">
        <v>72</v>
      </c>
      <c r="J28" s="18" t="s">
        <v>72</v>
      </c>
      <c r="K28" s="18" t="s">
        <v>72</v>
      </c>
      <c r="L28" s="18" t="s">
        <v>72</v>
      </c>
      <c r="M28" s="18" t="s">
        <v>72</v>
      </c>
      <c r="N28" s="76" t="s">
        <v>72</v>
      </c>
      <c r="P28" s="22">
        <f t="shared" si="0"/>
        <v>0</v>
      </c>
    </row>
    <row r="29" spans="1:16" ht="32.1" customHeight="1" x14ac:dyDescent="0.3">
      <c r="A29" s="6" t="s">
        <v>27</v>
      </c>
      <c r="B29" s="18" t="s">
        <v>72</v>
      </c>
      <c r="C29" s="18" t="s">
        <v>72</v>
      </c>
      <c r="D29" s="18" t="s">
        <v>72</v>
      </c>
      <c r="E29" s="18" t="s">
        <v>72</v>
      </c>
      <c r="F29" s="18" t="s">
        <v>72</v>
      </c>
      <c r="G29" s="18" t="s">
        <v>72</v>
      </c>
      <c r="H29" s="18" t="s">
        <v>72</v>
      </c>
      <c r="I29" s="18" t="s">
        <v>72</v>
      </c>
      <c r="J29" s="18" t="s">
        <v>72</v>
      </c>
      <c r="K29" s="18" t="s">
        <v>72</v>
      </c>
      <c r="L29" s="18" t="s">
        <v>72</v>
      </c>
      <c r="M29" s="18" t="s">
        <v>72</v>
      </c>
      <c r="N29" s="76" t="s">
        <v>72</v>
      </c>
      <c r="P29" s="22">
        <f t="shared" si="0"/>
        <v>0</v>
      </c>
    </row>
    <row r="30" spans="1:16" ht="32.1" customHeight="1" x14ac:dyDescent="0.3">
      <c r="A30" s="6" t="s">
        <v>28</v>
      </c>
      <c r="B30" s="18" t="s">
        <v>72</v>
      </c>
      <c r="C30" s="18" t="s">
        <v>72</v>
      </c>
      <c r="D30" s="18" t="s">
        <v>72</v>
      </c>
      <c r="E30" s="18" t="s">
        <v>72</v>
      </c>
      <c r="F30" s="18" t="s">
        <v>72</v>
      </c>
      <c r="G30" s="18" t="s">
        <v>72</v>
      </c>
      <c r="H30" s="18" t="s">
        <v>72</v>
      </c>
      <c r="I30" s="18" t="s">
        <v>72</v>
      </c>
      <c r="J30" s="18" t="s">
        <v>72</v>
      </c>
      <c r="K30" s="18" t="s">
        <v>72</v>
      </c>
      <c r="L30" s="18" t="s">
        <v>72</v>
      </c>
      <c r="M30" s="18" t="s">
        <v>72</v>
      </c>
      <c r="N30" s="76" t="s">
        <v>72</v>
      </c>
      <c r="P30" s="22">
        <f t="shared" si="0"/>
        <v>0</v>
      </c>
    </row>
    <row r="31" spans="1:16" ht="32.1" customHeight="1" x14ac:dyDescent="0.3">
      <c r="A31" s="6" t="s">
        <v>29</v>
      </c>
      <c r="B31" s="18" t="s">
        <v>72</v>
      </c>
      <c r="C31" s="18" t="s">
        <v>72</v>
      </c>
      <c r="D31" s="18" t="s">
        <v>72</v>
      </c>
      <c r="E31" s="18" t="s">
        <v>72</v>
      </c>
      <c r="F31" s="18" t="s">
        <v>72</v>
      </c>
      <c r="G31" s="18" t="s">
        <v>72</v>
      </c>
      <c r="H31" s="18" t="s">
        <v>72</v>
      </c>
      <c r="I31" s="18" t="s">
        <v>72</v>
      </c>
      <c r="J31" s="18" t="s">
        <v>72</v>
      </c>
      <c r="K31" s="18" t="s">
        <v>72</v>
      </c>
      <c r="L31" s="18" t="s">
        <v>72</v>
      </c>
      <c r="M31" s="18" t="s">
        <v>72</v>
      </c>
      <c r="N31" s="76" t="s">
        <v>72</v>
      </c>
      <c r="P31" s="22">
        <f t="shared" si="0"/>
        <v>0</v>
      </c>
    </row>
    <row r="32" spans="1:16" ht="32.1" customHeight="1" x14ac:dyDescent="0.3">
      <c r="A32" s="6" t="s">
        <v>30</v>
      </c>
      <c r="B32" s="18" t="s">
        <v>72</v>
      </c>
      <c r="C32" s="18" t="s">
        <v>72</v>
      </c>
      <c r="D32" s="18" t="s">
        <v>72</v>
      </c>
      <c r="E32" s="18" t="s">
        <v>72</v>
      </c>
      <c r="F32" s="18" t="s">
        <v>72</v>
      </c>
      <c r="G32" s="18" t="s">
        <v>72</v>
      </c>
      <c r="H32" s="18" t="s">
        <v>72</v>
      </c>
      <c r="I32" s="18" t="s">
        <v>72</v>
      </c>
      <c r="J32" s="18" t="s">
        <v>72</v>
      </c>
      <c r="K32" s="18" t="s">
        <v>72</v>
      </c>
      <c r="L32" s="18" t="s">
        <v>72</v>
      </c>
      <c r="M32" s="18" t="s">
        <v>72</v>
      </c>
      <c r="N32" s="76" t="s">
        <v>72</v>
      </c>
      <c r="P32" s="22">
        <f t="shared" si="0"/>
        <v>0</v>
      </c>
    </row>
    <row r="33" spans="1:16" ht="32.1" customHeight="1" x14ac:dyDescent="0.3">
      <c r="A33" s="6" t="s">
        <v>31</v>
      </c>
      <c r="B33" s="18" t="s">
        <v>72</v>
      </c>
      <c r="C33" s="18" t="s">
        <v>72</v>
      </c>
      <c r="D33" s="18" t="s">
        <v>72</v>
      </c>
      <c r="E33" s="18" t="s">
        <v>72</v>
      </c>
      <c r="F33" s="18" t="s">
        <v>72</v>
      </c>
      <c r="G33" s="18" t="s">
        <v>72</v>
      </c>
      <c r="H33" s="18" t="s">
        <v>72</v>
      </c>
      <c r="I33" s="18" t="s">
        <v>72</v>
      </c>
      <c r="J33" s="18" t="s">
        <v>72</v>
      </c>
      <c r="K33" s="18" t="s">
        <v>72</v>
      </c>
      <c r="L33" s="18" t="s">
        <v>72</v>
      </c>
      <c r="M33" s="18" t="s">
        <v>72</v>
      </c>
      <c r="N33" s="76" t="s">
        <v>72</v>
      </c>
      <c r="P33" s="22">
        <f t="shared" si="0"/>
        <v>0</v>
      </c>
    </row>
    <row r="34" spans="1:16" ht="32.1" customHeight="1" x14ac:dyDescent="0.3">
      <c r="A34" s="6" t="s">
        <v>32</v>
      </c>
      <c r="B34" s="18" t="s">
        <v>72</v>
      </c>
      <c r="C34" s="18" t="s">
        <v>72</v>
      </c>
      <c r="D34" s="18" t="s">
        <v>72</v>
      </c>
      <c r="E34" s="18" t="s">
        <v>72</v>
      </c>
      <c r="F34" s="18" t="s">
        <v>72</v>
      </c>
      <c r="G34" s="18" t="s">
        <v>72</v>
      </c>
      <c r="H34" s="18" t="s">
        <v>72</v>
      </c>
      <c r="I34" s="18" t="s">
        <v>72</v>
      </c>
      <c r="J34" s="18" t="s">
        <v>72</v>
      </c>
      <c r="K34" s="18" t="s">
        <v>72</v>
      </c>
      <c r="L34" s="18" t="s">
        <v>72</v>
      </c>
      <c r="M34" s="18" t="s">
        <v>72</v>
      </c>
      <c r="N34" s="76" t="s">
        <v>72</v>
      </c>
      <c r="P34" s="22">
        <f t="shared" si="0"/>
        <v>0</v>
      </c>
    </row>
    <row r="35" spans="1:16" ht="32.1" customHeight="1" x14ac:dyDescent="0.3">
      <c r="A35" s="6" t="s">
        <v>33</v>
      </c>
      <c r="B35" s="18" t="s">
        <v>72</v>
      </c>
      <c r="C35" s="18" t="s">
        <v>72</v>
      </c>
      <c r="D35" s="18" t="s">
        <v>72</v>
      </c>
      <c r="E35" s="18" t="s">
        <v>72</v>
      </c>
      <c r="F35" s="18" t="s">
        <v>72</v>
      </c>
      <c r="G35" s="18" t="s">
        <v>72</v>
      </c>
      <c r="H35" s="18" t="s">
        <v>72</v>
      </c>
      <c r="I35" s="18" t="s">
        <v>72</v>
      </c>
      <c r="J35" s="18" t="s">
        <v>72</v>
      </c>
      <c r="K35" s="18" t="s">
        <v>72</v>
      </c>
      <c r="L35" s="18" t="s">
        <v>72</v>
      </c>
      <c r="M35" s="18" t="s">
        <v>72</v>
      </c>
      <c r="N35" s="76" t="s">
        <v>72</v>
      </c>
      <c r="P35" s="22">
        <f t="shared" si="0"/>
        <v>0</v>
      </c>
    </row>
    <row r="36" spans="1:16" ht="32.1" customHeight="1" x14ac:dyDescent="0.3">
      <c r="A36" s="6" t="s">
        <v>34</v>
      </c>
      <c r="B36" s="18" t="s">
        <v>72</v>
      </c>
      <c r="C36" s="18" t="s">
        <v>72</v>
      </c>
      <c r="D36" s="18" t="s">
        <v>72</v>
      </c>
      <c r="E36" s="18" t="s">
        <v>72</v>
      </c>
      <c r="F36" s="18" t="s">
        <v>72</v>
      </c>
      <c r="G36" s="18" t="s">
        <v>72</v>
      </c>
      <c r="H36" s="18" t="s">
        <v>72</v>
      </c>
      <c r="I36" s="18" t="s">
        <v>72</v>
      </c>
      <c r="J36" s="18" t="s">
        <v>72</v>
      </c>
      <c r="K36" s="18" t="s">
        <v>72</v>
      </c>
      <c r="L36" s="18" t="s">
        <v>72</v>
      </c>
      <c r="M36" s="18" t="s">
        <v>72</v>
      </c>
      <c r="N36" s="76" t="s">
        <v>72</v>
      </c>
      <c r="P36" s="22">
        <f t="shared" si="0"/>
        <v>0</v>
      </c>
    </row>
    <row r="37" spans="1:16" ht="32.1" customHeight="1" x14ac:dyDescent="0.3">
      <c r="A37" s="6" t="s">
        <v>35</v>
      </c>
      <c r="B37" s="18" t="s">
        <v>72</v>
      </c>
      <c r="C37" s="18" t="s">
        <v>72</v>
      </c>
      <c r="D37" s="18" t="s">
        <v>72</v>
      </c>
      <c r="E37" s="18" t="s">
        <v>72</v>
      </c>
      <c r="F37" s="18" t="s">
        <v>72</v>
      </c>
      <c r="G37" s="18" t="s">
        <v>72</v>
      </c>
      <c r="H37" s="18" t="s">
        <v>72</v>
      </c>
      <c r="I37" s="18" t="s">
        <v>72</v>
      </c>
      <c r="J37" s="18" t="s">
        <v>72</v>
      </c>
      <c r="K37" s="18" t="s">
        <v>72</v>
      </c>
      <c r="L37" s="18" t="s">
        <v>72</v>
      </c>
      <c r="M37" s="18" t="s">
        <v>72</v>
      </c>
      <c r="N37" s="76" t="s">
        <v>72</v>
      </c>
      <c r="P37" s="22">
        <f t="shared" si="0"/>
        <v>0</v>
      </c>
    </row>
    <row r="38" spans="1:16" ht="32.1" customHeight="1" x14ac:dyDescent="0.3">
      <c r="A38" s="6" t="s">
        <v>36</v>
      </c>
      <c r="B38" s="18" t="s">
        <v>72</v>
      </c>
      <c r="C38" s="18" t="s">
        <v>72</v>
      </c>
      <c r="D38" s="18" t="s">
        <v>72</v>
      </c>
      <c r="E38" s="18" t="s">
        <v>72</v>
      </c>
      <c r="F38" s="18" t="s">
        <v>72</v>
      </c>
      <c r="G38" s="18" t="s">
        <v>72</v>
      </c>
      <c r="H38" s="18" t="s">
        <v>72</v>
      </c>
      <c r="I38" s="18" t="s">
        <v>72</v>
      </c>
      <c r="J38" s="18" t="s">
        <v>72</v>
      </c>
      <c r="K38" s="18" t="s">
        <v>72</v>
      </c>
      <c r="L38" s="18" t="s">
        <v>72</v>
      </c>
      <c r="M38" s="18" t="s">
        <v>72</v>
      </c>
      <c r="N38" s="76" t="s">
        <v>72</v>
      </c>
      <c r="P38" s="22">
        <f t="shared" si="0"/>
        <v>0</v>
      </c>
    </row>
    <row r="39" spans="1:16" ht="32.1" customHeight="1" x14ac:dyDescent="0.3">
      <c r="A39" s="6" t="s">
        <v>37</v>
      </c>
      <c r="B39" s="18" t="s">
        <v>72</v>
      </c>
      <c r="C39" s="18" t="s">
        <v>72</v>
      </c>
      <c r="D39" s="18" t="s">
        <v>72</v>
      </c>
      <c r="E39" s="18" t="s">
        <v>72</v>
      </c>
      <c r="F39" s="18" t="s">
        <v>72</v>
      </c>
      <c r="G39" s="18" t="s">
        <v>72</v>
      </c>
      <c r="H39" s="18" t="s">
        <v>72</v>
      </c>
      <c r="I39" s="18" t="s">
        <v>72</v>
      </c>
      <c r="J39" s="18" t="s">
        <v>72</v>
      </c>
      <c r="K39" s="18" t="s">
        <v>72</v>
      </c>
      <c r="L39" s="18" t="s">
        <v>72</v>
      </c>
      <c r="M39" s="18" t="s">
        <v>72</v>
      </c>
      <c r="N39" s="76" t="s">
        <v>72</v>
      </c>
      <c r="P39" s="22">
        <f t="shared" si="0"/>
        <v>0</v>
      </c>
    </row>
    <row r="40" spans="1:16" ht="32.1" customHeight="1" x14ac:dyDescent="0.3">
      <c r="A40" s="6" t="s">
        <v>38</v>
      </c>
      <c r="B40" s="74">
        <v>52</v>
      </c>
      <c r="C40" s="74">
        <v>47</v>
      </c>
      <c r="D40" s="74">
        <v>46</v>
      </c>
      <c r="E40" s="74">
        <v>44</v>
      </c>
      <c r="F40" s="74">
        <v>45</v>
      </c>
      <c r="G40" s="74">
        <v>55</v>
      </c>
      <c r="H40" s="74">
        <v>44</v>
      </c>
      <c r="I40" s="74">
        <v>44</v>
      </c>
      <c r="J40" s="74">
        <v>46</v>
      </c>
      <c r="K40" s="74">
        <v>54</v>
      </c>
      <c r="L40" s="74">
        <v>50</v>
      </c>
      <c r="M40" s="74">
        <v>50</v>
      </c>
      <c r="N40" s="8">
        <f t="shared" si="1"/>
        <v>48.083333333333336</v>
      </c>
      <c r="P40" s="22">
        <f t="shared" si="0"/>
        <v>55</v>
      </c>
    </row>
    <row r="41" spans="1:16" ht="32.1" customHeight="1" x14ac:dyDescent="0.3">
      <c r="A41" s="6" t="s">
        <v>39</v>
      </c>
      <c r="B41" s="73">
        <v>1.3</v>
      </c>
      <c r="C41" s="73">
        <v>1.4</v>
      </c>
      <c r="D41" s="73">
        <v>1.3</v>
      </c>
      <c r="E41" s="73">
        <v>1.1000000000000001</v>
      </c>
      <c r="F41" s="73">
        <v>1.6</v>
      </c>
      <c r="G41" s="73">
        <v>1.5</v>
      </c>
      <c r="H41" s="73">
        <v>1.3</v>
      </c>
      <c r="I41" s="73">
        <v>2</v>
      </c>
      <c r="J41" s="73">
        <v>0.8</v>
      </c>
      <c r="K41" s="73">
        <v>1</v>
      </c>
      <c r="L41" s="73">
        <v>1</v>
      </c>
      <c r="M41" s="73">
        <v>0.9</v>
      </c>
      <c r="N41" s="13">
        <f t="shared" si="1"/>
        <v>1.2666666666666668</v>
      </c>
      <c r="P41" s="22">
        <f t="shared" si="0"/>
        <v>2</v>
      </c>
    </row>
    <row r="42" spans="1:16" ht="32.1" customHeight="1" x14ac:dyDescent="0.3">
      <c r="A42" s="6" t="s">
        <v>40</v>
      </c>
      <c r="B42" s="18" t="s">
        <v>73</v>
      </c>
      <c r="C42" s="18" t="s">
        <v>73</v>
      </c>
      <c r="D42" s="18" t="s">
        <v>73</v>
      </c>
      <c r="E42" s="18" t="s">
        <v>73</v>
      </c>
      <c r="F42" s="18" t="s">
        <v>73</v>
      </c>
      <c r="G42" s="18" t="s">
        <v>73</v>
      </c>
      <c r="H42" s="18" t="s">
        <v>73</v>
      </c>
      <c r="I42" s="18" t="s">
        <v>73</v>
      </c>
      <c r="J42" s="18" t="s">
        <v>73</v>
      </c>
      <c r="K42" s="18" t="s">
        <v>73</v>
      </c>
      <c r="L42" s="18" t="s">
        <v>73</v>
      </c>
      <c r="M42" s="18" t="s">
        <v>73</v>
      </c>
      <c r="N42" s="21" t="s">
        <v>73</v>
      </c>
      <c r="P42" s="22">
        <f t="shared" si="0"/>
        <v>0</v>
      </c>
    </row>
    <row r="43" spans="1:16" ht="32.1" customHeight="1" x14ac:dyDescent="0.3">
      <c r="A43" s="6" t="s">
        <v>41</v>
      </c>
      <c r="B43" s="18" t="s">
        <v>73</v>
      </c>
      <c r="C43" s="18" t="s">
        <v>73</v>
      </c>
      <c r="D43" s="18" t="s">
        <v>73</v>
      </c>
      <c r="E43" s="18" t="s">
        <v>73</v>
      </c>
      <c r="F43" s="18" t="s">
        <v>73</v>
      </c>
      <c r="G43" s="18" t="s">
        <v>73</v>
      </c>
      <c r="H43" s="18" t="s">
        <v>73</v>
      </c>
      <c r="I43" s="18" t="s">
        <v>73</v>
      </c>
      <c r="J43" s="18" t="s">
        <v>73</v>
      </c>
      <c r="K43" s="18" t="s">
        <v>73</v>
      </c>
      <c r="L43" s="18" t="s">
        <v>73</v>
      </c>
      <c r="M43" s="18" t="s">
        <v>73</v>
      </c>
      <c r="N43" s="21" t="s">
        <v>73</v>
      </c>
      <c r="P43" s="22">
        <f t="shared" si="0"/>
        <v>0</v>
      </c>
    </row>
    <row r="44" spans="1:16" ht="32.1" customHeight="1" x14ac:dyDescent="0.3">
      <c r="A44" s="6" t="s">
        <v>42</v>
      </c>
      <c r="B44" s="18" t="s">
        <v>72</v>
      </c>
      <c r="C44" s="18" t="s">
        <v>72</v>
      </c>
      <c r="D44" s="18" t="s">
        <v>72</v>
      </c>
      <c r="E44" s="18" t="s">
        <v>72</v>
      </c>
      <c r="F44" s="18" t="s">
        <v>72</v>
      </c>
      <c r="G44" s="18" t="s">
        <v>72</v>
      </c>
      <c r="H44" s="18" t="s">
        <v>72</v>
      </c>
      <c r="I44" s="18" t="s">
        <v>72</v>
      </c>
      <c r="J44" s="18" t="s">
        <v>72</v>
      </c>
      <c r="K44" s="18" t="s">
        <v>72</v>
      </c>
      <c r="L44" s="18" t="s">
        <v>72</v>
      </c>
      <c r="M44" s="18" t="s">
        <v>72</v>
      </c>
      <c r="N44" s="76" t="s">
        <v>72</v>
      </c>
      <c r="P44" s="22">
        <f t="shared" si="0"/>
        <v>0</v>
      </c>
    </row>
    <row r="45" spans="1:16" ht="32.1" customHeight="1" x14ac:dyDescent="0.3">
      <c r="A45" s="6" t="s">
        <v>43</v>
      </c>
      <c r="B45" s="18" t="s">
        <v>72</v>
      </c>
      <c r="C45" s="18" t="s">
        <v>72</v>
      </c>
      <c r="D45" s="18" t="s">
        <v>72</v>
      </c>
      <c r="E45" s="18" t="s">
        <v>72</v>
      </c>
      <c r="F45" s="18" t="s">
        <v>72</v>
      </c>
      <c r="G45" s="18" t="s">
        <v>72</v>
      </c>
      <c r="H45" s="18" t="s">
        <v>72</v>
      </c>
      <c r="I45" s="18" t="s">
        <v>72</v>
      </c>
      <c r="J45" s="18" t="s">
        <v>72</v>
      </c>
      <c r="K45" s="18" t="s">
        <v>72</v>
      </c>
      <c r="L45" s="18" t="s">
        <v>72</v>
      </c>
      <c r="M45" s="18" t="s">
        <v>72</v>
      </c>
      <c r="N45" s="76" t="s">
        <v>72</v>
      </c>
      <c r="P45" s="22">
        <f t="shared" si="0"/>
        <v>0</v>
      </c>
    </row>
    <row r="46" spans="1:16" ht="32.1" customHeight="1" x14ac:dyDescent="0.3">
      <c r="A46" s="6" t="s">
        <v>44</v>
      </c>
      <c r="B46" s="18" t="s">
        <v>72</v>
      </c>
      <c r="C46" s="18" t="s">
        <v>72</v>
      </c>
      <c r="D46" s="18" t="s">
        <v>72</v>
      </c>
      <c r="E46" s="18" t="s">
        <v>72</v>
      </c>
      <c r="F46" s="18" t="s">
        <v>72</v>
      </c>
      <c r="G46" s="18" t="s">
        <v>72</v>
      </c>
      <c r="H46" s="18" t="s">
        <v>72</v>
      </c>
      <c r="I46" s="18" t="s">
        <v>72</v>
      </c>
      <c r="J46" s="18" t="s">
        <v>72</v>
      </c>
      <c r="K46" s="18" t="s">
        <v>72</v>
      </c>
      <c r="L46" s="18" t="s">
        <v>72</v>
      </c>
      <c r="M46" s="18" t="s">
        <v>72</v>
      </c>
      <c r="N46" s="76" t="s">
        <v>72</v>
      </c>
      <c r="P46" s="22">
        <f t="shared" si="0"/>
        <v>0</v>
      </c>
    </row>
    <row r="47" spans="1:16" ht="32.1" customHeight="1" x14ac:dyDescent="0.3">
      <c r="A47" s="6" t="s">
        <v>45</v>
      </c>
      <c r="B47" s="73">
        <v>7.3</v>
      </c>
      <c r="C47" s="73">
        <v>7.4</v>
      </c>
      <c r="D47" s="73">
        <v>7.3</v>
      </c>
      <c r="E47" s="73">
        <v>7.3</v>
      </c>
      <c r="F47" s="73">
        <v>7.5</v>
      </c>
      <c r="G47" s="73">
        <v>7.3</v>
      </c>
      <c r="H47" s="73">
        <v>7.2</v>
      </c>
      <c r="I47" s="73">
        <v>7.1</v>
      </c>
      <c r="J47" s="73">
        <v>7.2</v>
      </c>
      <c r="K47" s="73">
        <v>7.1</v>
      </c>
      <c r="L47" s="73">
        <v>7.2</v>
      </c>
      <c r="M47" s="73">
        <v>7.1</v>
      </c>
      <c r="N47" s="13">
        <f t="shared" si="1"/>
        <v>7.2499999999999991</v>
      </c>
      <c r="P47" s="22">
        <f t="shared" si="0"/>
        <v>7.5</v>
      </c>
    </row>
    <row r="48" spans="1:16" ht="32.1" customHeight="1" x14ac:dyDescent="0.3">
      <c r="A48" s="6" t="s">
        <v>46</v>
      </c>
      <c r="B48" s="18">
        <v>2E-3</v>
      </c>
      <c r="C48" s="18">
        <v>3.0000000000000001E-3</v>
      </c>
      <c r="D48" s="18" t="s">
        <v>72</v>
      </c>
      <c r="E48" s="18" t="s">
        <v>72</v>
      </c>
      <c r="F48" s="18">
        <v>4.0000000000000001E-3</v>
      </c>
      <c r="G48" s="18" t="s">
        <v>72</v>
      </c>
      <c r="H48" s="18" t="s">
        <v>72</v>
      </c>
      <c r="I48" s="18" t="s">
        <v>72</v>
      </c>
      <c r="J48" s="18" t="s">
        <v>72</v>
      </c>
      <c r="K48" s="18" t="s">
        <v>72</v>
      </c>
      <c r="L48" s="18" t="s">
        <v>72</v>
      </c>
      <c r="M48" s="18" t="s">
        <v>72</v>
      </c>
      <c r="N48" s="9">
        <f t="shared" si="1"/>
        <v>3.0000000000000005E-3</v>
      </c>
      <c r="P48" s="22">
        <f t="shared" si="0"/>
        <v>4.0000000000000001E-3</v>
      </c>
    </row>
    <row r="49" spans="1:16" ht="32.1" customHeight="1" x14ac:dyDescent="0.3">
      <c r="A49" s="6" t="s">
        <v>47</v>
      </c>
      <c r="B49" s="74">
        <v>11.3</v>
      </c>
      <c r="C49" s="74">
        <v>12</v>
      </c>
      <c r="D49" s="74">
        <v>12</v>
      </c>
      <c r="E49" s="74">
        <v>11</v>
      </c>
      <c r="F49" s="74">
        <v>12</v>
      </c>
      <c r="G49" s="74">
        <v>12.3</v>
      </c>
      <c r="H49" s="74">
        <v>12.1</v>
      </c>
      <c r="I49" s="74">
        <v>11</v>
      </c>
      <c r="J49" s="74">
        <v>14</v>
      </c>
      <c r="K49" s="74">
        <v>15</v>
      </c>
      <c r="L49" s="74">
        <v>13</v>
      </c>
      <c r="M49" s="74">
        <v>14</v>
      </c>
      <c r="N49" s="8">
        <f t="shared" si="1"/>
        <v>12.475</v>
      </c>
      <c r="P49" s="22">
        <f t="shared" si="0"/>
        <v>15</v>
      </c>
    </row>
    <row r="50" spans="1:16" ht="32.1" customHeight="1" x14ac:dyDescent="0.3">
      <c r="A50" s="6" t="s">
        <v>48</v>
      </c>
      <c r="B50" s="74">
        <v>69</v>
      </c>
      <c r="C50" s="74">
        <v>69</v>
      </c>
      <c r="D50" s="74">
        <v>68</v>
      </c>
      <c r="E50" s="74">
        <v>74</v>
      </c>
      <c r="F50" s="74">
        <v>70</v>
      </c>
      <c r="G50" s="74">
        <v>71</v>
      </c>
      <c r="H50" s="74">
        <v>73</v>
      </c>
      <c r="I50" s="74">
        <v>75</v>
      </c>
      <c r="J50" s="74">
        <v>73</v>
      </c>
      <c r="K50" s="74">
        <v>77</v>
      </c>
      <c r="L50" s="74">
        <v>81</v>
      </c>
      <c r="M50" s="74">
        <v>78</v>
      </c>
      <c r="N50" s="8">
        <f t="shared" si="1"/>
        <v>73.166666666666671</v>
      </c>
      <c r="P50" s="22">
        <f t="shared" si="0"/>
        <v>81</v>
      </c>
    </row>
    <row r="51" spans="1:16" ht="32.1" customHeight="1" x14ac:dyDescent="0.3">
      <c r="A51" s="6" t="s">
        <v>49</v>
      </c>
      <c r="B51" s="18" t="s">
        <v>72</v>
      </c>
      <c r="C51" s="18" t="s">
        <v>72</v>
      </c>
      <c r="D51" s="18" t="s">
        <v>72</v>
      </c>
      <c r="E51" s="18" t="s">
        <v>72</v>
      </c>
      <c r="F51" s="18" t="s">
        <v>72</v>
      </c>
      <c r="G51" s="18" t="s">
        <v>72</v>
      </c>
      <c r="H51" s="18" t="s">
        <v>72</v>
      </c>
      <c r="I51" s="18" t="s">
        <v>72</v>
      </c>
      <c r="J51" s="18" t="s">
        <v>72</v>
      </c>
      <c r="K51" s="18" t="s">
        <v>72</v>
      </c>
      <c r="L51" s="18" t="s">
        <v>72</v>
      </c>
      <c r="M51" s="18" t="s">
        <v>72</v>
      </c>
      <c r="N51" s="76" t="s">
        <v>72</v>
      </c>
      <c r="P51" s="22">
        <f t="shared" si="0"/>
        <v>0</v>
      </c>
    </row>
    <row r="52" spans="1:16" ht="32.1" customHeight="1" x14ac:dyDescent="0.3">
      <c r="A52" s="6" t="s">
        <v>50</v>
      </c>
      <c r="B52" s="18" t="s">
        <v>72</v>
      </c>
      <c r="C52" s="18" t="s">
        <v>72</v>
      </c>
      <c r="D52" s="18" t="s">
        <v>72</v>
      </c>
      <c r="E52" s="18" t="s">
        <v>72</v>
      </c>
      <c r="F52" s="18" t="s">
        <v>72</v>
      </c>
      <c r="G52" s="18" t="s">
        <v>72</v>
      </c>
      <c r="H52" s="18" t="s">
        <v>72</v>
      </c>
      <c r="I52" s="18" t="s">
        <v>72</v>
      </c>
      <c r="J52" s="18" t="s">
        <v>72</v>
      </c>
      <c r="K52" s="18" t="s">
        <v>72</v>
      </c>
      <c r="L52" s="18" t="s">
        <v>72</v>
      </c>
      <c r="M52" s="18" t="s">
        <v>72</v>
      </c>
      <c r="N52" s="76" t="s">
        <v>72</v>
      </c>
      <c r="P52" s="2">
        <f t="shared" si="0"/>
        <v>0</v>
      </c>
    </row>
    <row r="53" spans="1:16" ht="32.1" customHeight="1" x14ac:dyDescent="0.3">
      <c r="A53" s="6" t="s">
        <v>51</v>
      </c>
      <c r="B53" s="18">
        <v>0.09</v>
      </c>
      <c r="C53" s="18">
        <v>7.0000000000000007E-2</v>
      </c>
      <c r="D53" s="18">
        <v>0.05</v>
      </c>
      <c r="E53" s="18">
        <v>0.05</v>
      </c>
      <c r="F53" s="18">
        <v>0.12</v>
      </c>
      <c r="G53" s="18">
        <v>0.05</v>
      </c>
      <c r="H53" s="18">
        <v>0.09</v>
      </c>
      <c r="I53" s="18">
        <v>7.0000000000000007E-2</v>
      </c>
      <c r="J53" s="18">
        <v>7.0000000000000007E-2</v>
      </c>
      <c r="K53" s="18">
        <v>0.05</v>
      </c>
      <c r="L53" s="18">
        <v>0.06</v>
      </c>
      <c r="M53" s="18">
        <v>0.05</v>
      </c>
      <c r="N53" s="9">
        <f t="shared" si="1"/>
        <v>6.8333333333333357E-2</v>
      </c>
      <c r="P53" s="2">
        <f t="shared" si="0"/>
        <v>0.12</v>
      </c>
    </row>
    <row r="54" spans="1:16" ht="32.1" customHeight="1" x14ac:dyDescent="0.3">
      <c r="A54" s="6" t="s">
        <v>52</v>
      </c>
      <c r="B54" s="74">
        <v>11</v>
      </c>
      <c r="C54" s="74">
        <v>11</v>
      </c>
      <c r="D54" s="74">
        <v>11</v>
      </c>
      <c r="E54" s="74">
        <v>10</v>
      </c>
      <c r="F54" s="74">
        <v>10</v>
      </c>
      <c r="G54" s="74">
        <v>10</v>
      </c>
      <c r="H54" s="74">
        <v>10</v>
      </c>
      <c r="I54" s="74">
        <v>10</v>
      </c>
      <c r="J54" s="74">
        <v>10</v>
      </c>
      <c r="K54" s="74">
        <v>10</v>
      </c>
      <c r="L54" s="74">
        <v>9</v>
      </c>
      <c r="M54" s="74">
        <v>10</v>
      </c>
      <c r="N54" s="8">
        <f t="shared" si="1"/>
        <v>10.166666666666666</v>
      </c>
      <c r="P54" s="22">
        <f t="shared" si="0"/>
        <v>11</v>
      </c>
    </row>
    <row r="55" spans="1:16" ht="32.1" customHeight="1" x14ac:dyDescent="0.3">
      <c r="A55" s="6" t="s">
        <v>53</v>
      </c>
      <c r="B55" s="18" t="s">
        <v>72</v>
      </c>
      <c r="C55" s="18" t="s">
        <v>72</v>
      </c>
      <c r="D55" s="18" t="s">
        <v>72</v>
      </c>
      <c r="E55" s="18" t="s">
        <v>72</v>
      </c>
      <c r="F55" s="18" t="s">
        <v>72</v>
      </c>
      <c r="G55" s="18" t="s">
        <v>72</v>
      </c>
      <c r="H55" s="18" t="s">
        <v>72</v>
      </c>
      <c r="I55" s="18" t="s">
        <v>72</v>
      </c>
      <c r="J55" s="18" t="s">
        <v>72</v>
      </c>
      <c r="K55" s="18" t="s">
        <v>72</v>
      </c>
      <c r="L55" s="18" t="s">
        <v>72</v>
      </c>
      <c r="M55" s="18" t="s">
        <v>72</v>
      </c>
      <c r="N55" s="76" t="s">
        <v>72</v>
      </c>
      <c r="P55" s="22">
        <f t="shared" si="0"/>
        <v>0</v>
      </c>
    </row>
    <row r="56" spans="1:16" ht="32.1" customHeight="1" x14ac:dyDescent="0.3">
      <c r="A56" s="6" t="s">
        <v>54</v>
      </c>
      <c r="B56" s="18">
        <v>1.7000000000000001E-2</v>
      </c>
      <c r="C56" s="18">
        <v>1.4E-2</v>
      </c>
      <c r="D56" s="18">
        <v>1.2E-2</v>
      </c>
      <c r="E56" s="18">
        <v>1.4E-2</v>
      </c>
      <c r="F56" s="18">
        <v>2.1000000000000001E-2</v>
      </c>
      <c r="G56" s="18">
        <v>1.9E-2</v>
      </c>
      <c r="H56" s="18">
        <v>2.1999999999999999E-2</v>
      </c>
      <c r="I56" s="18">
        <v>1.7999999999999999E-2</v>
      </c>
      <c r="J56" s="18">
        <v>2.1999999999999999E-2</v>
      </c>
      <c r="K56" s="18">
        <v>1.7000000000000001E-2</v>
      </c>
      <c r="L56" s="18">
        <v>2.7E-2</v>
      </c>
      <c r="M56" s="18">
        <v>2.3E-2</v>
      </c>
      <c r="N56" s="9">
        <f t="shared" si="1"/>
        <v>1.883333333333333E-2</v>
      </c>
      <c r="P56" s="22">
        <f t="shared" si="0"/>
        <v>2.7E-2</v>
      </c>
    </row>
    <row r="57" spans="1:16" ht="32.1" customHeight="1" x14ac:dyDescent="0.3">
      <c r="A57" s="6" t="s">
        <v>55</v>
      </c>
      <c r="B57" s="18">
        <v>0.75</v>
      </c>
      <c r="C57" s="18">
        <v>0.74</v>
      </c>
      <c r="D57" s="18">
        <v>0.76</v>
      </c>
      <c r="E57" s="18">
        <v>0.79</v>
      </c>
      <c r="F57" s="18">
        <v>0.78</v>
      </c>
      <c r="G57" s="18">
        <v>0.79</v>
      </c>
      <c r="H57" s="18">
        <v>0.87</v>
      </c>
      <c r="I57" s="18">
        <v>0.87</v>
      </c>
      <c r="J57" s="18">
        <v>0.96</v>
      </c>
      <c r="K57" s="18">
        <v>0.96</v>
      </c>
      <c r="L57" s="18">
        <v>0.93</v>
      </c>
      <c r="M57" s="18">
        <v>0.95</v>
      </c>
      <c r="N57" s="12">
        <f t="shared" si="1"/>
        <v>0.84583333333333321</v>
      </c>
      <c r="P57" s="22">
        <f t="shared" si="0"/>
        <v>0.96</v>
      </c>
    </row>
    <row r="58" spans="1:16" ht="32.1" customHeight="1" x14ac:dyDescent="0.3">
      <c r="A58" s="6" t="s">
        <v>56</v>
      </c>
      <c r="B58" s="18">
        <v>8.0000000000000002E-3</v>
      </c>
      <c r="C58" s="18">
        <v>7.0000000000000001E-3</v>
      </c>
      <c r="D58" s="18">
        <v>7.0000000000000001E-3</v>
      </c>
      <c r="E58" s="18">
        <v>7.0000000000000001E-3</v>
      </c>
      <c r="F58" s="18">
        <v>1.0999999999999999E-2</v>
      </c>
      <c r="G58" s="18">
        <v>0.01</v>
      </c>
      <c r="H58" s="18">
        <v>1.2E-2</v>
      </c>
      <c r="I58" s="18">
        <v>0.01</v>
      </c>
      <c r="J58" s="18">
        <v>1.2E-2</v>
      </c>
      <c r="K58" s="18">
        <v>0.01</v>
      </c>
      <c r="L58" s="18">
        <v>1.6E-2</v>
      </c>
      <c r="M58" s="18">
        <v>1.2999999999999999E-2</v>
      </c>
      <c r="N58" s="9">
        <f t="shared" si="1"/>
        <v>1.0249999999999999E-2</v>
      </c>
      <c r="P58" s="22">
        <f t="shared" si="0"/>
        <v>1.6E-2</v>
      </c>
    </row>
    <row r="59" spans="1:16" ht="32.1" customHeight="1" x14ac:dyDescent="0.3">
      <c r="A59" s="6" t="s">
        <v>57</v>
      </c>
      <c r="B59" s="18">
        <v>1E-3</v>
      </c>
      <c r="C59" s="18">
        <v>1E-3</v>
      </c>
      <c r="D59" s="18">
        <v>1.9E-3</v>
      </c>
      <c r="E59" s="18">
        <v>2E-3</v>
      </c>
      <c r="F59" s="18">
        <v>2.5999999999999999E-3</v>
      </c>
      <c r="G59" s="18">
        <v>2.5999999999999999E-3</v>
      </c>
      <c r="H59" s="18">
        <v>4.4000000000000003E-3</v>
      </c>
      <c r="I59" s="18">
        <v>2.5000000000000001E-3</v>
      </c>
      <c r="J59" s="18">
        <v>5.1999999999999998E-3</v>
      </c>
      <c r="K59" s="18">
        <v>4.0000000000000001E-3</v>
      </c>
      <c r="L59" s="18">
        <v>3.5999999999999999E-3</v>
      </c>
      <c r="M59" s="18">
        <v>2E-3</v>
      </c>
      <c r="N59" s="9">
        <f t="shared" si="1"/>
        <v>2.7333333333333328E-3</v>
      </c>
      <c r="P59" s="22">
        <f t="shared" si="0"/>
        <v>5.1999999999999998E-3</v>
      </c>
    </row>
    <row r="60" spans="1:16" ht="32.1" customHeight="1" x14ac:dyDescent="0.3">
      <c r="A60" s="6" t="s">
        <v>58</v>
      </c>
      <c r="B60" s="18" t="s">
        <v>72</v>
      </c>
      <c r="C60" s="18" t="s">
        <v>72</v>
      </c>
      <c r="D60" s="18" t="s">
        <v>72</v>
      </c>
      <c r="E60" s="18" t="s">
        <v>72</v>
      </c>
      <c r="F60" s="18" t="s">
        <v>72</v>
      </c>
      <c r="G60" s="18" t="s">
        <v>72</v>
      </c>
      <c r="H60" s="18" t="s">
        <v>72</v>
      </c>
      <c r="I60" s="18" t="s">
        <v>72</v>
      </c>
      <c r="J60" s="18" t="s">
        <v>72</v>
      </c>
      <c r="K60" s="18" t="s">
        <v>72</v>
      </c>
      <c r="L60" s="18" t="s">
        <v>72</v>
      </c>
      <c r="M60" s="18" t="s">
        <v>72</v>
      </c>
      <c r="N60" s="76" t="s">
        <v>72</v>
      </c>
      <c r="P60" s="22">
        <f t="shared" si="0"/>
        <v>0</v>
      </c>
    </row>
    <row r="61" spans="1:16" ht="32.1" customHeight="1" x14ac:dyDescent="0.3">
      <c r="A61" s="6" t="s">
        <v>59</v>
      </c>
      <c r="B61" s="18">
        <v>1E-3</v>
      </c>
      <c r="C61" s="18">
        <v>8.0000000000000004E-4</v>
      </c>
      <c r="D61" s="18">
        <v>1.5E-3</v>
      </c>
      <c r="E61" s="18">
        <v>1.4E-3</v>
      </c>
      <c r="F61" s="18">
        <v>1.1999999999999999E-3</v>
      </c>
      <c r="G61" s="18">
        <v>1.5E-3</v>
      </c>
      <c r="H61" s="18">
        <v>1.8E-3</v>
      </c>
      <c r="I61" s="18">
        <v>1E-3</v>
      </c>
      <c r="J61" s="18">
        <v>1.6999999999999999E-3</v>
      </c>
      <c r="K61" s="18">
        <v>1.6999999999999999E-3</v>
      </c>
      <c r="L61" s="18">
        <v>1.2999999999999999E-3</v>
      </c>
      <c r="M61" s="18">
        <v>1.6000000000000001E-3</v>
      </c>
      <c r="N61" s="9">
        <f t="shared" si="1"/>
        <v>1.3750000000000001E-3</v>
      </c>
      <c r="P61" s="22">
        <f t="shared" si="0"/>
        <v>1.8E-3</v>
      </c>
    </row>
    <row r="62" spans="1:16" ht="32.1" customHeight="1" x14ac:dyDescent="0.3">
      <c r="A62" s="6" t="s">
        <v>60</v>
      </c>
      <c r="B62" s="18" t="s">
        <v>72</v>
      </c>
      <c r="C62" s="18" t="s">
        <v>72</v>
      </c>
      <c r="D62" s="18" t="s">
        <v>72</v>
      </c>
      <c r="E62" s="18" t="s">
        <v>72</v>
      </c>
      <c r="F62" s="18" t="s">
        <v>72</v>
      </c>
      <c r="G62" s="18" t="s">
        <v>72</v>
      </c>
      <c r="H62" s="18" t="s">
        <v>72</v>
      </c>
      <c r="I62" s="18" t="s">
        <v>72</v>
      </c>
      <c r="J62" s="18" t="s">
        <v>72</v>
      </c>
      <c r="K62" s="18" t="s">
        <v>72</v>
      </c>
      <c r="L62" s="18" t="s">
        <v>72</v>
      </c>
      <c r="M62" s="18" t="s">
        <v>72</v>
      </c>
      <c r="N62" s="76" t="s">
        <v>72</v>
      </c>
      <c r="P62" s="22">
        <f t="shared" si="0"/>
        <v>0</v>
      </c>
    </row>
    <row r="63" spans="1:16" ht="32.1" customHeight="1" x14ac:dyDescent="0.3">
      <c r="A63" s="6" t="s">
        <v>61</v>
      </c>
      <c r="B63" s="18">
        <v>5.0000000000000001E-3</v>
      </c>
      <c r="C63" s="18">
        <v>7.0000000000000001E-3</v>
      </c>
      <c r="D63" s="18">
        <v>7.0000000000000001E-3</v>
      </c>
      <c r="E63" s="18">
        <v>5.0000000000000001E-3</v>
      </c>
      <c r="F63" s="18">
        <v>6.0000000000000001E-3</v>
      </c>
      <c r="G63" s="18">
        <v>6.0000000000000001E-3</v>
      </c>
      <c r="H63" s="18">
        <v>7.0000000000000001E-3</v>
      </c>
      <c r="I63" s="18">
        <v>6.0000000000000001E-3</v>
      </c>
      <c r="J63" s="18">
        <v>8.9999999999999993E-3</v>
      </c>
      <c r="K63" s="18">
        <v>1.2999999999999999E-2</v>
      </c>
      <c r="L63" s="18">
        <v>1.6E-2</v>
      </c>
      <c r="M63" s="18">
        <v>1.2999999999999999E-2</v>
      </c>
      <c r="N63" s="9">
        <f t="shared" si="1"/>
        <v>8.3333333333333332E-3</v>
      </c>
      <c r="P63" s="22">
        <f t="shared" si="0"/>
        <v>1.6E-2</v>
      </c>
    </row>
    <row r="64" spans="1:16" ht="32.1" customHeight="1" x14ac:dyDescent="0.3">
      <c r="A64" s="6" t="s">
        <v>62</v>
      </c>
      <c r="B64" s="18">
        <v>2E-3</v>
      </c>
      <c r="C64" s="18">
        <v>2E-3</v>
      </c>
      <c r="D64" s="18">
        <v>1E-3</v>
      </c>
      <c r="E64" s="18">
        <v>2E-3</v>
      </c>
      <c r="F64" s="18">
        <v>4.0000000000000001E-3</v>
      </c>
      <c r="G64" s="18">
        <v>3.0000000000000001E-3</v>
      </c>
      <c r="H64" s="18">
        <v>3.0000000000000001E-3</v>
      </c>
      <c r="I64" s="18">
        <v>2E-3</v>
      </c>
      <c r="J64" s="18">
        <v>3.0000000000000001E-3</v>
      </c>
      <c r="K64" s="18">
        <v>1E-3</v>
      </c>
      <c r="L64" s="18">
        <v>2E-3</v>
      </c>
      <c r="M64" s="18">
        <v>3.0000000000000001E-3</v>
      </c>
      <c r="N64" s="9">
        <f t="shared" si="1"/>
        <v>2.3333333333333327E-3</v>
      </c>
      <c r="P64" s="22">
        <f t="shared" si="0"/>
        <v>4.0000000000000001E-3</v>
      </c>
    </row>
    <row r="65" spans="1:16" ht="32.1" customHeight="1" x14ac:dyDescent="0.3">
      <c r="A65" s="6" t="s">
        <v>63</v>
      </c>
      <c r="B65" s="18" t="s">
        <v>72</v>
      </c>
      <c r="C65" s="18" t="s">
        <v>72</v>
      </c>
      <c r="D65" s="18" t="s">
        <v>72</v>
      </c>
      <c r="E65" s="18" t="s">
        <v>72</v>
      </c>
      <c r="F65" s="18" t="s">
        <v>72</v>
      </c>
      <c r="G65" s="18" t="s">
        <v>72</v>
      </c>
      <c r="H65" s="18" t="s">
        <v>72</v>
      </c>
      <c r="I65" s="18" t="s">
        <v>72</v>
      </c>
      <c r="J65" s="18" t="s">
        <v>72</v>
      </c>
      <c r="K65" s="18" t="s">
        <v>72</v>
      </c>
      <c r="L65" s="18" t="s">
        <v>72</v>
      </c>
      <c r="M65" s="18" t="s">
        <v>72</v>
      </c>
      <c r="N65" s="76" t="s">
        <v>72</v>
      </c>
      <c r="P65" s="22">
        <f t="shared" si="0"/>
        <v>0</v>
      </c>
    </row>
    <row r="66" spans="1:16" ht="32.1" customHeight="1" thickBot="1" x14ac:dyDescent="0.35">
      <c r="A66" s="7" t="s">
        <v>64</v>
      </c>
      <c r="B66" s="20">
        <v>7.0000000000000001E-3</v>
      </c>
      <c r="C66" s="20">
        <v>5.0000000000000001E-3</v>
      </c>
      <c r="D66" s="20">
        <v>4.0000000000000001E-3</v>
      </c>
      <c r="E66" s="20">
        <v>5.0000000000000001E-3</v>
      </c>
      <c r="F66" s="20">
        <v>6.0000000000000001E-3</v>
      </c>
      <c r="G66" s="20">
        <v>6.0000000000000001E-3</v>
      </c>
      <c r="H66" s="20">
        <v>7.0000000000000001E-3</v>
      </c>
      <c r="I66" s="20">
        <v>6.0000000000000001E-3</v>
      </c>
      <c r="J66" s="20">
        <v>7.0000000000000001E-3</v>
      </c>
      <c r="K66" s="20">
        <v>6.0000000000000001E-3</v>
      </c>
      <c r="L66" s="20">
        <v>8.9999999999999993E-3</v>
      </c>
      <c r="M66" s="20">
        <v>7.0000000000000001E-3</v>
      </c>
      <c r="N66" s="11">
        <f t="shared" si="1"/>
        <v>6.2499999999999995E-3</v>
      </c>
      <c r="P66" s="22">
        <f t="shared" si="0"/>
        <v>8.9999999999999993E-3</v>
      </c>
    </row>
    <row r="67" spans="1:16" ht="32.1" customHeight="1" x14ac:dyDescent="0.3"/>
  </sheetData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37" zoomScale="60" zoomScaleNormal="70" workbookViewId="0">
      <selection activeCell="B38" sqref="B38:N66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15" max="15" width="9" style="1"/>
    <col min="17" max="46" width="9" style="1"/>
    <col min="47" max="47" width="43.25" style="1" customWidth="1"/>
    <col min="48" max="48" width="30.625" style="1" bestFit="1" customWidth="1"/>
    <col min="49" max="49" width="32.875" style="1" bestFit="1" customWidth="1"/>
    <col min="50" max="50" width="23.625" style="1" bestFit="1" customWidth="1"/>
    <col min="51" max="51" width="26.75" style="1" bestFit="1" customWidth="1"/>
    <col min="52" max="52" width="25.25" style="1" bestFit="1" customWidth="1"/>
    <col min="53" max="53" width="30.625" style="1" bestFit="1" customWidth="1"/>
    <col min="54" max="54" width="30.25" style="1" bestFit="1" customWidth="1"/>
    <col min="55" max="55" width="36.875" style="1" bestFit="1" customWidth="1"/>
    <col min="56" max="56" width="28.75" style="1" bestFit="1" customWidth="1"/>
    <col min="57" max="57" width="33.375" style="1" bestFit="1" customWidth="1"/>
    <col min="58" max="58" width="42.25" style="1" bestFit="1" customWidth="1"/>
    <col min="59" max="59" width="41.375" style="1" bestFit="1" customWidth="1"/>
    <col min="60" max="16384" width="9" style="1"/>
  </cols>
  <sheetData>
    <row r="1" spans="1:16" ht="32.1" customHeight="1" x14ac:dyDescent="0.3">
      <c r="A1" s="83" t="s">
        <v>212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 ht="32.1" customHeight="1" x14ac:dyDescent="0.3">
      <c r="A2" s="84" t="s">
        <v>0</v>
      </c>
      <c r="B2" s="3" t="s">
        <v>213</v>
      </c>
      <c r="C2" s="3" t="s">
        <v>214</v>
      </c>
      <c r="D2" s="3" t="s">
        <v>215</v>
      </c>
      <c r="E2" s="3" t="s">
        <v>216</v>
      </c>
      <c r="F2" s="3" t="s">
        <v>217</v>
      </c>
      <c r="G2" s="3" t="s">
        <v>218</v>
      </c>
      <c r="H2" s="3" t="s">
        <v>219</v>
      </c>
      <c r="I2" s="3" t="s">
        <v>220</v>
      </c>
      <c r="J2" s="3" t="s">
        <v>221</v>
      </c>
      <c r="K2" s="3" t="s">
        <v>222</v>
      </c>
      <c r="L2" s="3" t="s">
        <v>223</v>
      </c>
      <c r="M2" s="3" t="s">
        <v>224</v>
      </c>
      <c r="N2" s="85" t="s">
        <v>97</v>
      </c>
    </row>
    <row r="3" spans="1:16" ht="32.1" customHeight="1" x14ac:dyDescent="0.3">
      <c r="A3" s="84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85"/>
    </row>
    <row r="4" spans="1:16" ht="32.1" customHeight="1" x14ac:dyDescent="0.3">
      <c r="A4" s="84" t="s">
        <v>2</v>
      </c>
      <c r="B4" s="3" t="s">
        <v>67</v>
      </c>
      <c r="C4" s="3" t="s">
        <v>67</v>
      </c>
      <c r="D4" s="3" t="s">
        <v>67</v>
      </c>
      <c r="E4" s="3" t="s">
        <v>67</v>
      </c>
      <c r="F4" s="3" t="s">
        <v>67</v>
      </c>
      <c r="G4" s="3" t="s">
        <v>67</v>
      </c>
      <c r="H4" s="3" t="s">
        <v>67</v>
      </c>
      <c r="I4" s="3" t="s">
        <v>67</v>
      </c>
      <c r="J4" s="3" t="s">
        <v>67</v>
      </c>
      <c r="K4" s="3" t="s">
        <v>67</v>
      </c>
      <c r="L4" s="3" t="s">
        <v>67</v>
      </c>
      <c r="M4" s="3" t="s">
        <v>67</v>
      </c>
      <c r="N4" s="85"/>
    </row>
    <row r="5" spans="1:16" ht="32.1" customHeight="1" x14ac:dyDescent="0.3">
      <c r="A5" s="84" t="s">
        <v>3</v>
      </c>
      <c r="B5" s="3" t="s">
        <v>68</v>
      </c>
      <c r="C5" s="3" t="s">
        <v>68</v>
      </c>
      <c r="D5" s="3" t="s">
        <v>68</v>
      </c>
      <c r="E5" s="3" t="s">
        <v>68</v>
      </c>
      <c r="F5" s="3" t="s">
        <v>68</v>
      </c>
      <c r="G5" s="3" t="s">
        <v>68</v>
      </c>
      <c r="H5" s="3" t="s">
        <v>68</v>
      </c>
      <c r="I5" s="3" t="s">
        <v>68</v>
      </c>
      <c r="J5" s="3" t="s">
        <v>68</v>
      </c>
      <c r="K5" s="3" t="s">
        <v>68</v>
      </c>
      <c r="L5" s="3" t="s">
        <v>68</v>
      </c>
      <c r="M5" s="3" t="s">
        <v>68</v>
      </c>
      <c r="N5" s="85"/>
    </row>
    <row r="6" spans="1:16" ht="32.1" customHeight="1" x14ac:dyDescent="0.3">
      <c r="A6" s="84" t="s">
        <v>4</v>
      </c>
      <c r="B6" s="3" t="s">
        <v>69</v>
      </c>
      <c r="C6" s="3" t="s">
        <v>69</v>
      </c>
      <c r="D6" s="3" t="s">
        <v>69</v>
      </c>
      <c r="E6" s="3" t="s">
        <v>69</v>
      </c>
      <c r="F6" s="3" t="s">
        <v>69</v>
      </c>
      <c r="G6" s="3" t="s">
        <v>69</v>
      </c>
      <c r="H6" s="3" t="s">
        <v>69</v>
      </c>
      <c r="I6" s="3" t="s">
        <v>69</v>
      </c>
      <c r="J6" s="3" t="s">
        <v>69</v>
      </c>
      <c r="K6" s="3" t="s">
        <v>69</v>
      </c>
      <c r="L6" s="3" t="s">
        <v>69</v>
      </c>
      <c r="M6" s="3" t="s">
        <v>69</v>
      </c>
      <c r="N6" s="85"/>
    </row>
    <row r="7" spans="1:16" ht="32.1" customHeight="1" x14ac:dyDescent="0.3">
      <c r="A7" s="84" t="s">
        <v>5</v>
      </c>
      <c r="B7" s="3" t="s">
        <v>70</v>
      </c>
      <c r="C7" s="3" t="s">
        <v>70</v>
      </c>
      <c r="D7" s="3" t="s">
        <v>70</v>
      </c>
      <c r="E7" s="3" t="s">
        <v>70</v>
      </c>
      <c r="F7" s="3" t="s">
        <v>70</v>
      </c>
      <c r="G7" s="3" t="s">
        <v>70</v>
      </c>
      <c r="H7" s="3" t="s">
        <v>70</v>
      </c>
      <c r="I7" s="3" t="s">
        <v>70</v>
      </c>
      <c r="J7" s="3" t="s">
        <v>70</v>
      </c>
      <c r="K7" s="3" t="s">
        <v>70</v>
      </c>
      <c r="L7" s="3" t="s">
        <v>70</v>
      </c>
      <c r="M7" s="3" t="s">
        <v>70</v>
      </c>
      <c r="N7" s="85"/>
    </row>
    <row r="8" spans="1:16" ht="32.1" customHeight="1" x14ac:dyDescent="0.3">
      <c r="A8" s="84" t="s">
        <v>6</v>
      </c>
      <c r="B8" s="3" t="s">
        <v>225</v>
      </c>
      <c r="C8" s="3" t="s">
        <v>226</v>
      </c>
      <c r="D8" s="3" t="s">
        <v>227</v>
      </c>
      <c r="E8" s="3" t="s">
        <v>228</v>
      </c>
      <c r="F8" s="3" t="s">
        <v>229</v>
      </c>
      <c r="G8" s="3" t="s">
        <v>230</v>
      </c>
      <c r="H8" s="3" t="s">
        <v>231</v>
      </c>
      <c r="I8" s="3" t="s">
        <v>232</v>
      </c>
      <c r="J8" s="3" t="s">
        <v>233</v>
      </c>
      <c r="K8" s="3" t="s">
        <v>234</v>
      </c>
      <c r="L8" s="3" t="s">
        <v>235</v>
      </c>
      <c r="M8" s="3" t="s">
        <v>236</v>
      </c>
      <c r="N8" s="85"/>
    </row>
    <row r="9" spans="1:16" ht="32.1" customHeight="1" x14ac:dyDescent="0.3">
      <c r="A9" s="84" t="s">
        <v>7</v>
      </c>
      <c r="B9" s="87" t="s">
        <v>72</v>
      </c>
      <c r="C9" s="87" t="s">
        <v>72</v>
      </c>
      <c r="D9" s="87" t="s">
        <v>72</v>
      </c>
      <c r="E9" s="87" t="s">
        <v>72</v>
      </c>
      <c r="F9" s="87" t="s">
        <v>72</v>
      </c>
      <c r="G9" s="87" t="s">
        <v>72</v>
      </c>
      <c r="H9" s="87" t="s">
        <v>72</v>
      </c>
      <c r="I9" s="87" t="s">
        <v>72</v>
      </c>
      <c r="J9" s="87" t="s">
        <v>72</v>
      </c>
      <c r="K9" s="87" t="s">
        <v>72</v>
      </c>
      <c r="L9" s="87" t="s">
        <v>72</v>
      </c>
      <c r="M9" s="87" t="s">
        <v>72</v>
      </c>
      <c r="N9" s="87" t="s">
        <v>72</v>
      </c>
      <c r="P9" s="22">
        <f>MAX(B9:M9)</f>
        <v>0</v>
      </c>
    </row>
    <row r="10" spans="1:16" ht="32.1" customHeight="1" x14ac:dyDescent="0.3">
      <c r="A10" s="84" t="s">
        <v>8</v>
      </c>
      <c r="B10" s="87" t="s">
        <v>72</v>
      </c>
      <c r="C10" s="87" t="s">
        <v>72</v>
      </c>
      <c r="D10" s="87" t="s">
        <v>72</v>
      </c>
      <c r="E10" s="87" t="s">
        <v>72</v>
      </c>
      <c r="F10" s="87" t="s">
        <v>72</v>
      </c>
      <c r="G10" s="87" t="s">
        <v>72</v>
      </c>
      <c r="H10" s="87" t="s">
        <v>72</v>
      </c>
      <c r="I10" s="87" t="s">
        <v>72</v>
      </c>
      <c r="J10" s="87" t="s">
        <v>72</v>
      </c>
      <c r="K10" s="87" t="s">
        <v>72</v>
      </c>
      <c r="L10" s="87" t="s">
        <v>72</v>
      </c>
      <c r="M10" s="87" t="s">
        <v>72</v>
      </c>
      <c r="N10" s="87" t="s">
        <v>72</v>
      </c>
      <c r="P10" s="22">
        <f t="shared" ref="P10:P66" si="0">MAX(B10:M10)</f>
        <v>0</v>
      </c>
    </row>
    <row r="11" spans="1:16" ht="32.1" customHeight="1" x14ac:dyDescent="0.3">
      <c r="A11" s="84" t="s">
        <v>9</v>
      </c>
      <c r="B11" s="87" t="s">
        <v>72</v>
      </c>
      <c r="C11" s="87" t="s">
        <v>72</v>
      </c>
      <c r="D11" s="87" t="s">
        <v>72</v>
      </c>
      <c r="E11" s="87" t="s">
        <v>72</v>
      </c>
      <c r="F11" s="87" t="s">
        <v>72</v>
      </c>
      <c r="G11" s="87" t="s">
        <v>72</v>
      </c>
      <c r="H11" s="87" t="s">
        <v>72</v>
      </c>
      <c r="I11" s="87" t="s">
        <v>72</v>
      </c>
      <c r="J11" s="87" t="s">
        <v>72</v>
      </c>
      <c r="K11" s="87" t="s">
        <v>72</v>
      </c>
      <c r="L11" s="87" t="s">
        <v>72</v>
      </c>
      <c r="M11" s="87" t="s">
        <v>72</v>
      </c>
      <c r="N11" s="87" t="s">
        <v>72</v>
      </c>
      <c r="P11" s="22">
        <f t="shared" si="0"/>
        <v>0</v>
      </c>
    </row>
    <row r="12" spans="1:16" ht="32.1" customHeight="1" x14ac:dyDescent="0.3">
      <c r="A12" s="84" t="s">
        <v>10</v>
      </c>
      <c r="B12" s="87" t="s">
        <v>72</v>
      </c>
      <c r="C12" s="87" t="s">
        <v>72</v>
      </c>
      <c r="D12" s="87" t="s">
        <v>72</v>
      </c>
      <c r="E12" s="87" t="s">
        <v>72</v>
      </c>
      <c r="F12" s="87" t="s">
        <v>72</v>
      </c>
      <c r="G12" s="87" t="s">
        <v>72</v>
      </c>
      <c r="H12" s="87" t="s">
        <v>72</v>
      </c>
      <c r="I12" s="87" t="s">
        <v>72</v>
      </c>
      <c r="J12" s="87" t="s">
        <v>72</v>
      </c>
      <c r="K12" s="87" t="s">
        <v>72</v>
      </c>
      <c r="L12" s="87" t="s">
        <v>72</v>
      </c>
      <c r="M12" s="87" t="s">
        <v>72</v>
      </c>
      <c r="N12" s="87" t="s">
        <v>72</v>
      </c>
      <c r="P12" s="22">
        <f t="shared" si="0"/>
        <v>0</v>
      </c>
    </row>
    <row r="13" spans="1:16" ht="32.1" customHeight="1" x14ac:dyDescent="0.3">
      <c r="A13" s="84" t="s">
        <v>11</v>
      </c>
      <c r="B13" s="87" t="s">
        <v>72</v>
      </c>
      <c r="C13" s="87" t="s">
        <v>72</v>
      </c>
      <c r="D13" s="87" t="s">
        <v>72</v>
      </c>
      <c r="E13" s="87" t="s">
        <v>72</v>
      </c>
      <c r="F13" s="87" t="s">
        <v>72</v>
      </c>
      <c r="G13" s="87" t="s">
        <v>72</v>
      </c>
      <c r="H13" s="87" t="s">
        <v>72</v>
      </c>
      <c r="I13" s="87" t="s">
        <v>72</v>
      </c>
      <c r="J13" s="87" t="s">
        <v>72</v>
      </c>
      <c r="K13" s="87" t="s">
        <v>72</v>
      </c>
      <c r="L13" s="87" t="s">
        <v>72</v>
      </c>
      <c r="M13" s="87" t="s">
        <v>72</v>
      </c>
      <c r="N13" s="87" t="s">
        <v>72</v>
      </c>
      <c r="P13" s="22">
        <f t="shared" si="0"/>
        <v>0</v>
      </c>
    </row>
    <row r="14" spans="1:16" ht="32.1" customHeight="1" x14ac:dyDescent="0.3">
      <c r="A14" s="84" t="s">
        <v>12</v>
      </c>
      <c r="B14" s="87" t="s">
        <v>72</v>
      </c>
      <c r="C14" s="87" t="s">
        <v>72</v>
      </c>
      <c r="D14" s="87" t="s">
        <v>72</v>
      </c>
      <c r="E14" s="87" t="s">
        <v>72</v>
      </c>
      <c r="F14" s="87" t="s">
        <v>72</v>
      </c>
      <c r="G14" s="87" t="s">
        <v>72</v>
      </c>
      <c r="H14" s="87" t="s">
        <v>72</v>
      </c>
      <c r="I14" s="87" t="s">
        <v>72</v>
      </c>
      <c r="J14" s="87" t="s">
        <v>72</v>
      </c>
      <c r="K14" s="87" t="s">
        <v>72</v>
      </c>
      <c r="L14" s="87" t="s">
        <v>72</v>
      </c>
      <c r="M14" s="87" t="s">
        <v>72</v>
      </c>
      <c r="N14" s="87" t="s">
        <v>72</v>
      </c>
      <c r="P14" s="22">
        <f t="shared" si="0"/>
        <v>0</v>
      </c>
    </row>
    <row r="15" spans="1:16" ht="32.1" customHeight="1" x14ac:dyDescent="0.3">
      <c r="A15" s="84" t="s">
        <v>13</v>
      </c>
      <c r="B15" s="87" t="s">
        <v>72</v>
      </c>
      <c r="C15" s="87" t="s">
        <v>72</v>
      </c>
      <c r="D15" s="87" t="s">
        <v>72</v>
      </c>
      <c r="E15" s="87" t="s">
        <v>72</v>
      </c>
      <c r="F15" s="87" t="s">
        <v>72</v>
      </c>
      <c r="G15" s="87" t="s">
        <v>72</v>
      </c>
      <c r="H15" s="87" t="s">
        <v>72</v>
      </c>
      <c r="I15" s="87" t="s">
        <v>72</v>
      </c>
      <c r="J15" s="87" t="s">
        <v>72</v>
      </c>
      <c r="K15" s="87" t="s">
        <v>72</v>
      </c>
      <c r="L15" s="87" t="s">
        <v>72</v>
      </c>
      <c r="M15" s="87" t="s">
        <v>72</v>
      </c>
      <c r="N15" s="87" t="s">
        <v>72</v>
      </c>
      <c r="P15" s="22">
        <f t="shared" si="0"/>
        <v>0</v>
      </c>
    </row>
    <row r="16" spans="1:16" ht="32.1" customHeight="1" x14ac:dyDescent="0.3">
      <c r="A16" s="84" t="s">
        <v>14</v>
      </c>
      <c r="B16" s="87" t="s">
        <v>72</v>
      </c>
      <c r="C16" s="87" t="s">
        <v>72</v>
      </c>
      <c r="D16" s="87" t="s">
        <v>72</v>
      </c>
      <c r="E16" s="87" t="s">
        <v>72</v>
      </c>
      <c r="F16" s="87" t="s">
        <v>72</v>
      </c>
      <c r="G16" s="87" t="s">
        <v>72</v>
      </c>
      <c r="H16" s="87" t="s">
        <v>72</v>
      </c>
      <c r="I16" s="87" t="s">
        <v>72</v>
      </c>
      <c r="J16" s="87" t="s">
        <v>72</v>
      </c>
      <c r="K16" s="87" t="s">
        <v>72</v>
      </c>
      <c r="L16" s="87" t="s">
        <v>72</v>
      </c>
      <c r="M16" s="87" t="s">
        <v>72</v>
      </c>
      <c r="N16" s="87" t="s">
        <v>72</v>
      </c>
      <c r="P16" s="22">
        <f t="shared" si="0"/>
        <v>0</v>
      </c>
    </row>
    <row r="17" spans="1:16" ht="32.1" customHeight="1" x14ac:dyDescent="0.3">
      <c r="A17" s="84" t="s">
        <v>15</v>
      </c>
      <c r="B17" s="87" t="s">
        <v>72</v>
      </c>
      <c r="C17" s="87" t="s">
        <v>72</v>
      </c>
      <c r="D17" s="87" t="s">
        <v>72</v>
      </c>
      <c r="E17" s="87" t="s">
        <v>72</v>
      </c>
      <c r="F17" s="87" t="s">
        <v>72</v>
      </c>
      <c r="G17" s="87" t="s">
        <v>72</v>
      </c>
      <c r="H17" s="87" t="s">
        <v>72</v>
      </c>
      <c r="I17" s="87" t="s">
        <v>72</v>
      </c>
      <c r="J17" s="87" t="s">
        <v>72</v>
      </c>
      <c r="K17" s="87" t="s">
        <v>72</v>
      </c>
      <c r="L17" s="87" t="s">
        <v>72</v>
      </c>
      <c r="M17" s="87" t="s">
        <v>72</v>
      </c>
      <c r="N17" s="87" t="s">
        <v>72</v>
      </c>
      <c r="P17" s="22">
        <f t="shared" si="0"/>
        <v>0</v>
      </c>
    </row>
    <row r="18" spans="1:16" ht="32.1" customHeight="1" x14ac:dyDescent="0.3">
      <c r="A18" s="84" t="s">
        <v>16</v>
      </c>
      <c r="B18" s="87" t="s">
        <v>72</v>
      </c>
      <c r="C18" s="87" t="s">
        <v>72</v>
      </c>
      <c r="D18" s="87" t="s">
        <v>72</v>
      </c>
      <c r="E18" s="87" t="s">
        <v>72</v>
      </c>
      <c r="F18" s="87" t="s">
        <v>72</v>
      </c>
      <c r="G18" s="87" t="s">
        <v>72</v>
      </c>
      <c r="H18" s="87" t="s">
        <v>72</v>
      </c>
      <c r="I18" s="87" t="s">
        <v>72</v>
      </c>
      <c r="J18" s="87" t="s">
        <v>72</v>
      </c>
      <c r="K18" s="87" t="s">
        <v>72</v>
      </c>
      <c r="L18" s="87" t="s">
        <v>72</v>
      </c>
      <c r="M18" s="87" t="s">
        <v>72</v>
      </c>
      <c r="N18" s="87" t="s">
        <v>72</v>
      </c>
      <c r="P18" s="22">
        <f t="shared" si="0"/>
        <v>0</v>
      </c>
    </row>
    <row r="19" spans="1:16" ht="32.1" customHeight="1" x14ac:dyDescent="0.3">
      <c r="A19" s="84" t="s">
        <v>17</v>
      </c>
      <c r="B19" s="87" t="s">
        <v>72</v>
      </c>
      <c r="C19" s="87" t="s">
        <v>72</v>
      </c>
      <c r="D19" s="87" t="s">
        <v>72</v>
      </c>
      <c r="E19" s="87" t="s">
        <v>72</v>
      </c>
      <c r="F19" s="87" t="s">
        <v>72</v>
      </c>
      <c r="G19" s="87" t="s">
        <v>72</v>
      </c>
      <c r="H19" s="87" t="s">
        <v>72</v>
      </c>
      <c r="I19" s="87" t="s">
        <v>72</v>
      </c>
      <c r="J19" s="87" t="s">
        <v>72</v>
      </c>
      <c r="K19" s="87" t="s">
        <v>72</v>
      </c>
      <c r="L19" s="87" t="s">
        <v>72</v>
      </c>
      <c r="M19" s="87" t="s">
        <v>72</v>
      </c>
      <c r="N19" s="87" t="s">
        <v>72</v>
      </c>
      <c r="P19" s="22">
        <f t="shared" si="0"/>
        <v>0</v>
      </c>
    </row>
    <row r="20" spans="1:16" ht="32.1" customHeight="1" x14ac:dyDescent="0.3">
      <c r="A20" s="84" t="s">
        <v>18</v>
      </c>
      <c r="B20" s="88">
        <v>1.9</v>
      </c>
      <c r="C20" s="88">
        <v>1.8</v>
      </c>
      <c r="D20" s="88">
        <v>1.4</v>
      </c>
      <c r="E20" s="88">
        <v>1.4</v>
      </c>
      <c r="F20" s="88">
        <v>1.5</v>
      </c>
      <c r="G20" s="88">
        <v>1.5</v>
      </c>
      <c r="H20" s="88">
        <v>1.4</v>
      </c>
      <c r="I20" s="88">
        <v>1.2</v>
      </c>
      <c r="J20" s="88">
        <v>0.8</v>
      </c>
      <c r="K20" s="88">
        <v>0.5</v>
      </c>
      <c r="L20" s="88">
        <v>0.5</v>
      </c>
      <c r="M20" s="88">
        <v>0.5</v>
      </c>
      <c r="N20" s="88">
        <f t="shared" ref="N9:N66" si="1">AVERAGE(B20:M20)</f>
        <v>1.2</v>
      </c>
      <c r="P20" s="22">
        <f t="shared" si="0"/>
        <v>1.9</v>
      </c>
    </row>
    <row r="21" spans="1:16" ht="32.1" customHeight="1" x14ac:dyDescent="0.3">
      <c r="A21" s="84" t="s">
        <v>19</v>
      </c>
      <c r="B21" s="87" t="s">
        <v>72</v>
      </c>
      <c r="C21" s="87" t="s">
        <v>72</v>
      </c>
      <c r="D21" s="87" t="s">
        <v>72</v>
      </c>
      <c r="E21" s="87" t="s">
        <v>72</v>
      </c>
      <c r="F21" s="87" t="s">
        <v>72</v>
      </c>
      <c r="G21" s="87" t="s">
        <v>72</v>
      </c>
      <c r="H21" s="87" t="s">
        <v>72</v>
      </c>
      <c r="I21" s="87" t="s">
        <v>72</v>
      </c>
      <c r="J21" s="87" t="s">
        <v>72</v>
      </c>
      <c r="K21" s="87" t="s">
        <v>72</v>
      </c>
      <c r="L21" s="87" t="s">
        <v>72</v>
      </c>
      <c r="M21" s="87" t="s">
        <v>72</v>
      </c>
      <c r="N21" s="87" t="s">
        <v>72</v>
      </c>
      <c r="P21" s="22">
        <f t="shared" si="0"/>
        <v>0</v>
      </c>
    </row>
    <row r="22" spans="1:16" ht="32.1" customHeight="1" x14ac:dyDescent="0.3">
      <c r="A22" s="84" t="s">
        <v>20</v>
      </c>
      <c r="B22" s="87" t="s">
        <v>72</v>
      </c>
      <c r="C22" s="87" t="s">
        <v>72</v>
      </c>
      <c r="D22" s="87" t="s">
        <v>72</v>
      </c>
      <c r="E22" s="87" t="s">
        <v>72</v>
      </c>
      <c r="F22" s="87" t="s">
        <v>72</v>
      </c>
      <c r="G22" s="87" t="s">
        <v>72</v>
      </c>
      <c r="H22" s="87" t="s">
        <v>72</v>
      </c>
      <c r="I22" s="89">
        <v>0.01</v>
      </c>
      <c r="J22" s="87" t="s">
        <v>72</v>
      </c>
      <c r="K22" s="89">
        <v>0.01</v>
      </c>
      <c r="L22" s="89">
        <v>0.01</v>
      </c>
      <c r="M22" s="87" t="s">
        <v>72</v>
      </c>
      <c r="N22" s="89">
        <f t="shared" si="1"/>
        <v>0.01</v>
      </c>
      <c r="P22" s="22">
        <f t="shared" si="0"/>
        <v>0.01</v>
      </c>
    </row>
    <row r="23" spans="1:16" ht="32.1" customHeight="1" x14ac:dyDescent="0.3">
      <c r="A23" s="84" t="s">
        <v>21</v>
      </c>
      <c r="B23" s="87" t="s">
        <v>72</v>
      </c>
      <c r="C23" s="87" t="s">
        <v>72</v>
      </c>
      <c r="D23" s="87" t="s">
        <v>72</v>
      </c>
      <c r="E23" s="87" t="s">
        <v>72</v>
      </c>
      <c r="F23" s="87" t="s">
        <v>72</v>
      </c>
      <c r="G23" s="87" t="s">
        <v>72</v>
      </c>
      <c r="H23" s="87" t="s">
        <v>72</v>
      </c>
      <c r="I23" s="87" t="s">
        <v>72</v>
      </c>
      <c r="J23" s="87" t="s">
        <v>72</v>
      </c>
      <c r="K23" s="87" t="s">
        <v>72</v>
      </c>
      <c r="L23" s="87" t="s">
        <v>72</v>
      </c>
      <c r="M23" s="87" t="s">
        <v>72</v>
      </c>
      <c r="N23" s="87" t="s">
        <v>72</v>
      </c>
      <c r="P23" s="22">
        <f t="shared" si="0"/>
        <v>0</v>
      </c>
    </row>
    <row r="24" spans="1:16" ht="32.1" customHeight="1" x14ac:dyDescent="0.3">
      <c r="A24" s="84" t="s">
        <v>22</v>
      </c>
      <c r="B24" s="87" t="s">
        <v>72</v>
      </c>
      <c r="C24" s="87" t="s">
        <v>72</v>
      </c>
      <c r="D24" s="87" t="s">
        <v>72</v>
      </c>
      <c r="E24" s="87" t="s">
        <v>72</v>
      </c>
      <c r="F24" s="87" t="s">
        <v>72</v>
      </c>
      <c r="G24" s="87" t="s">
        <v>72</v>
      </c>
      <c r="H24" s="87" t="s">
        <v>72</v>
      </c>
      <c r="I24" s="87" t="s">
        <v>72</v>
      </c>
      <c r="J24" s="87" t="s">
        <v>72</v>
      </c>
      <c r="K24" s="87" t="s">
        <v>72</v>
      </c>
      <c r="L24" s="87" t="s">
        <v>72</v>
      </c>
      <c r="M24" s="87" t="s">
        <v>72</v>
      </c>
      <c r="N24" s="87" t="s">
        <v>72</v>
      </c>
      <c r="P24" s="22">
        <f t="shared" si="0"/>
        <v>0</v>
      </c>
    </row>
    <row r="25" spans="1:16" ht="32.1" customHeight="1" x14ac:dyDescent="0.3">
      <c r="A25" s="84" t="s">
        <v>23</v>
      </c>
      <c r="B25" s="87" t="s">
        <v>72</v>
      </c>
      <c r="C25" s="87" t="s">
        <v>72</v>
      </c>
      <c r="D25" s="87" t="s">
        <v>72</v>
      </c>
      <c r="E25" s="87" t="s">
        <v>72</v>
      </c>
      <c r="F25" s="87" t="s">
        <v>72</v>
      </c>
      <c r="G25" s="87" t="s">
        <v>72</v>
      </c>
      <c r="H25" s="87" t="s">
        <v>72</v>
      </c>
      <c r="I25" s="87" t="s">
        <v>72</v>
      </c>
      <c r="J25" s="87" t="s">
        <v>72</v>
      </c>
      <c r="K25" s="87" t="s">
        <v>72</v>
      </c>
      <c r="L25" s="87" t="s">
        <v>72</v>
      </c>
      <c r="M25" s="87" t="s">
        <v>72</v>
      </c>
      <c r="N25" s="87" t="s">
        <v>72</v>
      </c>
      <c r="P25" s="22">
        <f t="shared" si="0"/>
        <v>0</v>
      </c>
    </row>
    <row r="26" spans="1:16" ht="32.1" customHeight="1" x14ac:dyDescent="0.3">
      <c r="A26" s="84" t="s">
        <v>24</v>
      </c>
      <c r="B26" s="87" t="s">
        <v>72</v>
      </c>
      <c r="C26" s="87" t="s">
        <v>72</v>
      </c>
      <c r="D26" s="87" t="s">
        <v>72</v>
      </c>
      <c r="E26" s="87" t="s">
        <v>72</v>
      </c>
      <c r="F26" s="87" t="s">
        <v>72</v>
      </c>
      <c r="G26" s="87" t="s">
        <v>72</v>
      </c>
      <c r="H26" s="87" t="s">
        <v>72</v>
      </c>
      <c r="I26" s="87" t="s">
        <v>72</v>
      </c>
      <c r="J26" s="87" t="s">
        <v>72</v>
      </c>
      <c r="K26" s="87" t="s">
        <v>72</v>
      </c>
      <c r="L26" s="87" t="s">
        <v>72</v>
      </c>
      <c r="M26" s="87" t="s">
        <v>72</v>
      </c>
      <c r="N26" s="87" t="s">
        <v>72</v>
      </c>
      <c r="P26" s="22">
        <f t="shared" si="0"/>
        <v>0</v>
      </c>
    </row>
    <row r="27" spans="1:16" ht="32.1" customHeight="1" x14ac:dyDescent="0.3">
      <c r="A27" s="84" t="s">
        <v>25</v>
      </c>
      <c r="B27" s="87" t="s">
        <v>72</v>
      </c>
      <c r="C27" s="87" t="s">
        <v>72</v>
      </c>
      <c r="D27" s="87" t="s">
        <v>72</v>
      </c>
      <c r="E27" s="87" t="s">
        <v>72</v>
      </c>
      <c r="F27" s="87" t="s">
        <v>72</v>
      </c>
      <c r="G27" s="87" t="s">
        <v>72</v>
      </c>
      <c r="H27" s="87" t="s">
        <v>72</v>
      </c>
      <c r="I27" s="87" t="s">
        <v>72</v>
      </c>
      <c r="J27" s="87" t="s">
        <v>72</v>
      </c>
      <c r="K27" s="87" t="s">
        <v>72</v>
      </c>
      <c r="L27" s="87" t="s">
        <v>72</v>
      </c>
      <c r="M27" s="87" t="s">
        <v>72</v>
      </c>
      <c r="N27" s="87" t="s">
        <v>72</v>
      </c>
      <c r="P27" s="22">
        <f t="shared" si="0"/>
        <v>0</v>
      </c>
    </row>
    <row r="28" spans="1:16" ht="32.1" customHeight="1" x14ac:dyDescent="0.3">
      <c r="A28" s="84" t="s">
        <v>26</v>
      </c>
      <c r="B28" s="87" t="s">
        <v>72</v>
      </c>
      <c r="C28" s="87" t="s">
        <v>72</v>
      </c>
      <c r="D28" s="87" t="s">
        <v>72</v>
      </c>
      <c r="E28" s="87" t="s">
        <v>72</v>
      </c>
      <c r="F28" s="87" t="s">
        <v>72</v>
      </c>
      <c r="G28" s="87" t="s">
        <v>72</v>
      </c>
      <c r="H28" s="87" t="s">
        <v>72</v>
      </c>
      <c r="I28" s="87" t="s">
        <v>72</v>
      </c>
      <c r="J28" s="87" t="s">
        <v>72</v>
      </c>
      <c r="K28" s="87" t="s">
        <v>72</v>
      </c>
      <c r="L28" s="87" t="s">
        <v>72</v>
      </c>
      <c r="M28" s="87" t="s">
        <v>72</v>
      </c>
      <c r="N28" s="87" t="s">
        <v>72</v>
      </c>
      <c r="P28" s="22">
        <f t="shared" si="0"/>
        <v>0</v>
      </c>
    </row>
    <row r="29" spans="1:16" ht="32.1" customHeight="1" x14ac:dyDescent="0.3">
      <c r="A29" s="84" t="s">
        <v>27</v>
      </c>
      <c r="B29" s="87" t="s">
        <v>72</v>
      </c>
      <c r="C29" s="87" t="s">
        <v>72</v>
      </c>
      <c r="D29" s="87" t="s">
        <v>72</v>
      </c>
      <c r="E29" s="87" t="s">
        <v>72</v>
      </c>
      <c r="F29" s="87" t="s">
        <v>72</v>
      </c>
      <c r="G29" s="87" t="s">
        <v>72</v>
      </c>
      <c r="H29" s="87" t="s">
        <v>72</v>
      </c>
      <c r="I29" s="87" t="s">
        <v>72</v>
      </c>
      <c r="J29" s="87" t="s">
        <v>72</v>
      </c>
      <c r="K29" s="87" t="s">
        <v>72</v>
      </c>
      <c r="L29" s="87" t="s">
        <v>72</v>
      </c>
      <c r="M29" s="87" t="s">
        <v>72</v>
      </c>
      <c r="N29" s="87" t="s">
        <v>72</v>
      </c>
      <c r="P29" s="22">
        <f t="shared" si="0"/>
        <v>0</v>
      </c>
    </row>
    <row r="30" spans="1:16" ht="32.1" customHeight="1" x14ac:dyDescent="0.3">
      <c r="A30" s="84" t="s">
        <v>28</v>
      </c>
      <c r="B30" s="87" t="s">
        <v>72</v>
      </c>
      <c r="C30" s="87" t="s">
        <v>72</v>
      </c>
      <c r="D30" s="87" t="s">
        <v>72</v>
      </c>
      <c r="E30" s="87" t="s">
        <v>72</v>
      </c>
      <c r="F30" s="87" t="s">
        <v>72</v>
      </c>
      <c r="G30" s="87" t="s">
        <v>72</v>
      </c>
      <c r="H30" s="87" t="s">
        <v>72</v>
      </c>
      <c r="I30" s="87" t="s">
        <v>72</v>
      </c>
      <c r="J30" s="87" t="s">
        <v>72</v>
      </c>
      <c r="K30" s="87" t="s">
        <v>72</v>
      </c>
      <c r="L30" s="87" t="s">
        <v>72</v>
      </c>
      <c r="M30" s="87" t="s">
        <v>72</v>
      </c>
      <c r="N30" s="87" t="s">
        <v>72</v>
      </c>
      <c r="P30" s="22">
        <f t="shared" si="0"/>
        <v>0</v>
      </c>
    </row>
    <row r="31" spans="1:16" ht="32.1" customHeight="1" x14ac:dyDescent="0.3">
      <c r="A31" s="84" t="s">
        <v>29</v>
      </c>
      <c r="B31" s="87" t="s">
        <v>72</v>
      </c>
      <c r="C31" s="87" t="s">
        <v>72</v>
      </c>
      <c r="D31" s="87" t="s">
        <v>72</v>
      </c>
      <c r="E31" s="87" t="s">
        <v>72</v>
      </c>
      <c r="F31" s="87" t="s">
        <v>72</v>
      </c>
      <c r="G31" s="87" t="s">
        <v>72</v>
      </c>
      <c r="H31" s="87" t="s">
        <v>72</v>
      </c>
      <c r="I31" s="87" t="s">
        <v>72</v>
      </c>
      <c r="J31" s="87" t="s">
        <v>72</v>
      </c>
      <c r="K31" s="87" t="s">
        <v>72</v>
      </c>
      <c r="L31" s="87" t="s">
        <v>72</v>
      </c>
      <c r="M31" s="87" t="s">
        <v>72</v>
      </c>
      <c r="N31" s="87" t="s">
        <v>72</v>
      </c>
      <c r="P31" s="22">
        <f t="shared" si="0"/>
        <v>0</v>
      </c>
    </row>
    <row r="32" spans="1:16" ht="32.1" customHeight="1" x14ac:dyDescent="0.3">
      <c r="A32" s="84" t="s">
        <v>30</v>
      </c>
      <c r="B32" s="87" t="s">
        <v>72</v>
      </c>
      <c r="C32" s="87" t="s">
        <v>72</v>
      </c>
      <c r="D32" s="87" t="s">
        <v>72</v>
      </c>
      <c r="E32" s="87" t="s">
        <v>72</v>
      </c>
      <c r="F32" s="87" t="s">
        <v>72</v>
      </c>
      <c r="G32" s="87" t="s">
        <v>72</v>
      </c>
      <c r="H32" s="87" t="s">
        <v>72</v>
      </c>
      <c r="I32" s="87" t="s">
        <v>72</v>
      </c>
      <c r="J32" s="87" t="s">
        <v>72</v>
      </c>
      <c r="K32" s="87" t="s">
        <v>72</v>
      </c>
      <c r="L32" s="87" t="s">
        <v>72</v>
      </c>
      <c r="M32" s="87" t="s">
        <v>72</v>
      </c>
      <c r="N32" s="87" t="s">
        <v>72</v>
      </c>
      <c r="P32" s="22">
        <f t="shared" si="0"/>
        <v>0</v>
      </c>
    </row>
    <row r="33" spans="1:16" ht="32.1" customHeight="1" x14ac:dyDescent="0.3">
      <c r="A33" s="84" t="s">
        <v>31</v>
      </c>
      <c r="B33" s="87" t="s">
        <v>72</v>
      </c>
      <c r="C33" s="87" t="s">
        <v>72</v>
      </c>
      <c r="D33" s="87" t="s">
        <v>72</v>
      </c>
      <c r="E33" s="87" t="s">
        <v>72</v>
      </c>
      <c r="F33" s="87" t="s">
        <v>72</v>
      </c>
      <c r="G33" s="87" t="s">
        <v>72</v>
      </c>
      <c r="H33" s="87" t="s">
        <v>72</v>
      </c>
      <c r="I33" s="87" t="s">
        <v>72</v>
      </c>
      <c r="J33" s="87" t="s">
        <v>72</v>
      </c>
      <c r="K33" s="87" t="s">
        <v>72</v>
      </c>
      <c r="L33" s="87" t="s">
        <v>72</v>
      </c>
      <c r="M33" s="87" t="s">
        <v>72</v>
      </c>
      <c r="N33" s="87" t="s">
        <v>72</v>
      </c>
      <c r="P33" s="22">
        <f t="shared" si="0"/>
        <v>0</v>
      </c>
    </row>
    <row r="34" spans="1:16" ht="32.1" customHeight="1" x14ac:dyDescent="0.3">
      <c r="A34" s="84" t="s">
        <v>32</v>
      </c>
      <c r="B34" s="87" t="s">
        <v>72</v>
      </c>
      <c r="C34" s="87" t="s">
        <v>72</v>
      </c>
      <c r="D34" s="87" t="s">
        <v>72</v>
      </c>
      <c r="E34" s="87" t="s">
        <v>72</v>
      </c>
      <c r="F34" s="87" t="s">
        <v>72</v>
      </c>
      <c r="G34" s="87" t="s">
        <v>72</v>
      </c>
      <c r="H34" s="87" t="s">
        <v>72</v>
      </c>
      <c r="I34" s="87" t="s">
        <v>72</v>
      </c>
      <c r="J34" s="87" t="s">
        <v>72</v>
      </c>
      <c r="K34" s="87" t="s">
        <v>72</v>
      </c>
      <c r="L34" s="87" t="s">
        <v>72</v>
      </c>
      <c r="M34" s="87" t="s">
        <v>72</v>
      </c>
      <c r="N34" s="87" t="s">
        <v>72</v>
      </c>
      <c r="P34" s="22">
        <f t="shared" si="0"/>
        <v>0</v>
      </c>
    </row>
    <row r="35" spans="1:16" ht="32.1" customHeight="1" x14ac:dyDescent="0.3">
      <c r="A35" s="84" t="s">
        <v>33</v>
      </c>
      <c r="B35" s="87" t="s">
        <v>72</v>
      </c>
      <c r="C35" s="87" t="s">
        <v>72</v>
      </c>
      <c r="D35" s="87" t="s">
        <v>72</v>
      </c>
      <c r="E35" s="87" t="s">
        <v>72</v>
      </c>
      <c r="F35" s="87" t="s">
        <v>72</v>
      </c>
      <c r="G35" s="87" t="s">
        <v>72</v>
      </c>
      <c r="H35" s="87" t="s">
        <v>72</v>
      </c>
      <c r="I35" s="87" t="s">
        <v>72</v>
      </c>
      <c r="J35" s="87" t="s">
        <v>72</v>
      </c>
      <c r="K35" s="87" t="s">
        <v>72</v>
      </c>
      <c r="L35" s="87" t="s">
        <v>72</v>
      </c>
      <c r="M35" s="87" t="s">
        <v>72</v>
      </c>
      <c r="N35" s="87" t="s">
        <v>72</v>
      </c>
      <c r="P35" s="22">
        <f t="shared" si="0"/>
        <v>0</v>
      </c>
    </row>
    <row r="36" spans="1:16" ht="32.1" customHeight="1" x14ac:dyDescent="0.3">
      <c r="A36" s="84" t="s">
        <v>34</v>
      </c>
      <c r="B36" s="87" t="s">
        <v>72</v>
      </c>
      <c r="C36" s="87" t="s">
        <v>72</v>
      </c>
      <c r="D36" s="87" t="s">
        <v>72</v>
      </c>
      <c r="E36" s="87" t="s">
        <v>72</v>
      </c>
      <c r="F36" s="87" t="s">
        <v>72</v>
      </c>
      <c r="G36" s="87" t="s">
        <v>72</v>
      </c>
      <c r="H36" s="87" t="s">
        <v>72</v>
      </c>
      <c r="I36" s="87" t="s">
        <v>72</v>
      </c>
      <c r="J36" s="87" t="s">
        <v>72</v>
      </c>
      <c r="K36" s="87" t="s">
        <v>72</v>
      </c>
      <c r="L36" s="87" t="s">
        <v>72</v>
      </c>
      <c r="M36" s="87" t="s">
        <v>72</v>
      </c>
      <c r="N36" s="87" t="s">
        <v>72</v>
      </c>
      <c r="P36" s="22">
        <f t="shared" si="0"/>
        <v>0</v>
      </c>
    </row>
    <row r="37" spans="1:16" ht="32.1" customHeight="1" x14ac:dyDescent="0.3">
      <c r="A37" s="84" t="s">
        <v>35</v>
      </c>
      <c r="B37" s="87" t="s">
        <v>72</v>
      </c>
      <c r="C37" s="87" t="s">
        <v>72</v>
      </c>
      <c r="D37" s="87" t="s">
        <v>72</v>
      </c>
      <c r="E37" s="87" t="s">
        <v>72</v>
      </c>
      <c r="F37" s="87" t="s">
        <v>72</v>
      </c>
      <c r="G37" s="87" t="s">
        <v>72</v>
      </c>
      <c r="H37" s="87" t="s">
        <v>72</v>
      </c>
      <c r="I37" s="87" t="s">
        <v>72</v>
      </c>
      <c r="J37" s="87" t="s">
        <v>72</v>
      </c>
      <c r="K37" s="87" t="s">
        <v>72</v>
      </c>
      <c r="L37" s="87" t="s">
        <v>72</v>
      </c>
      <c r="M37" s="87" t="s">
        <v>72</v>
      </c>
      <c r="N37" s="87" t="s">
        <v>72</v>
      </c>
      <c r="P37" s="22">
        <f t="shared" si="0"/>
        <v>0</v>
      </c>
    </row>
    <row r="38" spans="1:16" ht="32.1" customHeight="1" x14ac:dyDescent="0.3">
      <c r="A38" s="84" t="s">
        <v>36</v>
      </c>
      <c r="B38" s="87" t="s">
        <v>72</v>
      </c>
      <c r="C38" s="87" t="s">
        <v>72</v>
      </c>
      <c r="D38" s="87" t="s">
        <v>72</v>
      </c>
      <c r="E38" s="87" t="s">
        <v>72</v>
      </c>
      <c r="F38" s="87" t="s">
        <v>72</v>
      </c>
      <c r="G38" s="87" t="s">
        <v>72</v>
      </c>
      <c r="H38" s="87" t="s">
        <v>72</v>
      </c>
      <c r="I38" s="87" t="s">
        <v>72</v>
      </c>
      <c r="J38" s="87" t="s">
        <v>72</v>
      </c>
      <c r="K38" s="87" t="s">
        <v>72</v>
      </c>
      <c r="L38" s="87" t="s">
        <v>72</v>
      </c>
      <c r="M38" s="87" t="s">
        <v>72</v>
      </c>
      <c r="N38" s="87" t="s">
        <v>72</v>
      </c>
      <c r="P38" s="22">
        <f t="shared" si="0"/>
        <v>0</v>
      </c>
    </row>
    <row r="39" spans="1:16" ht="32.1" customHeight="1" x14ac:dyDescent="0.3">
      <c r="A39" s="84" t="s">
        <v>37</v>
      </c>
      <c r="B39" s="87" t="s">
        <v>72</v>
      </c>
      <c r="C39" s="87" t="s">
        <v>72</v>
      </c>
      <c r="D39" s="87" t="s">
        <v>72</v>
      </c>
      <c r="E39" s="87" t="s">
        <v>72</v>
      </c>
      <c r="F39" s="87" t="s">
        <v>72</v>
      </c>
      <c r="G39" s="87" t="s">
        <v>72</v>
      </c>
      <c r="H39" s="87" t="s">
        <v>72</v>
      </c>
      <c r="I39" s="87" t="s">
        <v>72</v>
      </c>
      <c r="J39" s="87" t="s">
        <v>72</v>
      </c>
      <c r="K39" s="87" t="s">
        <v>72</v>
      </c>
      <c r="L39" s="87" t="s">
        <v>72</v>
      </c>
      <c r="M39" s="87" t="s">
        <v>72</v>
      </c>
      <c r="N39" s="87" t="s">
        <v>72</v>
      </c>
      <c r="P39" s="22">
        <f t="shared" si="0"/>
        <v>0</v>
      </c>
    </row>
    <row r="40" spans="1:16" ht="32.1" customHeight="1" x14ac:dyDescent="0.3">
      <c r="A40" s="84" t="s">
        <v>38</v>
      </c>
      <c r="B40" s="90">
        <v>53</v>
      </c>
      <c r="C40" s="90">
        <v>47</v>
      </c>
      <c r="D40" s="90">
        <v>47</v>
      </c>
      <c r="E40" s="90">
        <v>48</v>
      </c>
      <c r="F40" s="90">
        <v>48</v>
      </c>
      <c r="G40" s="90">
        <v>48</v>
      </c>
      <c r="H40" s="90">
        <v>47</v>
      </c>
      <c r="I40" s="90">
        <v>48</v>
      </c>
      <c r="J40" s="90">
        <v>44</v>
      </c>
      <c r="K40" s="90">
        <v>46</v>
      </c>
      <c r="L40" s="90">
        <v>44</v>
      </c>
      <c r="M40" s="90">
        <v>52</v>
      </c>
      <c r="N40" s="90">
        <f t="shared" si="1"/>
        <v>47.666666666666664</v>
      </c>
      <c r="P40" s="22">
        <f t="shared" si="0"/>
        <v>53</v>
      </c>
    </row>
    <row r="41" spans="1:16" ht="32.1" customHeight="1" x14ac:dyDescent="0.3">
      <c r="A41" s="84" t="s">
        <v>39</v>
      </c>
      <c r="B41" s="88">
        <v>1.4</v>
      </c>
      <c r="C41" s="88">
        <v>1.1000000000000001</v>
      </c>
      <c r="D41" s="88">
        <v>1.3</v>
      </c>
      <c r="E41" s="88">
        <v>1.6</v>
      </c>
      <c r="F41" s="88">
        <v>1.5</v>
      </c>
      <c r="G41" s="88">
        <v>1.2</v>
      </c>
      <c r="H41" s="88">
        <v>1.3</v>
      </c>
      <c r="I41" s="88">
        <v>0.9</v>
      </c>
      <c r="J41" s="88">
        <v>1.1000000000000001</v>
      </c>
      <c r="K41" s="88">
        <v>1</v>
      </c>
      <c r="L41" s="88">
        <v>1.2</v>
      </c>
      <c r="M41" s="88">
        <v>1.6</v>
      </c>
      <c r="N41" s="88">
        <f t="shared" si="1"/>
        <v>1.2666666666666666</v>
      </c>
      <c r="P41" s="22">
        <f t="shared" si="0"/>
        <v>1.6</v>
      </c>
    </row>
    <row r="42" spans="1:16" ht="32.1" customHeight="1" x14ac:dyDescent="0.3">
      <c r="A42" s="84" t="s">
        <v>40</v>
      </c>
      <c r="B42" s="91" t="s">
        <v>73</v>
      </c>
      <c r="C42" s="91" t="s">
        <v>73</v>
      </c>
      <c r="D42" s="91" t="s">
        <v>73</v>
      </c>
      <c r="E42" s="91" t="s">
        <v>73</v>
      </c>
      <c r="F42" s="91" t="s">
        <v>73</v>
      </c>
      <c r="G42" s="91" t="s">
        <v>73</v>
      </c>
      <c r="H42" s="91" t="s">
        <v>73</v>
      </c>
      <c r="I42" s="91" t="s">
        <v>73</v>
      </c>
      <c r="J42" s="91" t="s">
        <v>73</v>
      </c>
      <c r="K42" s="91" t="s">
        <v>73</v>
      </c>
      <c r="L42" s="91" t="s">
        <v>73</v>
      </c>
      <c r="M42" s="91" t="s">
        <v>73</v>
      </c>
      <c r="N42" s="91" t="s">
        <v>73</v>
      </c>
      <c r="P42" s="22">
        <f t="shared" si="0"/>
        <v>0</v>
      </c>
    </row>
    <row r="43" spans="1:16" ht="32.1" customHeight="1" x14ac:dyDescent="0.3">
      <c r="A43" s="84" t="s">
        <v>41</v>
      </c>
      <c r="B43" s="91" t="s">
        <v>73</v>
      </c>
      <c r="C43" s="91" t="s">
        <v>73</v>
      </c>
      <c r="D43" s="91" t="s">
        <v>73</v>
      </c>
      <c r="E43" s="91" t="s">
        <v>73</v>
      </c>
      <c r="F43" s="91" t="s">
        <v>73</v>
      </c>
      <c r="G43" s="91" t="s">
        <v>73</v>
      </c>
      <c r="H43" s="91" t="s">
        <v>73</v>
      </c>
      <c r="I43" s="91" t="s">
        <v>73</v>
      </c>
      <c r="J43" s="91" t="s">
        <v>73</v>
      </c>
      <c r="K43" s="91" t="s">
        <v>73</v>
      </c>
      <c r="L43" s="91" t="s">
        <v>73</v>
      </c>
      <c r="M43" s="91" t="s">
        <v>73</v>
      </c>
      <c r="N43" s="91" t="s">
        <v>73</v>
      </c>
      <c r="P43" s="22">
        <f t="shared" si="0"/>
        <v>0</v>
      </c>
    </row>
    <row r="44" spans="1:16" ht="32.1" customHeight="1" x14ac:dyDescent="0.3">
      <c r="A44" s="84" t="s">
        <v>42</v>
      </c>
      <c r="B44" s="87" t="s">
        <v>72</v>
      </c>
      <c r="C44" s="87" t="s">
        <v>72</v>
      </c>
      <c r="D44" s="87" t="s">
        <v>72</v>
      </c>
      <c r="E44" s="87" t="s">
        <v>72</v>
      </c>
      <c r="F44" s="87" t="s">
        <v>72</v>
      </c>
      <c r="G44" s="87" t="s">
        <v>72</v>
      </c>
      <c r="H44" s="87" t="s">
        <v>72</v>
      </c>
      <c r="I44" s="87" t="s">
        <v>72</v>
      </c>
      <c r="J44" s="87" t="s">
        <v>72</v>
      </c>
      <c r="K44" s="87" t="s">
        <v>72</v>
      </c>
      <c r="L44" s="87" t="s">
        <v>72</v>
      </c>
      <c r="M44" s="87" t="s">
        <v>72</v>
      </c>
      <c r="N44" s="87" t="s">
        <v>72</v>
      </c>
      <c r="P44" s="22">
        <f t="shared" si="0"/>
        <v>0</v>
      </c>
    </row>
    <row r="45" spans="1:16" ht="32.1" customHeight="1" x14ac:dyDescent="0.3">
      <c r="A45" s="84" t="s">
        <v>43</v>
      </c>
      <c r="B45" s="87" t="s">
        <v>72</v>
      </c>
      <c r="C45" s="87" t="s">
        <v>72</v>
      </c>
      <c r="D45" s="87" t="s">
        <v>72</v>
      </c>
      <c r="E45" s="87" t="s">
        <v>72</v>
      </c>
      <c r="F45" s="87" t="s">
        <v>72</v>
      </c>
      <c r="G45" s="87" t="s">
        <v>72</v>
      </c>
      <c r="H45" s="87" t="s">
        <v>72</v>
      </c>
      <c r="I45" s="87" t="s">
        <v>72</v>
      </c>
      <c r="J45" s="87" t="s">
        <v>72</v>
      </c>
      <c r="K45" s="87" t="s">
        <v>72</v>
      </c>
      <c r="L45" s="87" t="s">
        <v>72</v>
      </c>
      <c r="M45" s="87" t="s">
        <v>72</v>
      </c>
      <c r="N45" s="87" t="s">
        <v>72</v>
      </c>
      <c r="P45" s="22">
        <f t="shared" si="0"/>
        <v>0</v>
      </c>
    </row>
    <row r="46" spans="1:16" ht="32.1" customHeight="1" x14ac:dyDescent="0.3">
      <c r="A46" s="84" t="s">
        <v>44</v>
      </c>
      <c r="B46" s="87" t="s">
        <v>72</v>
      </c>
      <c r="C46" s="87" t="s">
        <v>72</v>
      </c>
      <c r="D46" s="87" t="s">
        <v>72</v>
      </c>
      <c r="E46" s="87" t="s">
        <v>72</v>
      </c>
      <c r="F46" s="87" t="s">
        <v>72</v>
      </c>
      <c r="G46" s="87" t="s">
        <v>72</v>
      </c>
      <c r="H46" s="87" t="s">
        <v>72</v>
      </c>
      <c r="I46" s="87" t="s">
        <v>72</v>
      </c>
      <c r="J46" s="87" t="s">
        <v>72</v>
      </c>
      <c r="K46" s="87" t="s">
        <v>72</v>
      </c>
      <c r="L46" s="87" t="s">
        <v>72</v>
      </c>
      <c r="M46" s="87" t="s">
        <v>72</v>
      </c>
      <c r="N46" s="87" t="s">
        <v>72</v>
      </c>
      <c r="P46" s="22">
        <f t="shared" si="0"/>
        <v>0</v>
      </c>
    </row>
    <row r="47" spans="1:16" ht="32.1" customHeight="1" x14ac:dyDescent="0.3">
      <c r="A47" s="84" t="s">
        <v>45</v>
      </c>
      <c r="B47" s="88">
        <v>7.1</v>
      </c>
      <c r="C47" s="88">
        <v>7.1</v>
      </c>
      <c r="D47" s="88">
        <v>7.1</v>
      </c>
      <c r="E47" s="88">
        <v>7</v>
      </c>
      <c r="F47" s="88">
        <v>7.1</v>
      </c>
      <c r="G47" s="88">
        <v>7.1</v>
      </c>
      <c r="H47" s="88">
        <v>7.1</v>
      </c>
      <c r="I47" s="88">
        <v>7.2</v>
      </c>
      <c r="J47" s="88">
        <v>7.1</v>
      </c>
      <c r="K47" s="88">
        <v>7.1</v>
      </c>
      <c r="L47" s="88">
        <v>7.1</v>
      </c>
      <c r="M47" s="88">
        <v>7.2</v>
      </c>
      <c r="N47" s="88">
        <f t="shared" si="1"/>
        <v>7.1083333333333334</v>
      </c>
      <c r="P47" s="22">
        <f t="shared" si="0"/>
        <v>7.2</v>
      </c>
    </row>
    <row r="48" spans="1:16" ht="32.1" customHeight="1" x14ac:dyDescent="0.3">
      <c r="A48" s="84" t="s">
        <v>46</v>
      </c>
      <c r="B48" s="87" t="s">
        <v>72</v>
      </c>
      <c r="C48" s="87" t="s">
        <v>72</v>
      </c>
      <c r="D48" s="86">
        <v>3.0000000000000001E-3</v>
      </c>
      <c r="E48" s="87" t="s">
        <v>72</v>
      </c>
      <c r="F48" s="87" t="s">
        <v>72</v>
      </c>
      <c r="G48" s="87" t="s">
        <v>72</v>
      </c>
      <c r="H48" s="87" t="s">
        <v>72</v>
      </c>
      <c r="I48" s="87" t="s">
        <v>72</v>
      </c>
      <c r="J48" s="86">
        <v>5.0000000000000001E-3</v>
      </c>
      <c r="K48" s="87" t="s">
        <v>72</v>
      </c>
      <c r="L48" s="87" t="s">
        <v>72</v>
      </c>
      <c r="M48" s="87" t="s">
        <v>72</v>
      </c>
      <c r="N48" s="86">
        <f t="shared" si="1"/>
        <v>4.0000000000000001E-3</v>
      </c>
      <c r="P48" s="22">
        <f t="shared" si="0"/>
        <v>5.0000000000000001E-3</v>
      </c>
    </row>
    <row r="49" spans="1:16" ht="32.1" customHeight="1" x14ac:dyDescent="0.3">
      <c r="A49" s="84" t="s">
        <v>47</v>
      </c>
      <c r="B49" s="88">
        <v>13.3</v>
      </c>
      <c r="C49" s="88">
        <v>12.9</v>
      </c>
      <c r="D49" s="88">
        <v>14.2</v>
      </c>
      <c r="E49" s="88">
        <v>15.7</v>
      </c>
      <c r="F49" s="88">
        <v>14.9</v>
      </c>
      <c r="G49" s="88">
        <v>13.9</v>
      </c>
      <c r="H49" s="88">
        <v>14.5</v>
      </c>
      <c r="I49" s="88">
        <v>13</v>
      </c>
      <c r="J49" s="88">
        <v>13.5</v>
      </c>
      <c r="K49" s="88">
        <v>12.2</v>
      </c>
      <c r="L49" s="88">
        <v>12.7</v>
      </c>
      <c r="M49" s="88">
        <v>12.5</v>
      </c>
      <c r="N49" s="88">
        <f t="shared" si="1"/>
        <v>13.608333333333334</v>
      </c>
      <c r="P49" s="22">
        <f t="shared" si="0"/>
        <v>15.7</v>
      </c>
    </row>
    <row r="50" spans="1:16" ht="32.1" customHeight="1" x14ac:dyDescent="0.3">
      <c r="A50" s="84" t="s">
        <v>48</v>
      </c>
      <c r="B50" s="90">
        <v>77</v>
      </c>
      <c r="C50" s="90">
        <v>78</v>
      </c>
      <c r="D50" s="90">
        <v>76</v>
      </c>
      <c r="E50" s="90">
        <v>86</v>
      </c>
      <c r="F50" s="90">
        <v>82</v>
      </c>
      <c r="G50" s="90">
        <v>74</v>
      </c>
      <c r="H50" s="90">
        <v>80</v>
      </c>
      <c r="I50" s="90">
        <v>75</v>
      </c>
      <c r="J50" s="90">
        <v>91</v>
      </c>
      <c r="K50" s="90">
        <v>81</v>
      </c>
      <c r="L50" s="90">
        <v>79</v>
      </c>
      <c r="M50" s="90">
        <v>77</v>
      </c>
      <c r="N50" s="90">
        <f t="shared" si="1"/>
        <v>79.666666666666671</v>
      </c>
      <c r="P50" s="22">
        <f t="shared" si="0"/>
        <v>91</v>
      </c>
    </row>
    <row r="51" spans="1:16" ht="32.1" customHeight="1" x14ac:dyDescent="0.3">
      <c r="A51" s="84" t="s">
        <v>49</v>
      </c>
      <c r="B51" s="87" t="s">
        <v>72</v>
      </c>
      <c r="C51" s="87" t="s">
        <v>72</v>
      </c>
      <c r="D51" s="87" t="s">
        <v>72</v>
      </c>
      <c r="E51" s="87" t="s">
        <v>72</v>
      </c>
      <c r="F51" s="87" t="s">
        <v>72</v>
      </c>
      <c r="G51" s="87" t="s">
        <v>72</v>
      </c>
      <c r="H51" s="87" t="s">
        <v>72</v>
      </c>
      <c r="I51" s="87" t="s">
        <v>72</v>
      </c>
      <c r="J51" s="87" t="s">
        <v>72</v>
      </c>
      <c r="K51" s="87" t="s">
        <v>72</v>
      </c>
      <c r="L51" s="87" t="s">
        <v>72</v>
      </c>
      <c r="M51" s="87" t="s">
        <v>72</v>
      </c>
      <c r="N51" s="87" t="s">
        <v>72</v>
      </c>
      <c r="P51" s="22">
        <f t="shared" si="0"/>
        <v>0</v>
      </c>
    </row>
    <row r="52" spans="1:16" ht="32.1" customHeight="1" x14ac:dyDescent="0.3">
      <c r="A52" s="84" t="s">
        <v>50</v>
      </c>
      <c r="B52" s="87" t="s">
        <v>72</v>
      </c>
      <c r="C52" s="87" t="s">
        <v>72</v>
      </c>
      <c r="D52" s="87" t="s">
        <v>72</v>
      </c>
      <c r="E52" s="87" t="s">
        <v>72</v>
      </c>
      <c r="F52" s="87" t="s">
        <v>72</v>
      </c>
      <c r="G52" s="87" t="s">
        <v>72</v>
      </c>
      <c r="H52" s="87" t="s">
        <v>72</v>
      </c>
      <c r="I52" s="87" t="s">
        <v>72</v>
      </c>
      <c r="J52" s="87" t="s">
        <v>72</v>
      </c>
      <c r="K52" s="87" t="s">
        <v>72</v>
      </c>
      <c r="L52" s="87" t="s">
        <v>72</v>
      </c>
      <c r="M52" s="87" t="s">
        <v>72</v>
      </c>
      <c r="N52" s="87" t="s">
        <v>72</v>
      </c>
      <c r="P52" s="2">
        <f t="shared" si="0"/>
        <v>0</v>
      </c>
    </row>
    <row r="53" spans="1:16" ht="32.1" customHeight="1" x14ac:dyDescent="0.3">
      <c r="A53" s="84" t="s">
        <v>51</v>
      </c>
      <c r="B53" s="87">
        <v>0.05</v>
      </c>
      <c r="C53" s="87">
        <v>0.06</v>
      </c>
      <c r="D53" s="87">
        <v>0.06</v>
      </c>
      <c r="E53" s="87">
        <v>7.0000000000000007E-2</v>
      </c>
      <c r="F53" s="87">
        <v>0.08</v>
      </c>
      <c r="G53" s="87">
        <v>0.06</v>
      </c>
      <c r="H53" s="87">
        <v>0.08</v>
      </c>
      <c r="I53" s="87">
        <v>0.06</v>
      </c>
      <c r="J53" s="87">
        <v>0.06</v>
      </c>
      <c r="K53" s="87">
        <v>0.09</v>
      </c>
      <c r="L53" s="87">
        <v>7.0000000000000007E-2</v>
      </c>
      <c r="M53" s="87">
        <v>0.06</v>
      </c>
      <c r="N53" s="87">
        <f t="shared" si="1"/>
        <v>6.6666666666666666E-2</v>
      </c>
      <c r="P53" s="2">
        <f t="shared" si="0"/>
        <v>0.09</v>
      </c>
    </row>
    <row r="54" spans="1:16" ht="32.1" customHeight="1" x14ac:dyDescent="0.3">
      <c r="A54" s="84" t="s">
        <v>52</v>
      </c>
      <c r="B54" s="90">
        <v>10</v>
      </c>
      <c r="C54" s="90">
        <v>10</v>
      </c>
      <c r="D54" s="90">
        <v>11</v>
      </c>
      <c r="E54" s="90">
        <v>12</v>
      </c>
      <c r="F54" s="90">
        <v>12</v>
      </c>
      <c r="G54" s="90">
        <v>12</v>
      </c>
      <c r="H54" s="90">
        <v>12</v>
      </c>
      <c r="I54" s="90">
        <v>11</v>
      </c>
      <c r="J54" s="90">
        <v>11</v>
      </c>
      <c r="K54" s="90">
        <v>11</v>
      </c>
      <c r="L54" s="90">
        <v>11</v>
      </c>
      <c r="M54" s="90">
        <v>11</v>
      </c>
      <c r="N54" s="90">
        <f t="shared" si="1"/>
        <v>11.166666666666666</v>
      </c>
      <c r="P54" s="22">
        <f t="shared" si="0"/>
        <v>12</v>
      </c>
    </row>
    <row r="55" spans="1:16" ht="32.1" customHeight="1" x14ac:dyDescent="0.3">
      <c r="A55" s="84" t="s">
        <v>53</v>
      </c>
      <c r="B55" s="87" t="s">
        <v>72</v>
      </c>
      <c r="C55" s="87" t="s">
        <v>72</v>
      </c>
      <c r="D55" s="87" t="s">
        <v>72</v>
      </c>
      <c r="E55" s="87" t="s">
        <v>72</v>
      </c>
      <c r="F55" s="87" t="s">
        <v>72</v>
      </c>
      <c r="G55" s="87" t="s">
        <v>72</v>
      </c>
      <c r="H55" s="87" t="s">
        <v>72</v>
      </c>
      <c r="I55" s="87" t="s">
        <v>72</v>
      </c>
      <c r="J55" s="87" t="s">
        <v>72</v>
      </c>
      <c r="K55" s="87" t="s">
        <v>72</v>
      </c>
      <c r="L55" s="87" t="s">
        <v>72</v>
      </c>
      <c r="M55" s="87" t="s">
        <v>72</v>
      </c>
      <c r="N55" s="87" t="s">
        <v>72</v>
      </c>
      <c r="P55" s="22">
        <f t="shared" si="0"/>
        <v>0</v>
      </c>
    </row>
    <row r="56" spans="1:16" ht="32.1" customHeight="1" x14ac:dyDescent="0.3">
      <c r="A56" s="84" t="s">
        <v>54</v>
      </c>
      <c r="B56" s="86">
        <v>1.7999999999999999E-2</v>
      </c>
      <c r="C56" s="86">
        <v>1.2999999999999999E-2</v>
      </c>
      <c r="D56" s="86">
        <v>1.2999999999999999E-2</v>
      </c>
      <c r="E56" s="86">
        <v>1.2E-2</v>
      </c>
      <c r="F56" s="86">
        <v>1.7000000000000001E-2</v>
      </c>
      <c r="G56" s="86">
        <v>0.02</v>
      </c>
      <c r="H56" s="86">
        <v>2.1999999999999999E-2</v>
      </c>
      <c r="I56" s="86">
        <v>1.9E-2</v>
      </c>
      <c r="J56" s="86">
        <v>0.03</v>
      </c>
      <c r="K56" s="86">
        <v>3.1E-2</v>
      </c>
      <c r="L56" s="86">
        <v>2.1000000000000001E-2</v>
      </c>
      <c r="M56" s="86">
        <v>0.02</v>
      </c>
      <c r="N56" s="86">
        <f t="shared" si="1"/>
        <v>1.9666666666666662E-2</v>
      </c>
      <c r="P56" s="22">
        <f t="shared" si="0"/>
        <v>3.1E-2</v>
      </c>
    </row>
    <row r="57" spans="1:16" ht="32.1" customHeight="1" x14ac:dyDescent="0.3">
      <c r="A57" s="84" t="s">
        <v>55</v>
      </c>
      <c r="B57" s="86">
        <v>0.92</v>
      </c>
      <c r="C57" s="86">
        <v>0.9</v>
      </c>
      <c r="D57" s="86">
        <v>0.94</v>
      </c>
      <c r="E57" s="86">
        <v>0.89</v>
      </c>
      <c r="F57" s="86">
        <v>0.89</v>
      </c>
      <c r="G57" s="86">
        <v>0.85</v>
      </c>
      <c r="H57" s="86">
        <v>0.84</v>
      </c>
      <c r="I57" s="86">
        <v>0.91</v>
      </c>
      <c r="J57" s="86">
        <v>0.91</v>
      </c>
      <c r="K57" s="86">
        <v>0.87</v>
      </c>
      <c r="L57" s="86">
        <v>0.85</v>
      </c>
      <c r="M57" s="86">
        <v>0.76</v>
      </c>
      <c r="N57" s="86">
        <f t="shared" si="1"/>
        <v>0.87749999999999984</v>
      </c>
      <c r="P57" s="22">
        <f t="shared" si="0"/>
        <v>0.94</v>
      </c>
    </row>
    <row r="58" spans="1:16" ht="32.1" customHeight="1" x14ac:dyDescent="0.3">
      <c r="A58" s="84" t="s">
        <v>56</v>
      </c>
      <c r="B58" s="86">
        <v>0.01</v>
      </c>
      <c r="C58" s="86">
        <v>7.0000000000000001E-3</v>
      </c>
      <c r="D58" s="86">
        <v>7.0000000000000001E-3</v>
      </c>
      <c r="E58" s="86">
        <v>8.0000000000000002E-3</v>
      </c>
      <c r="F58" s="86">
        <v>0.01</v>
      </c>
      <c r="G58" s="86">
        <v>1.4999999999999999E-2</v>
      </c>
      <c r="H58" s="86">
        <v>1.2E-2</v>
      </c>
      <c r="I58" s="86">
        <v>1.2999999999999999E-2</v>
      </c>
      <c r="J58" s="86">
        <v>1.9E-2</v>
      </c>
      <c r="K58" s="86">
        <v>2.1000000000000001E-2</v>
      </c>
      <c r="L58" s="86">
        <v>1.2999999999999999E-2</v>
      </c>
      <c r="M58" s="86">
        <v>1.0999999999999999E-2</v>
      </c>
      <c r="N58" s="86">
        <f t="shared" si="1"/>
        <v>1.2166666666666668E-2</v>
      </c>
      <c r="P58" s="22">
        <f t="shared" si="0"/>
        <v>2.1000000000000001E-2</v>
      </c>
    </row>
    <row r="59" spans="1:16" ht="32.1" customHeight="1" x14ac:dyDescent="0.3">
      <c r="A59" s="84" t="s">
        <v>57</v>
      </c>
      <c r="B59" s="86">
        <v>1.9E-3</v>
      </c>
      <c r="C59" s="86">
        <v>8.9999999999999998E-4</v>
      </c>
      <c r="D59" s="86">
        <v>2E-3</v>
      </c>
      <c r="E59" s="86">
        <v>3.3E-3</v>
      </c>
      <c r="F59" s="86">
        <v>2.5000000000000001E-3</v>
      </c>
      <c r="G59" s="86">
        <v>5.7000000000000002E-3</v>
      </c>
      <c r="H59" s="86">
        <v>3.3E-3</v>
      </c>
      <c r="I59" s="86">
        <v>5.4999999999999997E-3</v>
      </c>
      <c r="J59" s="86">
        <v>6.4000000000000003E-3</v>
      </c>
      <c r="K59" s="86">
        <v>7.1999999999999998E-3</v>
      </c>
      <c r="L59" s="86">
        <v>4.3E-3</v>
      </c>
      <c r="M59" s="86">
        <v>1.5E-3</v>
      </c>
      <c r="N59" s="86">
        <f t="shared" si="1"/>
        <v>3.7083333333333339E-3</v>
      </c>
      <c r="P59" s="22">
        <f t="shared" si="0"/>
        <v>7.1999999999999998E-3</v>
      </c>
    </row>
    <row r="60" spans="1:16" ht="32.1" customHeight="1" x14ac:dyDescent="0.3">
      <c r="A60" s="84" t="s">
        <v>58</v>
      </c>
      <c r="B60" s="87" t="s">
        <v>72</v>
      </c>
      <c r="C60" s="87" t="s">
        <v>72</v>
      </c>
      <c r="D60" s="87" t="s">
        <v>72</v>
      </c>
      <c r="E60" s="87" t="s">
        <v>72</v>
      </c>
      <c r="F60" s="87" t="s">
        <v>72</v>
      </c>
      <c r="G60" s="87" t="s">
        <v>72</v>
      </c>
      <c r="H60" s="87" t="s">
        <v>72</v>
      </c>
      <c r="I60" s="87" t="s">
        <v>72</v>
      </c>
      <c r="J60" s="87" t="s">
        <v>72</v>
      </c>
      <c r="K60" s="87" t="s">
        <v>72</v>
      </c>
      <c r="L60" s="87" t="s">
        <v>72</v>
      </c>
      <c r="M60" s="87" t="s">
        <v>72</v>
      </c>
      <c r="N60" s="87" t="s">
        <v>72</v>
      </c>
      <c r="P60" s="22">
        <f t="shared" si="0"/>
        <v>0</v>
      </c>
    </row>
    <row r="61" spans="1:16" ht="32.1" customHeight="1" x14ac:dyDescent="0.3">
      <c r="A61" s="84" t="s">
        <v>59</v>
      </c>
      <c r="B61" s="86">
        <v>1E-3</v>
      </c>
      <c r="C61" s="86">
        <v>8.9999999999999998E-4</v>
      </c>
      <c r="D61" s="86">
        <v>1.1999999999999999E-3</v>
      </c>
      <c r="E61" s="86">
        <v>1.6000000000000001E-3</v>
      </c>
      <c r="F61" s="86">
        <v>1.1999999999999999E-3</v>
      </c>
      <c r="G61" s="86">
        <v>2.3999999999999998E-3</v>
      </c>
      <c r="H61" s="86">
        <v>1.4E-3</v>
      </c>
      <c r="I61" s="86">
        <v>3.0000000000000001E-3</v>
      </c>
      <c r="J61" s="86">
        <v>2.0999999999999999E-3</v>
      </c>
      <c r="K61" s="86">
        <v>2E-3</v>
      </c>
      <c r="L61" s="86">
        <v>2.0999999999999999E-3</v>
      </c>
      <c r="M61" s="86">
        <v>8.9999999999999998E-4</v>
      </c>
      <c r="N61" s="86">
        <f t="shared" si="1"/>
        <v>1.6500000000000002E-3</v>
      </c>
      <c r="P61" s="22">
        <f t="shared" si="0"/>
        <v>3.0000000000000001E-3</v>
      </c>
    </row>
    <row r="62" spans="1:16" ht="32.1" customHeight="1" x14ac:dyDescent="0.3">
      <c r="A62" s="84" t="s">
        <v>60</v>
      </c>
      <c r="B62" s="87" t="s">
        <v>72</v>
      </c>
      <c r="C62" s="87" t="s">
        <v>72</v>
      </c>
      <c r="D62" s="87" t="s">
        <v>72</v>
      </c>
      <c r="E62" s="87" t="s">
        <v>72</v>
      </c>
      <c r="F62" s="87" t="s">
        <v>72</v>
      </c>
      <c r="G62" s="87" t="s">
        <v>72</v>
      </c>
      <c r="H62" s="87" t="s">
        <v>72</v>
      </c>
      <c r="I62" s="87" t="s">
        <v>72</v>
      </c>
      <c r="J62" s="87" t="s">
        <v>72</v>
      </c>
      <c r="K62" s="87" t="s">
        <v>72</v>
      </c>
      <c r="L62" s="87" t="s">
        <v>72</v>
      </c>
      <c r="M62" s="87" t="s">
        <v>72</v>
      </c>
      <c r="N62" s="87" t="s">
        <v>72</v>
      </c>
      <c r="P62" s="22">
        <f t="shared" si="0"/>
        <v>0</v>
      </c>
    </row>
    <row r="63" spans="1:16" ht="32.1" customHeight="1" x14ac:dyDescent="0.3">
      <c r="A63" s="84" t="s">
        <v>61</v>
      </c>
      <c r="B63" s="86">
        <v>0.01</v>
      </c>
      <c r="C63" s="86">
        <v>0.01</v>
      </c>
      <c r="D63" s="86">
        <v>0.01</v>
      </c>
      <c r="E63" s="86">
        <v>0.01</v>
      </c>
      <c r="F63" s="86">
        <v>8.9999999999999993E-3</v>
      </c>
      <c r="G63" s="86">
        <v>1.7000000000000001E-2</v>
      </c>
      <c r="H63" s="86">
        <v>1.2E-2</v>
      </c>
      <c r="I63" s="86">
        <v>0.01</v>
      </c>
      <c r="J63" s="86">
        <v>1.9E-2</v>
      </c>
      <c r="K63" s="86">
        <v>2.9000000000000001E-2</v>
      </c>
      <c r="L63" s="86">
        <v>1.4E-2</v>
      </c>
      <c r="M63" s="86">
        <v>1.2999999999999999E-2</v>
      </c>
      <c r="N63" s="86">
        <f t="shared" si="1"/>
        <v>1.3583333333333336E-2</v>
      </c>
      <c r="P63" s="22">
        <f t="shared" si="0"/>
        <v>2.9000000000000001E-2</v>
      </c>
    </row>
    <row r="64" spans="1:16" ht="32.1" customHeight="1" x14ac:dyDescent="0.3">
      <c r="A64" s="84" t="s">
        <v>62</v>
      </c>
      <c r="B64" s="86">
        <v>6.0000000000000001E-3</v>
      </c>
      <c r="C64" s="86">
        <v>2E-3</v>
      </c>
      <c r="D64" s="86">
        <v>2E-3</v>
      </c>
      <c r="E64" s="86">
        <v>0</v>
      </c>
      <c r="F64" s="86">
        <v>2E-3</v>
      </c>
      <c r="G64" s="86">
        <v>2E-3</v>
      </c>
      <c r="H64" s="86">
        <v>2E-3</v>
      </c>
      <c r="I64" s="86">
        <v>1E-3</v>
      </c>
      <c r="J64" s="86">
        <v>3.0000000000000001E-3</v>
      </c>
      <c r="K64" s="86">
        <v>0</v>
      </c>
      <c r="L64" s="86">
        <v>2E-3</v>
      </c>
      <c r="M64" s="86">
        <v>2E-3</v>
      </c>
      <c r="N64" s="86">
        <f t="shared" si="1"/>
        <v>2E-3</v>
      </c>
      <c r="P64" s="22">
        <f t="shared" si="0"/>
        <v>6.0000000000000001E-3</v>
      </c>
    </row>
    <row r="65" spans="1:16" ht="32.1" customHeight="1" x14ac:dyDescent="0.3">
      <c r="A65" s="84" t="s">
        <v>63</v>
      </c>
      <c r="B65" s="87" t="s">
        <v>72</v>
      </c>
      <c r="C65" s="87" t="s">
        <v>72</v>
      </c>
      <c r="D65" s="87" t="s">
        <v>72</v>
      </c>
      <c r="E65" s="87" t="s">
        <v>72</v>
      </c>
      <c r="F65" s="87" t="s">
        <v>72</v>
      </c>
      <c r="G65" s="87" t="s">
        <v>72</v>
      </c>
      <c r="H65" s="87" t="s">
        <v>72</v>
      </c>
      <c r="I65" s="87" t="s">
        <v>72</v>
      </c>
      <c r="J65" s="87" t="s">
        <v>72</v>
      </c>
      <c r="K65" s="87" t="s">
        <v>72</v>
      </c>
      <c r="L65" s="87" t="s">
        <v>72</v>
      </c>
      <c r="M65" s="87" t="s">
        <v>72</v>
      </c>
      <c r="N65" s="87" t="s">
        <v>72</v>
      </c>
      <c r="P65" s="22">
        <f t="shared" si="0"/>
        <v>0</v>
      </c>
    </row>
    <row r="66" spans="1:16" ht="32.1" customHeight="1" x14ac:dyDescent="0.3">
      <c r="A66" s="84" t="s">
        <v>64</v>
      </c>
      <c r="B66" s="86">
        <v>2E-3</v>
      </c>
      <c r="C66" s="86">
        <v>4.0000000000000001E-3</v>
      </c>
      <c r="D66" s="86">
        <v>4.0000000000000001E-3</v>
      </c>
      <c r="E66" s="86">
        <v>4.0000000000000001E-3</v>
      </c>
      <c r="F66" s="86">
        <v>5.0000000000000001E-3</v>
      </c>
      <c r="G66" s="86">
        <v>3.0000000000000001E-3</v>
      </c>
      <c r="H66" s="86">
        <v>8.0000000000000002E-3</v>
      </c>
      <c r="I66" s="86">
        <v>5.0000000000000001E-3</v>
      </c>
      <c r="J66" s="86">
        <v>8.0000000000000002E-3</v>
      </c>
      <c r="K66" s="86">
        <v>0.01</v>
      </c>
      <c r="L66" s="86">
        <v>6.0000000000000001E-3</v>
      </c>
      <c r="M66" s="86">
        <v>7.0000000000000001E-3</v>
      </c>
      <c r="N66" s="86">
        <f t="shared" si="1"/>
        <v>5.5000000000000005E-3</v>
      </c>
      <c r="P66" s="22">
        <f t="shared" si="0"/>
        <v>0.01</v>
      </c>
    </row>
    <row r="67" spans="1:16" ht="32.1" customHeight="1" x14ac:dyDescent="0.3"/>
  </sheetData>
  <autoFilter ref="A9:P66"/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view="pageBreakPreview" topLeftCell="A43" zoomScale="60" zoomScaleNormal="70" workbookViewId="0">
      <selection activeCell="B41" sqref="B41:D67"/>
    </sheetView>
  </sheetViews>
  <sheetFormatPr defaultRowHeight="16.5" x14ac:dyDescent="0.3"/>
  <cols>
    <col min="1" max="4" width="56.625" customWidth="1"/>
    <col min="36" max="36" width="43.25" customWidth="1"/>
    <col min="37" max="37" width="30.625" bestFit="1" customWidth="1"/>
    <col min="38" max="38" width="32.875" bestFit="1" customWidth="1"/>
    <col min="39" max="39" width="23.625" bestFit="1" customWidth="1"/>
    <col min="40" max="40" width="26.75" bestFit="1" customWidth="1"/>
    <col min="41" max="41" width="25.25" bestFit="1" customWidth="1"/>
    <col min="42" max="42" width="30.625" bestFit="1" customWidth="1"/>
    <col min="43" max="43" width="30.25" bestFit="1" customWidth="1"/>
    <col min="44" max="44" width="36.875" bestFit="1" customWidth="1"/>
    <col min="45" max="45" width="28.75" bestFit="1" customWidth="1"/>
    <col min="46" max="46" width="33.375" bestFit="1" customWidth="1"/>
    <col min="47" max="47" width="42.25" bestFit="1" customWidth="1"/>
    <col min="48" max="48" width="41.375" bestFit="1" customWidth="1"/>
  </cols>
  <sheetData>
    <row r="1" spans="1:5" ht="31.5" customHeight="1" thickBot="1" x14ac:dyDescent="0.35">
      <c r="A1" s="77" t="s">
        <v>237</v>
      </c>
      <c r="B1" s="78"/>
      <c r="C1" s="78"/>
      <c r="D1" s="78"/>
    </row>
    <row r="2" spans="1:5" ht="31.5" customHeight="1" x14ac:dyDescent="0.3">
      <c r="A2" s="4" t="s">
        <v>0</v>
      </c>
      <c r="B2" s="14" t="s">
        <v>98</v>
      </c>
      <c r="C2" s="14" t="s">
        <v>98</v>
      </c>
      <c r="D2" s="14" t="s">
        <v>98</v>
      </c>
    </row>
    <row r="3" spans="1:5" ht="31.5" customHeight="1" x14ac:dyDescent="0.3">
      <c r="A3" s="6" t="s">
        <v>1</v>
      </c>
      <c r="B3" s="15" t="s">
        <v>66</v>
      </c>
      <c r="C3" s="15" t="s">
        <v>66</v>
      </c>
      <c r="D3" s="15" t="s">
        <v>66</v>
      </c>
    </row>
    <row r="4" spans="1:5" ht="31.5" customHeight="1" x14ac:dyDescent="0.3">
      <c r="A4" s="6" t="s">
        <v>2</v>
      </c>
      <c r="B4" s="15" t="s">
        <v>67</v>
      </c>
      <c r="C4" s="15" t="s">
        <v>67</v>
      </c>
      <c r="D4" s="15" t="s">
        <v>67</v>
      </c>
    </row>
    <row r="5" spans="1:5" ht="31.5" customHeight="1" x14ac:dyDescent="0.3">
      <c r="A5" s="6" t="s">
        <v>3</v>
      </c>
      <c r="B5" s="15" t="s">
        <v>68</v>
      </c>
      <c r="C5" s="15" t="s">
        <v>68</v>
      </c>
      <c r="D5" s="15" t="s">
        <v>68</v>
      </c>
    </row>
    <row r="6" spans="1:5" ht="31.5" customHeight="1" x14ac:dyDescent="0.3">
      <c r="A6" s="6" t="s">
        <v>4</v>
      </c>
      <c r="B6" s="15" t="s">
        <v>69</v>
      </c>
      <c r="C6" s="15" t="s">
        <v>69</v>
      </c>
      <c r="D6" s="15" t="s">
        <v>69</v>
      </c>
    </row>
    <row r="7" spans="1:5" ht="31.5" customHeight="1" x14ac:dyDescent="0.3">
      <c r="A7" s="6" t="s">
        <v>5</v>
      </c>
      <c r="B7" s="15" t="s">
        <v>70</v>
      </c>
      <c r="C7" s="15" t="s">
        <v>70</v>
      </c>
      <c r="D7" s="15" t="s">
        <v>70</v>
      </c>
    </row>
    <row r="8" spans="1:5" ht="31.5" customHeight="1" thickBot="1" x14ac:dyDescent="0.35">
      <c r="A8" s="7" t="s">
        <v>6</v>
      </c>
      <c r="B8" s="16" t="s">
        <v>110</v>
      </c>
      <c r="C8" s="16" t="s">
        <v>110</v>
      </c>
      <c r="D8" s="16" t="s">
        <v>110</v>
      </c>
    </row>
    <row r="9" spans="1:5" ht="31.5" customHeight="1" x14ac:dyDescent="0.3">
      <c r="A9" s="44" t="s">
        <v>200</v>
      </c>
      <c r="B9" s="45" t="s">
        <v>198</v>
      </c>
      <c r="C9" s="45" t="s">
        <v>199</v>
      </c>
      <c r="D9" s="46" t="s">
        <v>97</v>
      </c>
    </row>
    <row r="10" spans="1:5" ht="31.5" customHeight="1" x14ac:dyDescent="0.3">
      <c r="A10" s="6" t="s">
        <v>7</v>
      </c>
      <c r="B10" s="86" t="s">
        <v>201</v>
      </c>
      <c r="C10" s="86" t="s">
        <v>201</v>
      </c>
      <c r="D10" s="86" t="s">
        <v>201</v>
      </c>
      <c r="E10" s="22">
        <f>MAX(B10:D10)</f>
        <v>0</v>
      </c>
    </row>
    <row r="11" spans="1:5" ht="31.5" customHeight="1" x14ac:dyDescent="0.3">
      <c r="A11" s="6" t="s">
        <v>8</v>
      </c>
      <c r="B11" s="86" t="s">
        <v>201</v>
      </c>
      <c r="C11" s="86" t="s">
        <v>201</v>
      </c>
      <c r="D11" s="86" t="s">
        <v>201</v>
      </c>
      <c r="E11" s="22" t="s">
        <v>201</v>
      </c>
    </row>
    <row r="12" spans="1:5" ht="31.5" customHeight="1" x14ac:dyDescent="0.3">
      <c r="A12" s="6" t="s">
        <v>9</v>
      </c>
      <c r="B12" s="86" t="s">
        <v>201</v>
      </c>
      <c r="C12" s="86" t="s">
        <v>201</v>
      </c>
      <c r="D12" s="86" t="s">
        <v>201</v>
      </c>
      <c r="E12" s="22" t="s">
        <v>201</v>
      </c>
    </row>
    <row r="13" spans="1:5" ht="31.5" customHeight="1" x14ac:dyDescent="0.3">
      <c r="A13" s="6" t="s">
        <v>10</v>
      </c>
      <c r="B13" s="86" t="s">
        <v>201</v>
      </c>
      <c r="C13" s="86" t="s">
        <v>201</v>
      </c>
      <c r="D13" s="86" t="s">
        <v>201</v>
      </c>
      <c r="E13" s="22">
        <f t="shared" ref="E13:E44" si="0">MAX(B13:D13)</f>
        <v>0</v>
      </c>
    </row>
    <row r="14" spans="1:5" ht="31.5" customHeight="1" x14ac:dyDescent="0.3">
      <c r="A14" s="6" t="s">
        <v>11</v>
      </c>
      <c r="B14" s="86" t="s">
        <v>201</v>
      </c>
      <c r="C14" s="86" t="s">
        <v>201</v>
      </c>
      <c r="D14" s="86" t="s">
        <v>201</v>
      </c>
      <c r="E14" s="22">
        <f t="shared" si="0"/>
        <v>0</v>
      </c>
    </row>
    <row r="15" spans="1:5" ht="31.5" customHeight="1" x14ac:dyDescent="0.3">
      <c r="A15" s="6" t="s">
        <v>12</v>
      </c>
      <c r="B15" s="86" t="s">
        <v>201</v>
      </c>
      <c r="C15" s="86" t="s">
        <v>201</v>
      </c>
      <c r="D15" s="86" t="s">
        <v>201</v>
      </c>
      <c r="E15" s="22">
        <f t="shared" si="0"/>
        <v>0</v>
      </c>
    </row>
    <row r="16" spans="1:5" ht="31.5" customHeight="1" x14ac:dyDescent="0.3">
      <c r="A16" s="6" t="s">
        <v>13</v>
      </c>
      <c r="B16" s="86" t="s">
        <v>201</v>
      </c>
      <c r="C16" s="86" t="s">
        <v>201</v>
      </c>
      <c r="D16" s="86" t="s">
        <v>201</v>
      </c>
      <c r="E16" s="22">
        <f t="shared" si="0"/>
        <v>0</v>
      </c>
    </row>
    <row r="17" spans="1:5" ht="31.5" customHeight="1" x14ac:dyDescent="0.3">
      <c r="A17" s="6" t="s">
        <v>14</v>
      </c>
      <c r="B17" s="86" t="s">
        <v>201</v>
      </c>
      <c r="C17" s="86" t="s">
        <v>201</v>
      </c>
      <c r="D17" s="86" t="s">
        <v>201</v>
      </c>
      <c r="E17" s="22">
        <f t="shared" si="0"/>
        <v>0</v>
      </c>
    </row>
    <row r="18" spans="1:5" ht="31.5" customHeight="1" x14ac:dyDescent="0.3">
      <c r="A18" s="6" t="s">
        <v>15</v>
      </c>
      <c r="B18" s="86" t="s">
        <v>201</v>
      </c>
      <c r="C18" s="86" t="s">
        <v>201</v>
      </c>
      <c r="D18" s="86" t="s">
        <v>201</v>
      </c>
      <c r="E18" s="22">
        <f t="shared" si="0"/>
        <v>0</v>
      </c>
    </row>
    <row r="19" spans="1:5" ht="31.5" customHeight="1" x14ac:dyDescent="0.3">
      <c r="A19" s="6" t="s">
        <v>16</v>
      </c>
      <c r="B19" s="86" t="s">
        <v>201</v>
      </c>
      <c r="C19" s="86" t="s">
        <v>201</v>
      </c>
      <c r="D19" s="86" t="s">
        <v>201</v>
      </c>
      <c r="E19" s="22">
        <f t="shared" si="0"/>
        <v>0</v>
      </c>
    </row>
    <row r="20" spans="1:5" ht="31.5" customHeight="1" x14ac:dyDescent="0.3">
      <c r="A20" s="6" t="s">
        <v>17</v>
      </c>
      <c r="B20" s="86" t="s">
        <v>201</v>
      </c>
      <c r="C20" s="86" t="s">
        <v>201</v>
      </c>
      <c r="D20" s="86" t="s">
        <v>201</v>
      </c>
      <c r="E20" s="22">
        <f t="shared" si="0"/>
        <v>0</v>
      </c>
    </row>
    <row r="21" spans="1:5" ht="31.5" customHeight="1" x14ac:dyDescent="0.3">
      <c r="A21" s="6" t="s">
        <v>18</v>
      </c>
      <c r="B21" s="34">
        <f>MAX('2016'!B20:M20,'2012'!B20:M20,'2013'!B20:M20,'2014'!B20:M20,'2015'!B20:M20)</f>
        <v>1.9</v>
      </c>
      <c r="C21" s="34">
        <f>MIN('2016'!C20:N20,'2012'!C20:N20,'2013'!C20:N20,'2014'!C20:N20,'2015'!C20:N20)</f>
        <v>0.5</v>
      </c>
      <c r="D21" s="34">
        <f>AVERAGE('2016'!D20:O20,'2012'!D20:O20,'2013'!D20:O20,'2014'!D20:O20,'2015'!D20:O20)</f>
        <v>1.3106060606060603</v>
      </c>
      <c r="E21" s="22">
        <f t="shared" si="0"/>
        <v>1.9</v>
      </c>
    </row>
    <row r="22" spans="1:5" ht="31.5" customHeight="1" x14ac:dyDescent="0.3">
      <c r="A22" s="6" t="s">
        <v>19</v>
      </c>
      <c r="B22" s="86" t="s">
        <v>201</v>
      </c>
      <c r="C22" s="86" t="s">
        <v>201</v>
      </c>
      <c r="D22" s="86" t="s">
        <v>201</v>
      </c>
      <c r="E22" s="22">
        <f t="shared" si="0"/>
        <v>0</v>
      </c>
    </row>
    <row r="23" spans="1:5" ht="31.5" customHeight="1" x14ac:dyDescent="0.3">
      <c r="A23" s="6" t="s">
        <v>20</v>
      </c>
      <c r="B23" s="34">
        <f>MAX('2016'!B22:M22,'2012'!B22:M22,'2013'!B22:M22,'2014'!B22:M22,'2015'!B22:M22)</f>
        <v>0.01</v>
      </c>
      <c r="C23" s="34">
        <f>MIN('2016'!C22:N22,'2012'!C22:N22,'2013'!C22:N22,'2014'!C22:N22,'2015'!C22:N22)</f>
        <v>0.01</v>
      </c>
      <c r="D23" s="34">
        <f>AVERAGE('2016'!D22:O22,'2012'!D22:O22,'2013'!D22:O22,'2014'!D22:O22,'2015'!D22:O22)</f>
        <v>1.0000000000000002E-2</v>
      </c>
      <c r="E23" s="22">
        <f t="shared" si="0"/>
        <v>1.0000000000000002E-2</v>
      </c>
    </row>
    <row r="24" spans="1:5" ht="31.5" customHeight="1" x14ac:dyDescent="0.3">
      <c r="A24" s="6" t="s">
        <v>21</v>
      </c>
      <c r="B24" s="86" t="s">
        <v>201</v>
      </c>
      <c r="C24" s="86" t="s">
        <v>201</v>
      </c>
      <c r="D24" s="86" t="s">
        <v>201</v>
      </c>
      <c r="E24" s="22">
        <f t="shared" si="0"/>
        <v>0</v>
      </c>
    </row>
    <row r="25" spans="1:5" ht="31.5" customHeight="1" x14ac:dyDescent="0.3">
      <c r="A25" s="6" t="s">
        <v>22</v>
      </c>
      <c r="B25" s="86" t="s">
        <v>201</v>
      </c>
      <c r="C25" s="86" t="s">
        <v>201</v>
      </c>
      <c r="D25" s="86" t="s">
        <v>201</v>
      </c>
      <c r="E25" s="22">
        <f t="shared" si="0"/>
        <v>0</v>
      </c>
    </row>
    <row r="26" spans="1:5" ht="31.5" customHeight="1" x14ac:dyDescent="0.3">
      <c r="A26" s="6" t="s">
        <v>23</v>
      </c>
      <c r="B26" s="86" t="s">
        <v>201</v>
      </c>
      <c r="C26" s="86" t="s">
        <v>201</v>
      </c>
      <c r="D26" s="86" t="s">
        <v>201</v>
      </c>
      <c r="E26" s="22">
        <f t="shared" si="0"/>
        <v>0</v>
      </c>
    </row>
    <row r="27" spans="1:5" ht="31.5" customHeight="1" x14ac:dyDescent="0.3">
      <c r="A27" s="6" t="s">
        <v>24</v>
      </c>
      <c r="B27" s="86" t="s">
        <v>201</v>
      </c>
      <c r="C27" s="86" t="s">
        <v>201</v>
      </c>
      <c r="D27" s="86" t="s">
        <v>201</v>
      </c>
      <c r="E27" s="22">
        <f t="shared" si="0"/>
        <v>0</v>
      </c>
    </row>
    <row r="28" spans="1:5" ht="31.5" customHeight="1" x14ac:dyDescent="0.3">
      <c r="A28" s="6" t="s">
        <v>25</v>
      </c>
      <c r="B28" s="86" t="s">
        <v>201</v>
      </c>
      <c r="C28" s="86" t="s">
        <v>201</v>
      </c>
      <c r="D28" s="86" t="s">
        <v>201</v>
      </c>
      <c r="E28" s="22">
        <f t="shared" si="0"/>
        <v>0</v>
      </c>
    </row>
    <row r="29" spans="1:5" ht="31.5" customHeight="1" x14ac:dyDescent="0.3">
      <c r="A29" s="6" t="s">
        <v>26</v>
      </c>
      <c r="B29" s="86" t="s">
        <v>201</v>
      </c>
      <c r="C29" s="86" t="s">
        <v>201</v>
      </c>
      <c r="D29" s="86" t="s">
        <v>201</v>
      </c>
      <c r="E29" s="22">
        <f t="shared" si="0"/>
        <v>0</v>
      </c>
    </row>
    <row r="30" spans="1:5" ht="31.5" customHeight="1" x14ac:dyDescent="0.3">
      <c r="A30" s="6" t="s">
        <v>27</v>
      </c>
      <c r="B30" s="86" t="s">
        <v>201</v>
      </c>
      <c r="C30" s="86" t="s">
        <v>201</v>
      </c>
      <c r="D30" s="86" t="s">
        <v>201</v>
      </c>
      <c r="E30" s="22">
        <f t="shared" si="0"/>
        <v>0</v>
      </c>
    </row>
    <row r="31" spans="1:5" ht="31.5" customHeight="1" x14ac:dyDescent="0.3">
      <c r="A31" s="6" t="s">
        <v>28</v>
      </c>
      <c r="B31" s="86" t="s">
        <v>201</v>
      </c>
      <c r="C31" s="86" t="s">
        <v>201</v>
      </c>
      <c r="D31" s="86" t="s">
        <v>201</v>
      </c>
      <c r="E31" s="22">
        <f t="shared" si="0"/>
        <v>0</v>
      </c>
    </row>
    <row r="32" spans="1:5" ht="31.5" customHeight="1" x14ac:dyDescent="0.3">
      <c r="A32" s="6" t="s">
        <v>29</v>
      </c>
      <c r="B32" s="86" t="s">
        <v>201</v>
      </c>
      <c r="C32" s="86" t="s">
        <v>201</v>
      </c>
      <c r="D32" s="86" t="s">
        <v>201</v>
      </c>
      <c r="E32" s="22">
        <f t="shared" si="0"/>
        <v>0</v>
      </c>
    </row>
    <row r="33" spans="1:5" ht="31.5" customHeight="1" x14ac:dyDescent="0.3">
      <c r="A33" s="6" t="s">
        <v>30</v>
      </c>
      <c r="B33" s="86" t="s">
        <v>201</v>
      </c>
      <c r="C33" s="86" t="s">
        <v>201</v>
      </c>
      <c r="D33" s="86" t="s">
        <v>201</v>
      </c>
      <c r="E33" s="22">
        <f t="shared" si="0"/>
        <v>0</v>
      </c>
    </row>
    <row r="34" spans="1:5" ht="31.5" customHeight="1" x14ac:dyDescent="0.3">
      <c r="A34" s="6" t="s">
        <v>31</v>
      </c>
      <c r="B34" s="86" t="s">
        <v>201</v>
      </c>
      <c r="C34" s="86" t="s">
        <v>201</v>
      </c>
      <c r="D34" s="86" t="s">
        <v>201</v>
      </c>
      <c r="E34" s="22">
        <f t="shared" si="0"/>
        <v>0</v>
      </c>
    </row>
    <row r="35" spans="1:5" ht="31.5" customHeight="1" x14ac:dyDescent="0.3">
      <c r="A35" s="6" t="s">
        <v>32</v>
      </c>
      <c r="B35" s="86" t="s">
        <v>201</v>
      </c>
      <c r="C35" s="86" t="s">
        <v>201</v>
      </c>
      <c r="D35" s="86" t="s">
        <v>201</v>
      </c>
      <c r="E35" s="22">
        <f t="shared" si="0"/>
        <v>0</v>
      </c>
    </row>
    <row r="36" spans="1:5" ht="31.5" customHeight="1" x14ac:dyDescent="0.3">
      <c r="A36" s="6" t="s">
        <v>33</v>
      </c>
      <c r="B36" s="86" t="s">
        <v>201</v>
      </c>
      <c r="C36" s="86" t="s">
        <v>201</v>
      </c>
      <c r="D36" s="86" t="s">
        <v>201</v>
      </c>
      <c r="E36" s="22">
        <f t="shared" si="0"/>
        <v>0</v>
      </c>
    </row>
    <row r="37" spans="1:5" ht="31.5" customHeight="1" x14ac:dyDescent="0.3">
      <c r="A37" s="6" t="s">
        <v>34</v>
      </c>
      <c r="B37" s="86" t="s">
        <v>201</v>
      </c>
      <c r="C37" s="86" t="s">
        <v>201</v>
      </c>
      <c r="D37" s="86" t="s">
        <v>201</v>
      </c>
      <c r="E37" s="22">
        <f t="shared" si="0"/>
        <v>0</v>
      </c>
    </row>
    <row r="38" spans="1:5" ht="31.5" customHeight="1" x14ac:dyDescent="0.3">
      <c r="A38" s="6" t="s">
        <v>35</v>
      </c>
      <c r="B38" s="86" t="s">
        <v>201</v>
      </c>
      <c r="C38" s="86" t="s">
        <v>201</v>
      </c>
      <c r="D38" s="86" t="s">
        <v>201</v>
      </c>
      <c r="E38" s="22">
        <f t="shared" si="0"/>
        <v>0</v>
      </c>
    </row>
    <row r="39" spans="1:5" ht="31.5" customHeight="1" x14ac:dyDescent="0.3">
      <c r="A39" s="6" t="s">
        <v>36</v>
      </c>
      <c r="B39" s="86" t="s">
        <v>201</v>
      </c>
      <c r="C39" s="86" t="s">
        <v>201</v>
      </c>
      <c r="D39" s="86" t="s">
        <v>201</v>
      </c>
      <c r="E39" s="22">
        <f t="shared" si="0"/>
        <v>0</v>
      </c>
    </row>
    <row r="40" spans="1:5" ht="31.5" customHeight="1" x14ac:dyDescent="0.3">
      <c r="A40" s="6" t="s">
        <v>37</v>
      </c>
      <c r="B40" s="86" t="s">
        <v>201</v>
      </c>
      <c r="C40" s="86" t="s">
        <v>201</v>
      </c>
      <c r="D40" s="86" t="s">
        <v>201</v>
      </c>
      <c r="E40" s="22">
        <f t="shared" si="0"/>
        <v>0</v>
      </c>
    </row>
    <row r="41" spans="1:5" ht="31.5" customHeight="1" x14ac:dyDescent="0.3">
      <c r="A41" s="6" t="s">
        <v>38</v>
      </c>
      <c r="B41" s="43">
        <f>MAX('2016'!B40:M40,'2012'!B40:M40,'2013'!B40:M40,'2014'!B40:M40,'2015'!B40:M40)</f>
        <v>55</v>
      </c>
      <c r="C41" s="43">
        <f>MIN('2016'!C40:N40,'2012'!C40:N40,'2013'!C40:N40,'2014'!C40:N40,'2015'!C40:N40)</f>
        <v>35</v>
      </c>
      <c r="D41" s="43">
        <f>AVERAGE('2016'!D40:O40,'2012'!D40:O40,'2013'!D40:O40,'2014'!D40:O40,'2015'!D40:O40)</f>
        <v>44.439393939393938</v>
      </c>
      <c r="E41" s="22">
        <f t="shared" si="0"/>
        <v>55</v>
      </c>
    </row>
    <row r="42" spans="1:5" ht="31.5" customHeight="1" x14ac:dyDescent="0.3">
      <c r="A42" s="6" t="s">
        <v>39</v>
      </c>
      <c r="B42" s="42">
        <f>MAX('2016'!B41:M41,'2012'!B41:M41,'2013'!B41:M41,'2014'!B41:M41,'2015'!B41:M41)</f>
        <v>2</v>
      </c>
      <c r="C42" s="42">
        <f>MIN('2016'!C41:N41,'2012'!C41:N41,'2013'!C41:N41,'2014'!C41:N41,'2015'!C41:N41)</f>
        <v>0.5</v>
      </c>
      <c r="D42" s="42">
        <f>AVERAGE('2016'!D41:O41,'2012'!D41:O41,'2013'!D41:O41,'2014'!D41:O41,'2015'!D41:O41)</f>
        <v>1.2528198653198652</v>
      </c>
      <c r="E42" s="22">
        <f t="shared" si="0"/>
        <v>2</v>
      </c>
    </row>
    <row r="43" spans="1:5" ht="31.5" customHeight="1" x14ac:dyDescent="0.3">
      <c r="A43" s="6" t="s">
        <v>40</v>
      </c>
      <c r="B43" s="92" t="s">
        <v>238</v>
      </c>
      <c r="C43" s="92" t="s">
        <v>238</v>
      </c>
      <c r="D43" s="92" t="s">
        <v>238</v>
      </c>
      <c r="E43" s="22">
        <f t="shared" si="0"/>
        <v>0</v>
      </c>
    </row>
    <row r="44" spans="1:5" ht="31.5" customHeight="1" x14ac:dyDescent="0.3">
      <c r="A44" s="6" t="s">
        <v>41</v>
      </c>
      <c r="B44" s="92" t="s">
        <v>238</v>
      </c>
      <c r="C44" s="92" t="s">
        <v>238</v>
      </c>
      <c r="D44" s="92" t="s">
        <v>238</v>
      </c>
      <c r="E44" s="22">
        <f t="shared" si="0"/>
        <v>0</v>
      </c>
    </row>
    <row r="45" spans="1:5" ht="31.5" customHeight="1" x14ac:dyDescent="0.3">
      <c r="A45" s="6" t="s">
        <v>42</v>
      </c>
      <c r="B45" s="41">
        <f>MAX('2016'!B44:M44,'2012'!B44:M44,'2013'!B44:M44,'2014'!B44:M44,'2015'!B44:M44)</f>
        <v>0.215</v>
      </c>
      <c r="C45" s="41">
        <f>MIN('2016'!C44:N44,'2012'!C44:N44,'2013'!C44:N44,'2014'!C44:N44,'2015'!C44:N44)</f>
        <v>8.0000000000000002E-3</v>
      </c>
      <c r="D45" s="41">
        <f>AVERAGE('2016'!D44:O44,'2012'!D44:O44,'2013'!D44:O44,'2014'!D44:O44,'2015'!D44:O44)</f>
        <v>4.8337499999999999E-2</v>
      </c>
      <c r="E45" s="22">
        <f t="shared" ref="E45:E67" si="1">MAX(B45:D45)</f>
        <v>0.215</v>
      </c>
    </row>
    <row r="46" spans="1:5" ht="31.5" customHeight="1" x14ac:dyDescent="0.3">
      <c r="A46" s="6" t="s">
        <v>43</v>
      </c>
      <c r="B46" s="86" t="s">
        <v>201</v>
      </c>
      <c r="C46" s="86" t="s">
        <v>201</v>
      </c>
      <c r="D46" s="86" t="s">
        <v>201</v>
      </c>
      <c r="E46" s="22">
        <f t="shared" si="1"/>
        <v>0</v>
      </c>
    </row>
    <row r="47" spans="1:5" ht="31.5" customHeight="1" x14ac:dyDescent="0.3">
      <c r="A47" s="6" t="s">
        <v>44</v>
      </c>
      <c r="B47" s="86" t="s">
        <v>201</v>
      </c>
      <c r="C47" s="86" t="s">
        <v>201</v>
      </c>
      <c r="D47" s="86" t="s">
        <v>201</v>
      </c>
      <c r="E47" s="22">
        <f t="shared" si="1"/>
        <v>0</v>
      </c>
    </row>
    <row r="48" spans="1:5" ht="31.5" customHeight="1" x14ac:dyDescent="0.3">
      <c r="A48" s="6" t="s">
        <v>45</v>
      </c>
      <c r="B48" s="42">
        <f>MAX('2016'!B47:M47,'2012'!B47:M47,'2013'!B47:M47,'2014'!B47:M47,'2015'!B47:M47)</f>
        <v>7.5</v>
      </c>
      <c r="C48" s="42">
        <f>MIN('2016'!C47:N47,'2012'!C47:N47,'2013'!C47:N47,'2014'!C47:N47,'2015'!C47:N47)</f>
        <v>6.8</v>
      </c>
      <c r="D48" s="42">
        <f>AVERAGE('2016'!D47:O47,'2012'!D47:O47,'2013'!D47:O47,'2014'!D47:O47,'2015'!D47:O47)</f>
        <v>7.1268181818181819</v>
      </c>
      <c r="E48" s="22">
        <f t="shared" si="1"/>
        <v>7.5</v>
      </c>
    </row>
    <row r="49" spans="1:5" ht="31.5" customHeight="1" x14ac:dyDescent="0.3">
      <c r="A49" s="6" t="s">
        <v>46</v>
      </c>
      <c r="B49" s="41">
        <f>MAX('2016'!B48:M48,'2012'!B48:M48,'2013'!B48:M48,'2014'!B48:M48,'2015'!B48:M48)</f>
        <v>5.6000000000000001E-2</v>
      </c>
      <c r="C49" s="41">
        <f>MIN('2016'!C48:N48,'2012'!C48:N48,'2013'!C48:N48,'2014'!C48:N48,'2015'!C48:N48)</f>
        <v>2E-3</v>
      </c>
      <c r="D49" s="41">
        <f>AVERAGE('2016'!D48:O48,'2012'!D48:O48,'2013'!D48:O48,'2014'!D48:O48,'2015'!D48:O48)</f>
        <v>7.7306666666666687E-3</v>
      </c>
      <c r="E49" s="22">
        <f t="shared" si="1"/>
        <v>5.6000000000000001E-2</v>
      </c>
    </row>
    <row r="50" spans="1:5" ht="31.5" customHeight="1" x14ac:dyDescent="0.3">
      <c r="A50" s="6" t="s">
        <v>47</v>
      </c>
      <c r="B50" s="42">
        <f>MAX('2016'!B49:M49,'2012'!B49:M49,'2013'!B49:M49,'2014'!B49:M49,'2015'!B49:M49)</f>
        <v>15.7</v>
      </c>
      <c r="C50" s="42">
        <f>MIN('2016'!C49:N49,'2012'!C49:N49,'2013'!C49:N49,'2014'!C49:N49,'2015'!C49:N49)</f>
        <v>7</v>
      </c>
      <c r="D50" s="42">
        <f>AVERAGE('2016'!D49:O49,'2012'!D49:O49,'2013'!D49:O49,'2014'!D49:O49,'2015'!D49:O49)</f>
        <v>10.789696969696967</v>
      </c>
      <c r="E50" s="22">
        <f t="shared" si="1"/>
        <v>15.7</v>
      </c>
    </row>
    <row r="51" spans="1:5" ht="31.5" customHeight="1" x14ac:dyDescent="0.3">
      <c r="A51" s="6" t="s">
        <v>48</v>
      </c>
      <c r="B51" s="43">
        <f>MAX('2016'!B50:M50,'2012'!B50:M50,'2013'!B50:M50,'2014'!B50:M50,'2015'!B50:M50)</f>
        <v>91</v>
      </c>
      <c r="C51" s="43">
        <f>MIN('2016'!C50:N50,'2012'!C50:N50,'2013'!C50:N50,'2014'!C50:N50,'2015'!C50:N50)</f>
        <v>55</v>
      </c>
      <c r="D51" s="43">
        <f>AVERAGE('2016'!D50:O50,'2012'!D50:O50,'2013'!D50:O50,'2014'!D50:O50,'2015'!D50:O50)</f>
        <v>71.989393939393935</v>
      </c>
      <c r="E51" s="22">
        <f t="shared" si="1"/>
        <v>91</v>
      </c>
    </row>
    <row r="52" spans="1:5" ht="31.5" customHeight="1" x14ac:dyDescent="0.3">
      <c r="A52" s="6" t="s">
        <v>49</v>
      </c>
      <c r="B52" s="86" t="s">
        <v>201</v>
      </c>
      <c r="C52" s="86" t="s">
        <v>201</v>
      </c>
      <c r="D52" s="86" t="s">
        <v>201</v>
      </c>
      <c r="E52" s="22">
        <f t="shared" si="1"/>
        <v>0</v>
      </c>
    </row>
    <row r="53" spans="1:5" ht="31.5" customHeight="1" x14ac:dyDescent="0.3">
      <c r="A53" s="6" t="s">
        <v>50</v>
      </c>
      <c r="B53" s="41">
        <f>MAX('2016'!B52:M52,'2012'!B52:M52,'2013'!B52:M52,'2014'!B52:M52,'2015'!B52:M52)</f>
        <v>0.01</v>
      </c>
      <c r="C53" s="41">
        <f>MIN('2016'!C52:N52,'2012'!C52:N52,'2013'!C52:N52,'2014'!C52:N52,'2015'!C52:N52)</f>
        <v>5.0000000000000001E-3</v>
      </c>
      <c r="D53" s="41">
        <f>AVERAGE('2016'!D52:O52,'2012'!D52:O52,'2013'!D52:O52,'2014'!D52:O52,'2015'!D52:O52)</f>
        <v>7.4999999999999997E-3</v>
      </c>
      <c r="E53" s="2">
        <f t="shared" si="1"/>
        <v>0.01</v>
      </c>
    </row>
    <row r="54" spans="1:5" ht="31.5" customHeight="1" x14ac:dyDescent="0.3">
      <c r="A54" s="6" t="s">
        <v>51</v>
      </c>
      <c r="B54" s="41">
        <f>MAX('2016'!B53:M53,'2012'!B53:M53,'2013'!B53:M53,'2014'!B53:M53,'2015'!B53:M53)</f>
        <v>0.12</v>
      </c>
      <c r="C54" s="41">
        <f>MIN('2016'!C53:N53,'2012'!C53:N53,'2013'!C53:N53,'2014'!C53:N53,'2015'!C53:N53)</f>
        <v>0.04</v>
      </c>
      <c r="D54" s="41">
        <f>AVERAGE('2016'!D53:O53,'2012'!D53:O53,'2013'!D53:O53,'2014'!D53:O53,'2015'!D53:O53)</f>
        <v>6.7015151515151486E-2</v>
      </c>
      <c r="E54" s="2">
        <f t="shared" si="1"/>
        <v>0.12</v>
      </c>
    </row>
    <row r="55" spans="1:5" ht="31.5" customHeight="1" x14ac:dyDescent="0.3">
      <c r="A55" s="6" t="s">
        <v>52</v>
      </c>
      <c r="B55" s="43">
        <f>MAX('2016'!B54:M54,'2012'!B54:M54,'2013'!B54:M54,'2014'!B54:M54,'2015'!B54:M54)</f>
        <v>12</v>
      </c>
      <c r="C55" s="43">
        <f>MIN('2016'!C54:N54,'2012'!C54:N54,'2013'!C54:N54,'2014'!C54:N54,'2015'!C54:N54)</f>
        <v>8</v>
      </c>
      <c r="D55" s="43">
        <f>AVERAGE('2016'!D54:O54,'2012'!D54:O54,'2013'!D54:O54,'2014'!D54:O54,'2015'!D54:O54)</f>
        <v>10.160606060606062</v>
      </c>
      <c r="E55" s="22">
        <f t="shared" si="1"/>
        <v>12</v>
      </c>
    </row>
    <row r="56" spans="1:5" ht="31.5" customHeight="1" x14ac:dyDescent="0.3">
      <c r="A56" s="6" t="s">
        <v>53</v>
      </c>
      <c r="B56" s="41">
        <f>MAX('2016'!B55:M55,'2012'!B55:M55,'2013'!B55:M55,'2014'!B55:M55,'2015'!B55:M55)</f>
        <v>0.04</v>
      </c>
      <c r="C56" s="41">
        <f>MIN('2016'!C55:N55,'2012'!C55:N55,'2013'!C55:N55,'2014'!C55:N55,'2015'!C55:N55)</f>
        <v>0.02</v>
      </c>
      <c r="D56" s="41">
        <f>AVERAGE('2016'!D55:O55,'2012'!D55:O55,'2013'!D55:O55,'2014'!D55:O55,'2015'!D55:O55)</f>
        <v>3.1428571428571431E-2</v>
      </c>
      <c r="E56" s="22">
        <f t="shared" si="1"/>
        <v>0.04</v>
      </c>
    </row>
    <row r="57" spans="1:5" ht="31.5" customHeight="1" x14ac:dyDescent="0.3">
      <c r="A57" s="6" t="s">
        <v>54</v>
      </c>
      <c r="B57" s="41">
        <f>MAX('2016'!B56:M56,'2012'!B56:M56,'2013'!B56:M56,'2014'!B56:M56,'2015'!B56:M56)</f>
        <v>4.5999999999999999E-2</v>
      </c>
      <c r="C57" s="41">
        <f>MIN('2016'!C56:N56,'2012'!C56:N56,'2013'!C56:N56,'2014'!C56:N56,'2015'!C56:N56)</f>
        <v>6.0000000000000001E-3</v>
      </c>
      <c r="D57" s="41">
        <f>AVERAGE('2016'!D56:O56,'2012'!D56:O56,'2013'!D56:O56,'2014'!D56:O56,'2015'!D56:O56)</f>
        <v>2.1066666666666668E-2</v>
      </c>
      <c r="E57" s="22">
        <f t="shared" si="1"/>
        <v>4.5999999999999999E-2</v>
      </c>
    </row>
    <row r="58" spans="1:5" ht="31.5" customHeight="1" x14ac:dyDescent="0.3">
      <c r="A58" s="6" t="s">
        <v>55</v>
      </c>
      <c r="B58" s="41">
        <f>MAX('2016'!B57:M57,'2012'!B57:M57,'2013'!B57:M57,'2014'!B57:M57,'2015'!B57:M57)</f>
        <v>0.96</v>
      </c>
      <c r="C58" s="41">
        <f>MIN('2016'!C57:N57,'2012'!C57:N57,'2013'!C57:N57,'2014'!C57:N57,'2015'!C57:N57)</f>
        <v>0.28999999999999998</v>
      </c>
      <c r="D58" s="41">
        <f>AVERAGE('2016'!D57:O57,'2012'!D57:O57,'2013'!D57:O57,'2014'!D57:O57,'2015'!D57:O57)</f>
        <v>0.78154545454545443</v>
      </c>
      <c r="E58" s="22">
        <f t="shared" si="1"/>
        <v>0.96</v>
      </c>
    </row>
    <row r="59" spans="1:5" ht="31.5" customHeight="1" x14ac:dyDescent="0.3">
      <c r="A59" s="6" t="s">
        <v>56</v>
      </c>
      <c r="B59" s="41">
        <f>MAX('2016'!B58:M58,'2012'!B58:M58,'2013'!B58:M58,'2014'!B58:M58,'2015'!B58:M58)</f>
        <v>0.03</v>
      </c>
      <c r="C59" s="41">
        <f>MIN('2016'!C58:N58,'2012'!C58:N58,'2013'!C58:N58,'2014'!C58:N58,'2015'!C58:N58)</f>
        <v>3.0000000000000001E-3</v>
      </c>
      <c r="D59" s="41">
        <f>AVERAGE('2016'!D58:O58,'2012'!D58:O58,'2013'!D58:O58,'2014'!D58:O58,'2015'!D58:O58)</f>
        <v>1.2684022038567496E-2</v>
      </c>
      <c r="E59" s="22">
        <f t="shared" si="1"/>
        <v>0.03</v>
      </c>
    </row>
    <row r="60" spans="1:5" ht="31.5" customHeight="1" x14ac:dyDescent="0.3">
      <c r="A60" s="6" t="s">
        <v>57</v>
      </c>
      <c r="B60" s="41">
        <f>MAX('2016'!B59:M59,'2012'!B59:M59,'2013'!B59:M59,'2014'!B59:M59,'2015'!B59:M59)</f>
        <v>9.5999999999999992E-3</v>
      </c>
      <c r="C60" s="41">
        <f>MIN('2016'!C59:N59,'2012'!C59:N59,'2013'!C59:N59,'2014'!C59:N59,'2015'!C59:N59)</f>
        <v>8.9999999999999998E-4</v>
      </c>
      <c r="D60" s="41">
        <f>AVERAGE('2016'!D59:O59,'2012'!D59:O59,'2013'!D59:O59,'2014'!D59:O59,'2015'!D59:O59)</f>
        <v>4.358033333333333E-3</v>
      </c>
      <c r="E60" s="22">
        <f t="shared" si="1"/>
        <v>9.5999999999999992E-3</v>
      </c>
    </row>
    <row r="61" spans="1:5" ht="31.5" customHeight="1" x14ac:dyDescent="0.3">
      <c r="A61" s="6" t="s">
        <v>58</v>
      </c>
      <c r="B61" s="86" t="s">
        <v>201</v>
      </c>
      <c r="C61" s="86" t="s">
        <v>201</v>
      </c>
      <c r="D61" s="86" t="s">
        <v>201</v>
      </c>
      <c r="E61" s="22">
        <f t="shared" si="1"/>
        <v>0</v>
      </c>
    </row>
    <row r="62" spans="1:5" ht="31.5" customHeight="1" x14ac:dyDescent="0.3">
      <c r="A62" s="6" t="s">
        <v>59</v>
      </c>
      <c r="B62" s="41">
        <f>MAX('2016'!B61:M61,'2012'!B61:M61,'2013'!B61:M61,'2014'!B61:M61,'2015'!B61:M61)</f>
        <v>3.5000000000000001E-3</v>
      </c>
      <c r="C62" s="41">
        <f>MIN('2016'!C61:N61,'2012'!C61:N61,'2013'!C61:N61,'2014'!C61:N61,'2015'!C61:N61)</f>
        <v>6.9999999999999999E-4</v>
      </c>
      <c r="D62" s="41">
        <f>AVERAGE('2016'!D61:O61,'2012'!D61:O61,'2013'!D61:O61,'2014'!D61:O61,'2015'!D61:O61)</f>
        <v>1.801818181818182E-3</v>
      </c>
      <c r="E62" s="22">
        <f t="shared" si="1"/>
        <v>3.5000000000000001E-3</v>
      </c>
    </row>
    <row r="63" spans="1:5" ht="31.5" customHeight="1" x14ac:dyDescent="0.3">
      <c r="A63" s="6" t="s">
        <v>60</v>
      </c>
      <c r="B63" s="86" t="s">
        <v>201</v>
      </c>
      <c r="C63" s="86" t="s">
        <v>201</v>
      </c>
      <c r="D63" s="86" t="s">
        <v>201</v>
      </c>
      <c r="E63" s="22">
        <f t="shared" si="1"/>
        <v>0</v>
      </c>
    </row>
    <row r="64" spans="1:5" ht="31.5" customHeight="1" x14ac:dyDescent="0.3">
      <c r="A64" s="6" t="s">
        <v>61</v>
      </c>
      <c r="B64" s="41">
        <f>MAX('2016'!B63:M63,'2012'!B63:M63,'2013'!B63:M63,'2014'!B63:M63,'2015'!B63:M63)</f>
        <v>3.1E-2</v>
      </c>
      <c r="C64" s="41">
        <f>MIN('2016'!C63:N63,'2012'!C63:N63,'2013'!C63:N63,'2014'!C63:N63,'2015'!C63:N63)</f>
        <v>5.0000000000000001E-3</v>
      </c>
      <c r="D64" s="41">
        <f>AVERAGE('2016'!D63:O63,'2012'!D63:O63,'2013'!D63:O63,'2014'!D63:O63,'2015'!D63:O63)</f>
        <v>1.2857575757575764E-2</v>
      </c>
      <c r="E64" s="22">
        <f t="shared" si="1"/>
        <v>3.1E-2</v>
      </c>
    </row>
    <row r="65" spans="1:5" ht="31.5" customHeight="1" x14ac:dyDescent="0.3">
      <c r="A65" s="6" t="s">
        <v>62</v>
      </c>
      <c r="B65" s="41">
        <f>MAX('2016'!B64:M64,'2012'!B64:M64,'2013'!B64:M64,'2014'!B64:M64,'2015'!B64:M64)</f>
        <v>6.0000000000000001E-3</v>
      </c>
      <c r="C65" s="41">
        <f>MIN('2016'!C64:N64,'2012'!C64:N64,'2013'!C64:N64,'2014'!C64:N64,'2015'!C64:N64)</f>
        <v>0</v>
      </c>
      <c r="D65" s="41">
        <f>AVERAGE('2016'!D64:O64,'2012'!D64:O64,'2013'!D64:O64,'2014'!D64:O64,'2015'!D64:O64)</f>
        <v>2.233537296037297E-3</v>
      </c>
      <c r="E65" s="22">
        <f t="shared" si="1"/>
        <v>6.0000000000000001E-3</v>
      </c>
    </row>
    <row r="66" spans="1:5" ht="31.5" customHeight="1" x14ac:dyDescent="0.3">
      <c r="A66" s="6" t="s">
        <v>63</v>
      </c>
      <c r="B66" s="86" t="s">
        <v>201</v>
      </c>
      <c r="C66" s="86" t="s">
        <v>201</v>
      </c>
      <c r="D66" s="86" t="s">
        <v>201</v>
      </c>
      <c r="E66" s="22">
        <f t="shared" si="1"/>
        <v>0</v>
      </c>
    </row>
    <row r="67" spans="1:5" ht="31.5" customHeight="1" thickBot="1" x14ac:dyDescent="0.35">
      <c r="A67" s="7" t="s">
        <v>64</v>
      </c>
      <c r="B67" s="41">
        <f>MAX('2016'!B66:M66,'2012'!B66:M66,'2013'!B66:M66,'2014'!B66:M66,'2015'!B66:M66)</f>
        <v>1.6E-2</v>
      </c>
      <c r="C67" s="41">
        <f>MIN('2016'!C66:N66,'2012'!C66:N66,'2013'!C66:N66,'2014'!C66:N66,'2015'!C66:N66)</f>
        <v>1E-3</v>
      </c>
      <c r="D67" s="41">
        <f>AVERAGE('2016'!D66:O66,'2012'!D66:O66,'2013'!D66:O66,'2014'!D66:O66,'2015'!D66:O66)</f>
        <v>6.3772727272727306E-3</v>
      </c>
      <c r="E67" s="22">
        <f t="shared" si="1"/>
        <v>1.6E-2</v>
      </c>
    </row>
  </sheetData>
  <mergeCells count="1">
    <mergeCell ref="A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3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3" sqref="J33"/>
    </sheetView>
  </sheetViews>
  <sheetFormatPr defaultRowHeight="16.5" x14ac:dyDescent="0.3"/>
  <sheetData/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2" zoomScale="70" zoomScaleNormal="70" workbookViewId="0">
      <selection activeCell="I42" sqref="I42"/>
    </sheetView>
  </sheetViews>
  <sheetFormatPr defaultRowHeight="16.5" x14ac:dyDescent="0.3"/>
  <cols>
    <col min="1" max="1" width="22.125" customWidth="1"/>
    <col min="2" max="2" width="15.5" bestFit="1" customWidth="1"/>
    <col min="4" max="4" width="11.75" bestFit="1" customWidth="1"/>
    <col min="6" max="6" width="19.75" bestFit="1" customWidth="1"/>
    <col min="10" max="10" width="27.75" bestFit="1" customWidth="1"/>
    <col min="11" max="11" width="9" customWidth="1"/>
  </cols>
  <sheetData>
    <row r="1" spans="1:11" x14ac:dyDescent="0.3">
      <c r="B1" s="49" t="s">
        <v>202</v>
      </c>
      <c r="C1" s="49" t="s">
        <v>203</v>
      </c>
      <c r="D1" s="49" t="s">
        <v>204</v>
      </c>
      <c r="E1" s="48" t="s">
        <v>205</v>
      </c>
      <c r="F1" s="48" t="s">
        <v>206</v>
      </c>
      <c r="G1" s="48" t="s">
        <v>207</v>
      </c>
      <c r="H1" s="50" t="s">
        <v>208</v>
      </c>
      <c r="I1" s="50" t="s">
        <v>209</v>
      </c>
      <c r="J1" s="50" t="s">
        <v>210</v>
      </c>
      <c r="K1" s="50" t="s">
        <v>211</v>
      </c>
    </row>
    <row r="2" spans="1:11" x14ac:dyDescent="0.3">
      <c r="A2" s="56" t="s">
        <v>149</v>
      </c>
      <c r="B2" s="54">
        <v>7</v>
      </c>
      <c r="C2" s="54">
        <v>0.08</v>
      </c>
      <c r="D2" s="54">
        <v>0.83</v>
      </c>
      <c r="E2" s="51">
        <v>1.2</v>
      </c>
      <c r="F2" s="51">
        <v>1.4E-2</v>
      </c>
      <c r="G2" s="51">
        <v>8.9999999999999993E-3</v>
      </c>
      <c r="H2" s="52">
        <v>39</v>
      </c>
      <c r="I2" s="52">
        <v>62</v>
      </c>
      <c r="J2" s="52">
        <v>0.9</v>
      </c>
      <c r="K2" s="52">
        <v>8</v>
      </c>
    </row>
    <row r="3" spans="1:11" x14ac:dyDescent="0.3">
      <c r="A3" s="56" t="s">
        <v>151</v>
      </c>
      <c r="B3" s="54">
        <v>7.1</v>
      </c>
      <c r="C3" s="54">
        <v>0.05</v>
      </c>
      <c r="D3" s="54">
        <v>0.82</v>
      </c>
      <c r="E3" s="51">
        <v>1</v>
      </c>
      <c r="F3" s="51">
        <v>8.0000000000000002E-3</v>
      </c>
      <c r="G3" s="51">
        <v>6.0000000000000001E-3</v>
      </c>
      <c r="H3" s="52">
        <v>42</v>
      </c>
      <c r="I3" s="52">
        <v>58</v>
      </c>
      <c r="J3" s="52">
        <v>0.9</v>
      </c>
      <c r="K3" s="52">
        <v>7</v>
      </c>
    </row>
    <row r="4" spans="1:11" x14ac:dyDescent="0.3">
      <c r="A4" s="56" t="s">
        <v>153</v>
      </c>
      <c r="B4" s="54">
        <v>7</v>
      </c>
      <c r="C4" s="54">
        <v>0.08</v>
      </c>
      <c r="D4" s="54">
        <v>0.87</v>
      </c>
      <c r="E4" s="51">
        <v>1.6</v>
      </c>
      <c r="F4" s="51">
        <v>1.2999999999999999E-2</v>
      </c>
      <c r="G4" s="51">
        <v>8.0000000000000002E-3</v>
      </c>
      <c r="H4" s="52">
        <v>42</v>
      </c>
      <c r="I4" s="52">
        <v>69</v>
      </c>
      <c r="J4" s="52">
        <v>1.6</v>
      </c>
      <c r="K4" s="52">
        <v>8</v>
      </c>
    </row>
    <row r="5" spans="1:11" x14ac:dyDescent="0.3">
      <c r="A5" s="56" t="s">
        <v>155</v>
      </c>
      <c r="B5" s="54">
        <v>7.2</v>
      </c>
      <c r="C5" s="54">
        <v>0.08</v>
      </c>
      <c r="D5" s="54">
        <v>0.57999999999999996</v>
      </c>
      <c r="E5" s="51">
        <v>1.5</v>
      </c>
      <c r="F5" s="51">
        <v>3.1E-2</v>
      </c>
      <c r="G5" s="51">
        <v>1.7000000000000001E-2</v>
      </c>
      <c r="H5" s="52">
        <v>43</v>
      </c>
      <c r="I5" s="52">
        <v>70</v>
      </c>
      <c r="J5" s="52">
        <v>1.6</v>
      </c>
      <c r="K5" s="52">
        <v>9</v>
      </c>
    </row>
    <row r="6" spans="1:11" x14ac:dyDescent="0.3">
      <c r="A6" s="56" t="s">
        <v>157</v>
      </c>
      <c r="B6" s="54">
        <v>6.8</v>
      </c>
      <c r="C6" s="54">
        <v>0.09</v>
      </c>
      <c r="D6" s="54">
        <v>0.9</v>
      </c>
      <c r="E6" s="51">
        <v>1.8</v>
      </c>
      <c r="F6" s="51">
        <v>2.4E-2</v>
      </c>
      <c r="G6" s="51">
        <v>1.7000000000000001E-2</v>
      </c>
      <c r="H6" s="52">
        <v>35</v>
      </c>
      <c r="I6" s="52">
        <v>69</v>
      </c>
      <c r="J6" s="52">
        <v>1</v>
      </c>
      <c r="K6" s="52">
        <v>10</v>
      </c>
    </row>
    <row r="7" spans="1:11" x14ac:dyDescent="0.3">
      <c r="A7" s="56" t="s">
        <v>159</v>
      </c>
      <c r="B7" s="54">
        <v>7.3</v>
      </c>
      <c r="C7" s="54">
        <v>7.0000000000000007E-2</v>
      </c>
      <c r="D7" s="54">
        <v>0.8</v>
      </c>
      <c r="E7" s="51">
        <v>1.6</v>
      </c>
      <c r="F7" s="51">
        <v>2.1999999999999999E-2</v>
      </c>
      <c r="G7" s="51">
        <v>1.4E-2</v>
      </c>
      <c r="H7" s="52">
        <v>44</v>
      </c>
      <c r="I7" s="52">
        <v>67</v>
      </c>
      <c r="J7" s="52">
        <v>1.4</v>
      </c>
      <c r="K7" s="52">
        <v>8</v>
      </c>
    </row>
    <row r="8" spans="1:11" x14ac:dyDescent="0.3">
      <c r="A8" s="56" t="s">
        <v>125</v>
      </c>
      <c r="B8" s="57">
        <v>7.1</v>
      </c>
      <c r="C8" s="57">
        <v>7.0000000000000007E-2</v>
      </c>
      <c r="D8" s="57">
        <v>0.45</v>
      </c>
      <c r="E8" s="57">
        <v>1.5</v>
      </c>
      <c r="F8" s="57">
        <v>1.4E-2</v>
      </c>
      <c r="G8" s="57">
        <v>8.0000000000000002E-3</v>
      </c>
      <c r="H8" s="57">
        <v>40</v>
      </c>
      <c r="I8" s="57">
        <v>74</v>
      </c>
      <c r="J8" s="57">
        <v>1.3</v>
      </c>
      <c r="K8" s="57">
        <v>8</v>
      </c>
    </row>
    <row r="9" spans="1:11" x14ac:dyDescent="0.3">
      <c r="A9" s="56" t="s">
        <v>127</v>
      </c>
      <c r="B9" s="57">
        <v>7.1</v>
      </c>
      <c r="C9" s="57">
        <v>7.0000000000000007E-2</v>
      </c>
      <c r="D9" s="57">
        <v>0.67</v>
      </c>
      <c r="E9" s="57">
        <v>1.4</v>
      </c>
      <c r="F9" s="57">
        <v>0.01</v>
      </c>
      <c r="G9" s="57">
        <v>5.0000000000000001E-3</v>
      </c>
      <c r="H9" s="57">
        <v>46</v>
      </c>
      <c r="I9" s="57">
        <v>69</v>
      </c>
      <c r="J9" s="57">
        <v>0.9</v>
      </c>
      <c r="K9" s="57">
        <v>10</v>
      </c>
    </row>
    <row r="10" spans="1:11" x14ac:dyDescent="0.3">
      <c r="A10" s="56" t="s">
        <v>129</v>
      </c>
      <c r="B10" s="57">
        <v>7.1</v>
      </c>
      <c r="C10" s="57">
        <v>0.05</v>
      </c>
      <c r="D10" s="57">
        <v>0.65</v>
      </c>
      <c r="E10" s="57">
        <v>1.7</v>
      </c>
      <c r="F10" s="57">
        <v>1.0999999999999999E-2</v>
      </c>
      <c r="G10" s="57">
        <v>6.0000000000000001E-3</v>
      </c>
      <c r="H10" s="57">
        <v>37</v>
      </c>
      <c r="I10" s="57">
        <v>78</v>
      </c>
      <c r="J10" s="57">
        <v>1.2</v>
      </c>
      <c r="K10" s="57">
        <v>10</v>
      </c>
    </row>
    <row r="11" spans="1:11" x14ac:dyDescent="0.3">
      <c r="A11" s="56" t="s">
        <v>131</v>
      </c>
      <c r="B11" s="57">
        <v>7.2</v>
      </c>
      <c r="C11" s="57">
        <v>0.09</v>
      </c>
      <c r="D11" s="57">
        <v>0.46</v>
      </c>
      <c r="E11" s="57">
        <v>1.5</v>
      </c>
      <c r="F11" s="57">
        <v>2.5999999999999999E-2</v>
      </c>
      <c r="G11" s="57">
        <v>1.6E-2</v>
      </c>
      <c r="H11" s="57">
        <v>41</v>
      </c>
      <c r="I11" s="57">
        <v>84</v>
      </c>
      <c r="J11" s="57">
        <v>1.8</v>
      </c>
      <c r="K11" s="57">
        <v>8</v>
      </c>
    </row>
    <row r="12" spans="1:11" x14ac:dyDescent="0.3">
      <c r="A12" s="56" t="s">
        <v>133</v>
      </c>
      <c r="B12" s="57">
        <v>7.1</v>
      </c>
      <c r="C12" s="57">
        <v>0.06</v>
      </c>
      <c r="D12" s="57">
        <v>0.77</v>
      </c>
      <c r="E12" s="57">
        <v>1.6</v>
      </c>
      <c r="F12" s="57">
        <v>2.5999999999999999E-2</v>
      </c>
      <c r="G12" s="57">
        <v>1.7999999999999999E-2</v>
      </c>
      <c r="H12" s="57">
        <v>40</v>
      </c>
      <c r="I12" s="57">
        <v>61</v>
      </c>
      <c r="J12" s="57">
        <v>1.1000000000000001</v>
      </c>
      <c r="K12" s="57">
        <v>8</v>
      </c>
    </row>
    <row r="13" spans="1:11" x14ac:dyDescent="0.3">
      <c r="A13" s="56" t="s">
        <v>135</v>
      </c>
      <c r="B13" s="57">
        <v>7.2</v>
      </c>
      <c r="C13" s="57">
        <v>0.05</v>
      </c>
      <c r="D13" s="57">
        <v>0.75</v>
      </c>
      <c r="E13" s="57">
        <v>1.4</v>
      </c>
      <c r="F13" s="57">
        <v>3.7999999999999999E-2</v>
      </c>
      <c r="G13" s="57">
        <v>2.8000000000000001E-2</v>
      </c>
      <c r="H13" s="57">
        <v>38</v>
      </c>
      <c r="I13" s="57">
        <v>79</v>
      </c>
      <c r="J13" s="57">
        <v>1.3</v>
      </c>
      <c r="K13" s="57">
        <v>9</v>
      </c>
    </row>
    <row r="14" spans="1:11" x14ac:dyDescent="0.3">
      <c r="A14" s="56" t="s">
        <v>65</v>
      </c>
      <c r="B14" s="53">
        <v>7.3</v>
      </c>
      <c r="C14" s="53">
        <v>0.05</v>
      </c>
      <c r="D14" s="53">
        <v>0.65</v>
      </c>
      <c r="E14" s="53">
        <v>1.3</v>
      </c>
      <c r="F14" s="53">
        <v>1.7999999999999999E-2</v>
      </c>
      <c r="G14" s="53">
        <v>0.01</v>
      </c>
      <c r="H14" s="53">
        <v>40</v>
      </c>
      <c r="I14" s="53">
        <v>54</v>
      </c>
      <c r="J14" s="53">
        <v>1.5</v>
      </c>
      <c r="K14" s="53">
        <v>9</v>
      </c>
    </row>
    <row r="15" spans="1:11" x14ac:dyDescent="0.3">
      <c r="A15" s="56" t="s">
        <v>76</v>
      </c>
      <c r="B15" s="53">
        <v>7.1</v>
      </c>
      <c r="C15" s="53">
        <v>0.06</v>
      </c>
      <c r="D15" s="53">
        <v>0.69</v>
      </c>
      <c r="E15" s="53">
        <v>1.6</v>
      </c>
      <c r="F15" s="53">
        <v>1.4E-2</v>
      </c>
      <c r="G15" s="53">
        <v>5.0000000000000001E-3</v>
      </c>
      <c r="H15" s="53">
        <v>42</v>
      </c>
      <c r="I15" s="53">
        <v>68</v>
      </c>
      <c r="J15" s="53">
        <v>1.1000000000000001</v>
      </c>
      <c r="K15" s="53">
        <v>9.1999999999999993</v>
      </c>
    </row>
    <row r="16" spans="1:11" x14ac:dyDescent="0.3">
      <c r="A16" s="56" t="s">
        <v>80</v>
      </c>
      <c r="B16" s="53">
        <v>7.1</v>
      </c>
      <c r="C16" s="53">
        <v>0.06</v>
      </c>
      <c r="D16" s="53">
        <v>0.71</v>
      </c>
      <c r="E16" s="53">
        <v>1.4</v>
      </c>
      <c r="F16" s="53">
        <v>2.5000000000000001E-2</v>
      </c>
      <c r="G16" s="53">
        <v>1.4999999999999999E-2</v>
      </c>
      <c r="H16" s="53">
        <v>44</v>
      </c>
      <c r="I16" s="53">
        <v>65</v>
      </c>
      <c r="J16" s="53">
        <v>1.4</v>
      </c>
      <c r="K16" s="53">
        <v>9.4</v>
      </c>
    </row>
    <row r="17" spans="1:11" x14ac:dyDescent="0.3">
      <c r="A17" s="56" t="s">
        <v>84</v>
      </c>
      <c r="B17" s="53">
        <v>7</v>
      </c>
      <c r="C17" s="53">
        <v>0.05</v>
      </c>
      <c r="D17" s="53">
        <v>0.8</v>
      </c>
      <c r="E17" s="53">
        <v>1.3</v>
      </c>
      <c r="F17" s="53">
        <v>1.0999999999999999E-2</v>
      </c>
      <c r="G17" s="53">
        <v>8.0000000000000002E-3</v>
      </c>
      <c r="H17" s="53">
        <v>50</v>
      </c>
      <c r="I17" s="53">
        <v>66</v>
      </c>
      <c r="J17" s="53">
        <v>2</v>
      </c>
      <c r="K17" s="53">
        <v>11.2</v>
      </c>
    </row>
    <row r="18" spans="1:11" x14ac:dyDescent="0.3">
      <c r="A18" s="56" t="s">
        <v>88</v>
      </c>
      <c r="B18" s="53">
        <v>7.1</v>
      </c>
      <c r="C18" s="53">
        <v>0.05</v>
      </c>
      <c r="D18" s="53">
        <v>0.91</v>
      </c>
      <c r="E18" s="53">
        <v>1.6</v>
      </c>
      <c r="F18" s="53">
        <v>2.7E-2</v>
      </c>
      <c r="G18" s="53">
        <v>1.7000000000000001E-2</v>
      </c>
      <c r="H18" s="53">
        <v>45</v>
      </c>
      <c r="I18" s="53">
        <v>73</v>
      </c>
      <c r="J18" s="53">
        <v>1</v>
      </c>
      <c r="K18" s="53">
        <v>11.4</v>
      </c>
    </row>
    <row r="19" spans="1:11" x14ac:dyDescent="0.3">
      <c r="A19" s="56" t="s">
        <v>92</v>
      </c>
      <c r="B19" s="53">
        <v>7.2</v>
      </c>
      <c r="C19" s="53">
        <v>0.09</v>
      </c>
      <c r="D19" s="53">
        <v>0.84</v>
      </c>
      <c r="E19" s="53">
        <v>1.7</v>
      </c>
      <c r="F19" s="53">
        <v>2.3E-2</v>
      </c>
      <c r="G19" s="53">
        <v>1.2999999999999999E-2</v>
      </c>
      <c r="H19" s="53">
        <v>50</v>
      </c>
      <c r="I19" s="53">
        <v>71</v>
      </c>
      <c r="J19" s="53">
        <v>0.7</v>
      </c>
      <c r="K19" s="53">
        <v>10.7</v>
      </c>
    </row>
    <row r="20" spans="1:11" x14ac:dyDescent="0.3">
      <c r="A20" s="56" t="s">
        <v>98</v>
      </c>
      <c r="B20" s="55">
        <v>7.3</v>
      </c>
      <c r="C20" s="55">
        <v>0.09</v>
      </c>
      <c r="D20" s="55">
        <v>0.75</v>
      </c>
      <c r="E20" s="55">
        <v>1.5</v>
      </c>
      <c r="F20" s="55">
        <v>1.7000000000000001E-2</v>
      </c>
      <c r="G20" s="55">
        <v>8.0000000000000002E-3</v>
      </c>
      <c r="H20" s="55">
        <v>52</v>
      </c>
      <c r="I20" s="55">
        <v>69</v>
      </c>
      <c r="J20" s="55">
        <v>1.3</v>
      </c>
      <c r="K20" s="55">
        <v>11.3</v>
      </c>
    </row>
    <row r="21" spans="1:11" x14ac:dyDescent="0.3">
      <c r="A21" s="56" t="s">
        <v>100</v>
      </c>
      <c r="B21" s="55">
        <v>7.3</v>
      </c>
      <c r="C21" s="55">
        <v>0.05</v>
      </c>
      <c r="D21" s="55">
        <v>0.76</v>
      </c>
      <c r="E21" s="55">
        <v>1.4</v>
      </c>
      <c r="F21" s="55">
        <v>1.2E-2</v>
      </c>
      <c r="G21" s="55">
        <v>7.0000000000000001E-3</v>
      </c>
      <c r="H21" s="55">
        <v>46</v>
      </c>
      <c r="I21" s="55">
        <v>68</v>
      </c>
      <c r="J21" s="55">
        <v>1.3</v>
      </c>
      <c r="K21" s="55">
        <v>12</v>
      </c>
    </row>
    <row r="22" spans="1:11" x14ac:dyDescent="0.3">
      <c r="A22" s="56" t="s">
        <v>102</v>
      </c>
      <c r="B22" s="55">
        <v>7.5</v>
      </c>
      <c r="C22" s="55">
        <v>0.12</v>
      </c>
      <c r="D22" s="55">
        <v>0.78</v>
      </c>
      <c r="E22" s="55">
        <v>1.4</v>
      </c>
      <c r="F22" s="55">
        <v>2.1000000000000001E-2</v>
      </c>
      <c r="G22" s="55">
        <v>1.0999999999999999E-2</v>
      </c>
      <c r="H22" s="55">
        <v>45</v>
      </c>
      <c r="I22" s="55">
        <v>70</v>
      </c>
      <c r="J22" s="55">
        <v>1.6</v>
      </c>
      <c r="K22" s="55">
        <v>12</v>
      </c>
    </row>
    <row r="23" spans="1:11" x14ac:dyDescent="0.3">
      <c r="A23" s="56" t="s">
        <v>104</v>
      </c>
      <c r="B23" s="55">
        <v>7.2</v>
      </c>
      <c r="C23" s="55">
        <v>0.09</v>
      </c>
      <c r="D23" s="55">
        <v>0.87</v>
      </c>
      <c r="E23" s="55">
        <v>1.1000000000000001</v>
      </c>
      <c r="F23" s="55">
        <v>2.1999999999999999E-2</v>
      </c>
      <c r="G23" s="55">
        <v>1.2E-2</v>
      </c>
      <c r="H23" s="55">
        <v>44</v>
      </c>
      <c r="I23" s="55">
        <v>73</v>
      </c>
      <c r="J23" s="55">
        <v>1.3</v>
      </c>
      <c r="K23" s="55">
        <v>12.1</v>
      </c>
    </row>
    <row r="24" spans="1:11" x14ac:dyDescent="0.3">
      <c r="A24" s="56" t="s">
        <v>106</v>
      </c>
      <c r="B24" s="55">
        <v>7.2</v>
      </c>
      <c r="C24" s="55">
        <v>7.0000000000000007E-2</v>
      </c>
      <c r="D24" s="55">
        <v>0.96</v>
      </c>
      <c r="E24" s="55">
        <v>0.8</v>
      </c>
      <c r="F24" s="55">
        <v>2.1999999999999999E-2</v>
      </c>
      <c r="G24" s="55">
        <v>1.2E-2</v>
      </c>
      <c r="H24" s="55">
        <v>46</v>
      </c>
      <c r="I24" s="55">
        <v>73</v>
      </c>
      <c r="J24" s="55">
        <v>0.8</v>
      </c>
      <c r="K24" s="55">
        <v>14</v>
      </c>
    </row>
    <row r="25" spans="1:11" x14ac:dyDescent="0.3">
      <c r="A25" s="56" t="s">
        <v>108</v>
      </c>
      <c r="B25" s="55">
        <v>7.2</v>
      </c>
      <c r="C25" s="55">
        <v>0.06</v>
      </c>
      <c r="D25" s="55">
        <v>0.93</v>
      </c>
      <c r="E25" s="55">
        <v>0.7</v>
      </c>
      <c r="F25" s="55">
        <v>2.7E-2</v>
      </c>
      <c r="G25" s="55">
        <v>1.6E-2</v>
      </c>
      <c r="H25" s="55">
        <v>50</v>
      </c>
      <c r="I25" s="55">
        <v>81</v>
      </c>
      <c r="J25" s="55">
        <v>1</v>
      </c>
      <c r="K25" s="55">
        <v>13</v>
      </c>
    </row>
    <row r="26" spans="1:11" x14ac:dyDescent="0.3">
      <c r="A26" s="93" t="s">
        <v>213</v>
      </c>
      <c r="B26" s="96">
        <v>7.1</v>
      </c>
      <c r="C26" s="95">
        <v>0.05</v>
      </c>
      <c r="D26" s="94">
        <v>0.92</v>
      </c>
      <c r="E26" s="96">
        <v>1.9</v>
      </c>
      <c r="F26" s="94">
        <v>1.7999999999999999E-2</v>
      </c>
      <c r="G26" s="94">
        <v>0.01</v>
      </c>
      <c r="H26" s="97">
        <v>53</v>
      </c>
      <c r="I26" s="97">
        <v>77</v>
      </c>
      <c r="J26" s="96">
        <v>1.4</v>
      </c>
      <c r="K26" s="96">
        <v>13.3</v>
      </c>
    </row>
    <row r="27" spans="1:11" x14ac:dyDescent="0.3">
      <c r="A27" s="93" t="s">
        <v>215</v>
      </c>
      <c r="B27" s="96">
        <v>7.1</v>
      </c>
      <c r="C27" s="95">
        <v>0.06</v>
      </c>
      <c r="D27" s="94">
        <v>0.94</v>
      </c>
      <c r="E27" s="96">
        <v>1.4</v>
      </c>
      <c r="F27" s="94">
        <v>1.2999999999999999E-2</v>
      </c>
      <c r="G27" s="94">
        <v>7.0000000000000001E-3</v>
      </c>
      <c r="H27" s="97">
        <v>47</v>
      </c>
      <c r="I27" s="97">
        <v>76</v>
      </c>
      <c r="J27" s="96">
        <v>1.3</v>
      </c>
      <c r="K27" s="96">
        <v>14.2</v>
      </c>
    </row>
    <row r="28" spans="1:11" x14ac:dyDescent="0.3">
      <c r="A28" s="93" t="s">
        <v>217</v>
      </c>
      <c r="B28" s="96">
        <v>7.1</v>
      </c>
      <c r="C28" s="95">
        <v>0.08</v>
      </c>
      <c r="D28" s="94">
        <v>0.89</v>
      </c>
      <c r="E28" s="96">
        <v>1.5</v>
      </c>
      <c r="F28" s="94">
        <v>1.7000000000000001E-2</v>
      </c>
      <c r="G28" s="94">
        <v>0.01</v>
      </c>
      <c r="H28" s="97">
        <v>48</v>
      </c>
      <c r="I28" s="97">
        <v>82</v>
      </c>
      <c r="J28" s="96">
        <v>1.5</v>
      </c>
      <c r="K28" s="96">
        <v>14.9</v>
      </c>
    </row>
    <row r="29" spans="1:11" x14ac:dyDescent="0.3">
      <c r="A29" s="93" t="s">
        <v>219</v>
      </c>
      <c r="B29" s="96">
        <v>7.1</v>
      </c>
      <c r="C29" s="95">
        <v>0.08</v>
      </c>
      <c r="D29" s="94">
        <v>0.84</v>
      </c>
      <c r="E29" s="96">
        <v>1.4</v>
      </c>
      <c r="F29" s="94">
        <v>2.1999999999999999E-2</v>
      </c>
      <c r="G29" s="94">
        <v>1.2E-2</v>
      </c>
      <c r="H29" s="97">
        <v>47</v>
      </c>
      <c r="I29" s="97">
        <v>80</v>
      </c>
      <c r="J29" s="96">
        <v>1.3</v>
      </c>
      <c r="K29" s="96">
        <v>14.5</v>
      </c>
    </row>
    <row r="30" spans="1:11" x14ac:dyDescent="0.3">
      <c r="A30" s="93" t="s">
        <v>221</v>
      </c>
      <c r="B30" s="96">
        <v>7.1</v>
      </c>
      <c r="C30" s="95">
        <v>0.06</v>
      </c>
      <c r="D30" s="94">
        <v>0.91</v>
      </c>
      <c r="E30" s="96">
        <v>0.8</v>
      </c>
      <c r="F30" s="94">
        <v>0.03</v>
      </c>
      <c r="G30" s="94">
        <v>1.9E-2</v>
      </c>
      <c r="H30" s="97">
        <v>44</v>
      </c>
      <c r="I30" s="97">
        <v>91</v>
      </c>
      <c r="J30" s="96">
        <v>1.1000000000000001</v>
      </c>
      <c r="K30" s="96">
        <v>13.5</v>
      </c>
    </row>
    <row r="31" spans="1:11" x14ac:dyDescent="0.3">
      <c r="A31" s="93" t="s">
        <v>223</v>
      </c>
      <c r="B31" s="96">
        <v>7.1</v>
      </c>
      <c r="C31" s="95">
        <v>7.0000000000000007E-2</v>
      </c>
      <c r="D31" s="94">
        <v>0.85</v>
      </c>
      <c r="E31" s="96">
        <v>0.5</v>
      </c>
      <c r="F31" s="94">
        <v>2.1000000000000001E-2</v>
      </c>
      <c r="G31" s="94">
        <v>1.2999999999999999E-2</v>
      </c>
      <c r="H31" s="97">
        <v>44</v>
      </c>
      <c r="I31" s="97">
        <v>79</v>
      </c>
      <c r="J31" s="96">
        <v>1.2</v>
      </c>
      <c r="K31" s="96">
        <v>12.7</v>
      </c>
    </row>
  </sheetData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26" zoomScale="60" zoomScaleNormal="70" workbookViewId="0">
      <selection activeCell="J41" sqref="J41"/>
    </sheetView>
  </sheetViews>
  <sheetFormatPr defaultRowHeight="16.5" x14ac:dyDescent="0.3"/>
  <cols>
    <col min="1" max="1" width="45.625" customWidth="1"/>
    <col min="2" max="13" width="14.25" customWidth="1"/>
    <col min="14" max="14" width="10.7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6" ht="32.1" customHeight="1" thickBot="1" x14ac:dyDescent="0.35">
      <c r="A1" s="77" t="s">
        <v>173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6" ht="32.1" customHeight="1" x14ac:dyDescent="0.3">
      <c r="A2" s="4" t="s">
        <v>0</v>
      </c>
      <c r="B2" s="35" t="s">
        <v>174</v>
      </c>
      <c r="C2" s="35" t="s">
        <v>175</v>
      </c>
      <c r="D2" s="35" t="s">
        <v>176</v>
      </c>
      <c r="E2" s="35" t="s">
        <v>177</v>
      </c>
      <c r="F2" s="35" t="s">
        <v>178</v>
      </c>
      <c r="G2" s="35" t="s">
        <v>179</v>
      </c>
      <c r="H2" s="35" t="s">
        <v>180</v>
      </c>
      <c r="I2" s="35" t="s">
        <v>181</v>
      </c>
      <c r="J2" s="35" t="s">
        <v>182</v>
      </c>
      <c r="K2" s="35" t="s">
        <v>183</v>
      </c>
      <c r="L2" s="35" t="s">
        <v>184</v>
      </c>
      <c r="M2" s="35" t="s">
        <v>185</v>
      </c>
      <c r="N2" s="80" t="s">
        <v>97</v>
      </c>
    </row>
    <row r="3" spans="1:16" ht="32.1" customHeight="1" x14ac:dyDescent="0.3">
      <c r="A3" s="6" t="s">
        <v>1</v>
      </c>
      <c r="B3" s="33" t="s">
        <v>66</v>
      </c>
      <c r="C3" s="33" t="s">
        <v>66</v>
      </c>
      <c r="D3" s="33" t="s">
        <v>66</v>
      </c>
      <c r="E3" s="33" t="s">
        <v>66</v>
      </c>
      <c r="F3" s="33" t="s">
        <v>66</v>
      </c>
      <c r="G3" s="33" t="s">
        <v>66</v>
      </c>
      <c r="H3" s="33" t="s">
        <v>66</v>
      </c>
      <c r="I3" s="33" t="s">
        <v>66</v>
      </c>
      <c r="J3" s="33" t="s">
        <v>66</v>
      </c>
      <c r="K3" s="33" t="s">
        <v>66</v>
      </c>
      <c r="L3" s="33" t="s">
        <v>66</v>
      </c>
      <c r="M3" s="33" t="s">
        <v>66</v>
      </c>
      <c r="N3" s="81"/>
    </row>
    <row r="4" spans="1:16" ht="32.1" customHeight="1" x14ac:dyDescent="0.3">
      <c r="A4" s="6" t="s">
        <v>2</v>
      </c>
      <c r="B4" s="33" t="s">
        <v>67</v>
      </c>
      <c r="C4" s="33" t="s">
        <v>67</v>
      </c>
      <c r="D4" s="33" t="s">
        <v>67</v>
      </c>
      <c r="E4" s="33" t="s">
        <v>67</v>
      </c>
      <c r="F4" s="33" t="s">
        <v>67</v>
      </c>
      <c r="G4" s="33" t="s">
        <v>67</v>
      </c>
      <c r="H4" s="33" t="s">
        <v>67</v>
      </c>
      <c r="I4" s="33" t="s">
        <v>67</v>
      </c>
      <c r="J4" s="33" t="s">
        <v>67</v>
      </c>
      <c r="K4" s="33" t="s">
        <v>67</v>
      </c>
      <c r="L4" s="33" t="s">
        <v>67</v>
      </c>
      <c r="M4" s="33" t="s">
        <v>67</v>
      </c>
      <c r="N4" s="81"/>
    </row>
    <row r="5" spans="1:16" ht="32.1" customHeight="1" x14ac:dyDescent="0.3">
      <c r="A5" s="6" t="s">
        <v>3</v>
      </c>
      <c r="B5" s="33" t="s">
        <v>68</v>
      </c>
      <c r="C5" s="33" t="s">
        <v>68</v>
      </c>
      <c r="D5" s="33" t="s">
        <v>68</v>
      </c>
      <c r="E5" s="33" t="s">
        <v>68</v>
      </c>
      <c r="F5" s="33" t="s">
        <v>68</v>
      </c>
      <c r="G5" s="33" t="s">
        <v>68</v>
      </c>
      <c r="H5" s="33" t="s">
        <v>68</v>
      </c>
      <c r="I5" s="33" t="s">
        <v>68</v>
      </c>
      <c r="J5" s="33" t="s">
        <v>68</v>
      </c>
      <c r="K5" s="33" t="s">
        <v>68</v>
      </c>
      <c r="L5" s="33" t="s">
        <v>68</v>
      </c>
      <c r="M5" s="33" t="s">
        <v>68</v>
      </c>
      <c r="N5" s="81"/>
    </row>
    <row r="6" spans="1:16" ht="32.1" customHeight="1" x14ac:dyDescent="0.3">
      <c r="A6" s="6" t="s">
        <v>4</v>
      </c>
      <c r="B6" s="33" t="s">
        <v>69</v>
      </c>
      <c r="C6" s="33" t="s">
        <v>69</v>
      </c>
      <c r="D6" s="33" t="s">
        <v>69</v>
      </c>
      <c r="E6" s="33" t="s">
        <v>69</v>
      </c>
      <c r="F6" s="33" t="s">
        <v>69</v>
      </c>
      <c r="G6" s="33" t="s">
        <v>69</v>
      </c>
      <c r="H6" s="33" t="s">
        <v>69</v>
      </c>
      <c r="I6" s="33" t="s">
        <v>69</v>
      </c>
      <c r="J6" s="33" t="s">
        <v>69</v>
      </c>
      <c r="K6" s="33" t="s">
        <v>69</v>
      </c>
      <c r="L6" s="33" t="s">
        <v>69</v>
      </c>
      <c r="M6" s="33" t="s">
        <v>69</v>
      </c>
      <c r="N6" s="81"/>
    </row>
    <row r="7" spans="1:16" ht="32.1" customHeight="1" x14ac:dyDescent="0.3">
      <c r="A7" s="6" t="s">
        <v>5</v>
      </c>
      <c r="B7" s="33" t="s">
        <v>70</v>
      </c>
      <c r="C7" s="33" t="s">
        <v>70</v>
      </c>
      <c r="D7" s="33" t="s">
        <v>70</v>
      </c>
      <c r="E7" s="33" t="s">
        <v>70</v>
      </c>
      <c r="F7" s="33" t="s">
        <v>70</v>
      </c>
      <c r="G7" s="33" t="s">
        <v>70</v>
      </c>
      <c r="H7" s="33" t="s">
        <v>70</v>
      </c>
      <c r="I7" s="33" t="s">
        <v>70</v>
      </c>
      <c r="J7" s="33" t="s">
        <v>70</v>
      </c>
      <c r="K7" s="33" t="s">
        <v>70</v>
      </c>
      <c r="L7" s="33" t="s">
        <v>70</v>
      </c>
      <c r="M7" s="33" t="s">
        <v>70</v>
      </c>
      <c r="N7" s="81"/>
    </row>
    <row r="8" spans="1:16" ht="32.1" customHeight="1" thickBot="1" x14ac:dyDescent="0.35">
      <c r="A8" s="7" t="s">
        <v>6</v>
      </c>
      <c r="B8" s="36" t="s">
        <v>186</v>
      </c>
      <c r="C8" s="36" t="s">
        <v>187</v>
      </c>
      <c r="D8" s="36" t="s">
        <v>188</v>
      </c>
      <c r="E8" s="36" t="s">
        <v>189</v>
      </c>
      <c r="F8" s="36" t="s">
        <v>190</v>
      </c>
      <c r="G8" s="36" t="s">
        <v>191</v>
      </c>
      <c r="H8" s="36" t="s">
        <v>192</v>
      </c>
      <c r="I8" s="36" t="s">
        <v>193</v>
      </c>
      <c r="J8" s="36" t="s">
        <v>194</v>
      </c>
      <c r="K8" s="36" t="s">
        <v>195</v>
      </c>
      <c r="L8" s="36" t="s">
        <v>196</v>
      </c>
      <c r="M8" s="36" t="s">
        <v>197</v>
      </c>
      <c r="N8" s="82"/>
    </row>
    <row r="9" spans="1:16" ht="32.1" customHeight="1" x14ac:dyDescent="0.3">
      <c r="A9" s="4" t="s">
        <v>7</v>
      </c>
      <c r="B9" s="37" t="s">
        <v>72</v>
      </c>
      <c r="C9" s="37" t="s">
        <v>72</v>
      </c>
      <c r="D9" s="37" t="s">
        <v>72</v>
      </c>
      <c r="E9" s="37" t="s">
        <v>72</v>
      </c>
      <c r="F9" s="37" t="s">
        <v>72</v>
      </c>
      <c r="G9" s="37" t="s">
        <v>72</v>
      </c>
      <c r="H9" s="37" t="s">
        <v>72</v>
      </c>
      <c r="I9" s="37" t="s">
        <v>72</v>
      </c>
      <c r="J9" s="37" t="s">
        <v>72</v>
      </c>
      <c r="K9" s="37" t="s">
        <v>72</v>
      </c>
      <c r="L9" s="37" t="s">
        <v>72</v>
      </c>
      <c r="M9" s="37" t="s">
        <v>72</v>
      </c>
      <c r="N9" s="58" t="s">
        <v>72</v>
      </c>
      <c r="P9" s="22">
        <f>MAX(B9:M9)</f>
        <v>0</v>
      </c>
    </row>
    <row r="10" spans="1:16" ht="32.1" customHeight="1" x14ac:dyDescent="0.3">
      <c r="A10" s="6" t="s">
        <v>8</v>
      </c>
      <c r="B10" s="34" t="s">
        <v>72</v>
      </c>
      <c r="C10" s="34" t="s">
        <v>72</v>
      </c>
      <c r="D10" s="34" t="s">
        <v>72</v>
      </c>
      <c r="E10" s="34" t="s">
        <v>72</v>
      </c>
      <c r="F10" s="34" t="s">
        <v>72</v>
      </c>
      <c r="G10" s="34" t="s">
        <v>72</v>
      </c>
      <c r="H10" s="34" t="s">
        <v>72</v>
      </c>
      <c r="I10" s="34" t="s">
        <v>72</v>
      </c>
      <c r="J10" s="34" t="s">
        <v>72</v>
      </c>
      <c r="K10" s="34" t="s">
        <v>72</v>
      </c>
      <c r="L10" s="34" t="s">
        <v>72</v>
      </c>
      <c r="M10" s="34" t="s">
        <v>72</v>
      </c>
      <c r="N10" s="21" t="s">
        <v>72</v>
      </c>
      <c r="P10" s="22">
        <f t="shared" ref="P10:P66" si="0">MAX(B10:M10)</f>
        <v>0</v>
      </c>
    </row>
    <row r="11" spans="1:16" ht="32.1" customHeight="1" x14ac:dyDescent="0.3">
      <c r="A11" s="6" t="s">
        <v>9</v>
      </c>
      <c r="B11" s="34" t="s">
        <v>72</v>
      </c>
      <c r="C11" s="34" t="s">
        <v>72</v>
      </c>
      <c r="D11" s="34" t="s">
        <v>72</v>
      </c>
      <c r="E11" s="34" t="s">
        <v>72</v>
      </c>
      <c r="F11" s="34" t="s">
        <v>72</v>
      </c>
      <c r="G11" s="34" t="s">
        <v>72</v>
      </c>
      <c r="H11" s="34" t="s">
        <v>72</v>
      </c>
      <c r="I11" s="34" t="s">
        <v>72</v>
      </c>
      <c r="J11" s="34" t="s">
        <v>72</v>
      </c>
      <c r="K11" s="34" t="s">
        <v>72</v>
      </c>
      <c r="L11" s="34" t="s">
        <v>72</v>
      </c>
      <c r="M11" s="34" t="s">
        <v>72</v>
      </c>
      <c r="N11" s="21" t="s">
        <v>72</v>
      </c>
      <c r="P11" s="22">
        <f t="shared" si="0"/>
        <v>0</v>
      </c>
    </row>
    <row r="12" spans="1:16" ht="32.1" customHeight="1" x14ac:dyDescent="0.3">
      <c r="A12" s="6" t="s">
        <v>10</v>
      </c>
      <c r="B12" s="34" t="s">
        <v>72</v>
      </c>
      <c r="C12" s="34" t="s">
        <v>72</v>
      </c>
      <c r="D12" s="34" t="s">
        <v>72</v>
      </c>
      <c r="E12" s="34" t="s">
        <v>72</v>
      </c>
      <c r="F12" s="34" t="s">
        <v>72</v>
      </c>
      <c r="G12" s="34" t="s">
        <v>72</v>
      </c>
      <c r="H12" s="34" t="s">
        <v>72</v>
      </c>
      <c r="I12" s="34" t="s">
        <v>72</v>
      </c>
      <c r="J12" s="34" t="s">
        <v>72</v>
      </c>
      <c r="K12" s="34" t="s">
        <v>72</v>
      </c>
      <c r="L12" s="34" t="s">
        <v>72</v>
      </c>
      <c r="M12" s="34" t="s">
        <v>72</v>
      </c>
      <c r="N12" s="21" t="s">
        <v>72</v>
      </c>
      <c r="P12" s="22">
        <f t="shared" si="0"/>
        <v>0</v>
      </c>
    </row>
    <row r="13" spans="1:16" ht="32.1" customHeight="1" x14ac:dyDescent="0.3">
      <c r="A13" s="6" t="s">
        <v>11</v>
      </c>
      <c r="B13" s="34" t="s">
        <v>72</v>
      </c>
      <c r="C13" s="34" t="s">
        <v>72</v>
      </c>
      <c r="D13" s="34" t="s">
        <v>72</v>
      </c>
      <c r="E13" s="34" t="s">
        <v>72</v>
      </c>
      <c r="F13" s="34" t="s">
        <v>72</v>
      </c>
      <c r="G13" s="34" t="s">
        <v>72</v>
      </c>
      <c r="H13" s="34" t="s">
        <v>72</v>
      </c>
      <c r="I13" s="34" t="s">
        <v>72</v>
      </c>
      <c r="J13" s="34" t="s">
        <v>72</v>
      </c>
      <c r="K13" s="34" t="s">
        <v>72</v>
      </c>
      <c r="L13" s="34" t="s">
        <v>72</v>
      </c>
      <c r="M13" s="34" t="s">
        <v>72</v>
      </c>
      <c r="N13" s="21" t="s">
        <v>72</v>
      </c>
      <c r="P13" s="22">
        <f t="shared" si="0"/>
        <v>0</v>
      </c>
    </row>
    <row r="14" spans="1:16" ht="32.1" customHeight="1" x14ac:dyDescent="0.3">
      <c r="A14" s="6" t="s">
        <v>12</v>
      </c>
      <c r="B14" s="34" t="s">
        <v>72</v>
      </c>
      <c r="C14" s="34" t="s">
        <v>72</v>
      </c>
      <c r="D14" s="34" t="s">
        <v>72</v>
      </c>
      <c r="E14" s="34" t="s">
        <v>72</v>
      </c>
      <c r="F14" s="34" t="s">
        <v>72</v>
      </c>
      <c r="G14" s="34" t="s">
        <v>72</v>
      </c>
      <c r="H14" s="34" t="s">
        <v>72</v>
      </c>
      <c r="I14" s="34" t="s">
        <v>72</v>
      </c>
      <c r="J14" s="34" t="s">
        <v>72</v>
      </c>
      <c r="K14" s="34" t="s">
        <v>72</v>
      </c>
      <c r="L14" s="34" t="s">
        <v>72</v>
      </c>
      <c r="M14" s="34" t="s">
        <v>72</v>
      </c>
      <c r="N14" s="21" t="s">
        <v>72</v>
      </c>
      <c r="P14" s="22">
        <f t="shared" si="0"/>
        <v>0</v>
      </c>
    </row>
    <row r="15" spans="1:16" ht="32.1" customHeight="1" x14ac:dyDescent="0.3">
      <c r="A15" s="6" t="s">
        <v>13</v>
      </c>
      <c r="B15" s="34" t="s">
        <v>72</v>
      </c>
      <c r="C15" s="34" t="s">
        <v>72</v>
      </c>
      <c r="D15" s="34" t="s">
        <v>72</v>
      </c>
      <c r="E15" s="34" t="s">
        <v>72</v>
      </c>
      <c r="F15" s="34" t="s">
        <v>72</v>
      </c>
      <c r="G15" s="34" t="s">
        <v>72</v>
      </c>
      <c r="H15" s="34" t="s">
        <v>72</v>
      </c>
      <c r="I15" s="34" t="s">
        <v>72</v>
      </c>
      <c r="J15" s="34" t="s">
        <v>72</v>
      </c>
      <c r="K15" s="34" t="s">
        <v>72</v>
      </c>
      <c r="L15" s="34" t="s">
        <v>72</v>
      </c>
      <c r="M15" s="34" t="s">
        <v>72</v>
      </c>
      <c r="N15" s="21" t="s">
        <v>72</v>
      </c>
      <c r="P15" s="22">
        <f t="shared" si="0"/>
        <v>0</v>
      </c>
    </row>
    <row r="16" spans="1:16" ht="32.1" customHeight="1" x14ac:dyDescent="0.3">
      <c r="A16" s="6" t="s">
        <v>14</v>
      </c>
      <c r="B16" s="34" t="s">
        <v>72</v>
      </c>
      <c r="C16" s="34" t="s">
        <v>72</v>
      </c>
      <c r="D16" s="34" t="s">
        <v>72</v>
      </c>
      <c r="E16" s="34" t="s">
        <v>72</v>
      </c>
      <c r="F16" s="34" t="s">
        <v>72</v>
      </c>
      <c r="G16" s="34" t="s">
        <v>72</v>
      </c>
      <c r="H16" s="34" t="s">
        <v>72</v>
      </c>
      <c r="I16" s="34" t="s">
        <v>72</v>
      </c>
      <c r="J16" s="34" t="s">
        <v>72</v>
      </c>
      <c r="K16" s="34" t="s">
        <v>72</v>
      </c>
      <c r="L16" s="34" t="s">
        <v>72</v>
      </c>
      <c r="M16" s="34" t="s">
        <v>72</v>
      </c>
      <c r="N16" s="21" t="s">
        <v>72</v>
      </c>
      <c r="P16" s="22">
        <f t="shared" si="0"/>
        <v>0</v>
      </c>
    </row>
    <row r="17" spans="1:16" ht="32.1" customHeight="1" x14ac:dyDescent="0.3">
      <c r="A17" s="6" t="s">
        <v>15</v>
      </c>
      <c r="B17" s="34" t="s">
        <v>72</v>
      </c>
      <c r="C17" s="34" t="s">
        <v>72</v>
      </c>
      <c r="D17" s="34" t="s">
        <v>72</v>
      </c>
      <c r="E17" s="34" t="s">
        <v>72</v>
      </c>
      <c r="F17" s="34" t="s">
        <v>72</v>
      </c>
      <c r="G17" s="34" t="s">
        <v>72</v>
      </c>
      <c r="H17" s="34" t="s">
        <v>72</v>
      </c>
      <c r="I17" s="34" t="s">
        <v>72</v>
      </c>
      <c r="J17" s="34" t="s">
        <v>72</v>
      </c>
      <c r="K17" s="34" t="s">
        <v>72</v>
      </c>
      <c r="L17" s="34" t="s">
        <v>72</v>
      </c>
      <c r="M17" s="34" t="s">
        <v>72</v>
      </c>
      <c r="N17" s="21" t="s">
        <v>72</v>
      </c>
      <c r="P17" s="22">
        <f t="shared" si="0"/>
        <v>0</v>
      </c>
    </row>
    <row r="18" spans="1:16" ht="32.1" customHeight="1" x14ac:dyDescent="0.3">
      <c r="A18" s="6" t="s">
        <v>16</v>
      </c>
      <c r="B18" s="34" t="s">
        <v>72</v>
      </c>
      <c r="C18" s="34" t="s">
        <v>72</v>
      </c>
      <c r="D18" s="34" t="s">
        <v>72</v>
      </c>
      <c r="E18" s="34" t="s">
        <v>72</v>
      </c>
      <c r="F18" s="34" t="s">
        <v>72</v>
      </c>
      <c r="G18" s="34" t="s">
        <v>72</v>
      </c>
      <c r="H18" s="34" t="s">
        <v>72</v>
      </c>
      <c r="I18" s="34" t="s">
        <v>72</v>
      </c>
      <c r="J18" s="34" t="s">
        <v>72</v>
      </c>
      <c r="K18" s="34" t="s">
        <v>72</v>
      </c>
      <c r="L18" s="34" t="s">
        <v>72</v>
      </c>
      <c r="M18" s="34" t="s">
        <v>72</v>
      </c>
      <c r="N18" s="21" t="s">
        <v>72</v>
      </c>
      <c r="P18" s="22">
        <f t="shared" si="0"/>
        <v>0</v>
      </c>
    </row>
    <row r="19" spans="1:16" ht="32.1" customHeight="1" x14ac:dyDescent="0.3">
      <c r="A19" s="6" t="s">
        <v>17</v>
      </c>
      <c r="B19" s="34" t="s">
        <v>72</v>
      </c>
      <c r="C19" s="34" t="s">
        <v>72</v>
      </c>
      <c r="D19" s="34" t="s">
        <v>72</v>
      </c>
      <c r="E19" s="34" t="s">
        <v>72</v>
      </c>
      <c r="F19" s="34" t="s">
        <v>72</v>
      </c>
      <c r="G19" s="34" t="s">
        <v>72</v>
      </c>
      <c r="H19" s="34" t="s">
        <v>72</v>
      </c>
      <c r="I19" s="34" t="s">
        <v>72</v>
      </c>
      <c r="J19" s="34" t="s">
        <v>72</v>
      </c>
      <c r="K19" s="34" t="s">
        <v>72</v>
      </c>
      <c r="L19" s="34" t="s">
        <v>72</v>
      </c>
      <c r="M19" s="34" t="s">
        <v>72</v>
      </c>
      <c r="N19" s="21" t="s">
        <v>72</v>
      </c>
      <c r="P19" s="22">
        <f t="shared" si="0"/>
        <v>0</v>
      </c>
    </row>
    <row r="20" spans="1:16" ht="32.1" customHeight="1" x14ac:dyDescent="0.3">
      <c r="A20" s="6" t="s">
        <v>18</v>
      </c>
      <c r="B20" s="42">
        <v>0.8</v>
      </c>
      <c r="C20" s="42">
        <v>1</v>
      </c>
      <c r="D20" s="42">
        <v>1.1000000000000001</v>
      </c>
      <c r="E20" s="42">
        <v>1.1000000000000001</v>
      </c>
      <c r="F20" s="42">
        <v>1</v>
      </c>
      <c r="G20" s="42">
        <v>1.3</v>
      </c>
      <c r="H20" s="42">
        <v>2.2999999999999998</v>
      </c>
      <c r="I20" s="42">
        <v>1.8</v>
      </c>
      <c r="J20" s="42">
        <v>1.8</v>
      </c>
      <c r="K20" s="42">
        <v>1.3</v>
      </c>
      <c r="L20" s="42">
        <v>1.3</v>
      </c>
      <c r="M20" s="42">
        <v>1.3</v>
      </c>
      <c r="N20" s="13">
        <f t="shared" ref="N20:N66" si="1">AVERAGE(B20:M20)</f>
        <v>1.3416666666666668</v>
      </c>
      <c r="P20" s="22">
        <f t="shared" si="0"/>
        <v>2.2999999999999998</v>
      </c>
    </row>
    <row r="21" spans="1:16" ht="32.1" customHeight="1" x14ac:dyDescent="0.3">
      <c r="A21" s="6" t="s">
        <v>19</v>
      </c>
      <c r="B21" s="34" t="s">
        <v>72</v>
      </c>
      <c r="C21" s="34" t="s">
        <v>72</v>
      </c>
      <c r="D21" s="34" t="s">
        <v>72</v>
      </c>
      <c r="E21" s="34" t="s">
        <v>72</v>
      </c>
      <c r="F21" s="34" t="s">
        <v>72</v>
      </c>
      <c r="G21" s="34" t="s">
        <v>72</v>
      </c>
      <c r="H21" s="34" t="s">
        <v>72</v>
      </c>
      <c r="I21" s="34" t="s">
        <v>72</v>
      </c>
      <c r="J21" s="34" t="s">
        <v>72</v>
      </c>
      <c r="K21" s="34" t="s">
        <v>72</v>
      </c>
      <c r="L21" s="34" t="s">
        <v>72</v>
      </c>
      <c r="M21" s="34" t="s">
        <v>72</v>
      </c>
      <c r="N21" s="21" t="s">
        <v>72</v>
      </c>
      <c r="P21" s="22">
        <f t="shared" si="0"/>
        <v>0</v>
      </c>
    </row>
    <row r="22" spans="1:16" ht="32.1" customHeight="1" x14ac:dyDescent="0.3">
      <c r="A22" s="6" t="s">
        <v>20</v>
      </c>
      <c r="B22" s="34">
        <v>0.01</v>
      </c>
      <c r="C22" s="34" t="s">
        <v>72</v>
      </c>
      <c r="D22" s="34" t="s">
        <v>72</v>
      </c>
      <c r="E22" s="34" t="s">
        <v>72</v>
      </c>
      <c r="F22" s="34" t="s">
        <v>72</v>
      </c>
      <c r="G22" s="34" t="s">
        <v>72</v>
      </c>
      <c r="H22" s="34" t="s">
        <v>72</v>
      </c>
      <c r="I22" s="34" t="s">
        <v>72</v>
      </c>
      <c r="J22" s="34">
        <v>0.01</v>
      </c>
      <c r="K22" s="34" t="s">
        <v>72</v>
      </c>
      <c r="L22" s="34" t="s">
        <v>72</v>
      </c>
      <c r="M22" s="34" t="s">
        <v>72</v>
      </c>
      <c r="N22" s="9">
        <f t="shared" si="1"/>
        <v>0.01</v>
      </c>
      <c r="P22" s="22">
        <f t="shared" si="0"/>
        <v>0.01</v>
      </c>
    </row>
    <row r="23" spans="1:16" ht="32.1" customHeight="1" x14ac:dyDescent="0.3">
      <c r="A23" s="6" t="s">
        <v>21</v>
      </c>
      <c r="B23" s="34" t="s">
        <v>72</v>
      </c>
      <c r="C23" s="34" t="s">
        <v>72</v>
      </c>
      <c r="D23" s="34" t="s">
        <v>72</v>
      </c>
      <c r="E23" s="34" t="s">
        <v>72</v>
      </c>
      <c r="F23" s="34" t="s">
        <v>72</v>
      </c>
      <c r="G23" s="34" t="s">
        <v>72</v>
      </c>
      <c r="H23" s="34" t="s">
        <v>72</v>
      </c>
      <c r="I23" s="34" t="s">
        <v>72</v>
      </c>
      <c r="J23" s="34" t="s">
        <v>72</v>
      </c>
      <c r="K23" s="34" t="s">
        <v>72</v>
      </c>
      <c r="L23" s="34" t="s">
        <v>72</v>
      </c>
      <c r="M23" s="34" t="s">
        <v>72</v>
      </c>
      <c r="N23" s="21" t="s">
        <v>72</v>
      </c>
      <c r="P23" s="22">
        <f t="shared" si="0"/>
        <v>0</v>
      </c>
    </row>
    <row r="24" spans="1:16" ht="32.1" customHeight="1" x14ac:dyDescent="0.3">
      <c r="A24" s="6" t="s">
        <v>22</v>
      </c>
      <c r="B24" s="34" t="s">
        <v>72</v>
      </c>
      <c r="C24" s="34" t="s">
        <v>72</v>
      </c>
      <c r="D24" s="34" t="s">
        <v>72</v>
      </c>
      <c r="E24" s="34" t="s">
        <v>72</v>
      </c>
      <c r="F24" s="34" t="s">
        <v>72</v>
      </c>
      <c r="G24" s="34" t="s">
        <v>72</v>
      </c>
      <c r="H24" s="34" t="s">
        <v>72</v>
      </c>
      <c r="I24" s="34" t="s">
        <v>72</v>
      </c>
      <c r="J24" s="34" t="s">
        <v>72</v>
      </c>
      <c r="K24" s="34" t="s">
        <v>72</v>
      </c>
      <c r="L24" s="34" t="s">
        <v>72</v>
      </c>
      <c r="M24" s="34" t="s">
        <v>72</v>
      </c>
      <c r="N24" s="21" t="s">
        <v>72</v>
      </c>
      <c r="P24" s="22">
        <f t="shared" si="0"/>
        <v>0</v>
      </c>
    </row>
    <row r="25" spans="1:16" ht="32.1" customHeight="1" x14ac:dyDescent="0.3">
      <c r="A25" s="6" t="s">
        <v>23</v>
      </c>
      <c r="B25" s="34" t="s">
        <v>72</v>
      </c>
      <c r="C25" s="34" t="s">
        <v>72</v>
      </c>
      <c r="D25" s="34" t="s">
        <v>72</v>
      </c>
      <c r="E25" s="34" t="s">
        <v>72</v>
      </c>
      <c r="F25" s="34" t="s">
        <v>72</v>
      </c>
      <c r="G25" s="34" t="s">
        <v>72</v>
      </c>
      <c r="H25" s="34" t="s">
        <v>72</v>
      </c>
      <c r="I25" s="34" t="s">
        <v>72</v>
      </c>
      <c r="J25" s="34" t="s">
        <v>72</v>
      </c>
      <c r="K25" s="34" t="s">
        <v>72</v>
      </c>
      <c r="L25" s="34" t="s">
        <v>72</v>
      </c>
      <c r="M25" s="34" t="s">
        <v>72</v>
      </c>
      <c r="N25" s="21" t="s">
        <v>72</v>
      </c>
      <c r="P25" s="22">
        <f t="shared" si="0"/>
        <v>0</v>
      </c>
    </row>
    <row r="26" spans="1:16" ht="32.1" customHeight="1" x14ac:dyDescent="0.3">
      <c r="A26" s="6" t="s">
        <v>24</v>
      </c>
      <c r="B26" s="34" t="s">
        <v>72</v>
      </c>
      <c r="C26" s="34" t="s">
        <v>72</v>
      </c>
      <c r="D26" s="34" t="s">
        <v>72</v>
      </c>
      <c r="E26" s="34" t="s">
        <v>72</v>
      </c>
      <c r="F26" s="34" t="s">
        <v>72</v>
      </c>
      <c r="G26" s="34" t="s">
        <v>72</v>
      </c>
      <c r="H26" s="34" t="s">
        <v>72</v>
      </c>
      <c r="I26" s="34" t="s">
        <v>72</v>
      </c>
      <c r="J26" s="34" t="s">
        <v>72</v>
      </c>
      <c r="K26" s="34" t="s">
        <v>72</v>
      </c>
      <c r="L26" s="34" t="s">
        <v>72</v>
      </c>
      <c r="M26" s="34" t="s">
        <v>72</v>
      </c>
      <c r="N26" s="21" t="s">
        <v>72</v>
      </c>
      <c r="P26" s="22">
        <f t="shared" si="0"/>
        <v>0</v>
      </c>
    </row>
    <row r="27" spans="1:16" ht="32.1" customHeight="1" x14ac:dyDescent="0.3">
      <c r="A27" s="6" t="s">
        <v>25</v>
      </c>
      <c r="B27" s="34" t="s">
        <v>72</v>
      </c>
      <c r="C27" s="34" t="s">
        <v>72</v>
      </c>
      <c r="D27" s="34" t="s">
        <v>72</v>
      </c>
      <c r="E27" s="34" t="s">
        <v>72</v>
      </c>
      <c r="F27" s="34" t="s">
        <v>72</v>
      </c>
      <c r="G27" s="34" t="s">
        <v>72</v>
      </c>
      <c r="H27" s="34" t="s">
        <v>72</v>
      </c>
      <c r="I27" s="34" t="s">
        <v>72</v>
      </c>
      <c r="J27" s="34" t="s">
        <v>72</v>
      </c>
      <c r="K27" s="34" t="s">
        <v>72</v>
      </c>
      <c r="L27" s="34" t="s">
        <v>72</v>
      </c>
      <c r="M27" s="34" t="s">
        <v>72</v>
      </c>
      <c r="N27" s="21" t="s">
        <v>72</v>
      </c>
      <c r="P27" s="22">
        <f t="shared" si="0"/>
        <v>0</v>
      </c>
    </row>
    <row r="28" spans="1:16" ht="32.1" customHeight="1" x14ac:dyDescent="0.3">
      <c r="A28" s="6" t="s">
        <v>26</v>
      </c>
      <c r="B28" s="34" t="s">
        <v>72</v>
      </c>
      <c r="C28" s="34" t="s">
        <v>72</v>
      </c>
      <c r="D28" s="34" t="s">
        <v>72</v>
      </c>
      <c r="E28" s="34" t="s">
        <v>72</v>
      </c>
      <c r="F28" s="34" t="s">
        <v>72</v>
      </c>
      <c r="G28" s="34" t="s">
        <v>72</v>
      </c>
      <c r="H28" s="34" t="s">
        <v>72</v>
      </c>
      <c r="I28" s="34" t="s">
        <v>72</v>
      </c>
      <c r="J28" s="34" t="s">
        <v>72</v>
      </c>
      <c r="K28" s="34" t="s">
        <v>72</v>
      </c>
      <c r="L28" s="34" t="s">
        <v>72</v>
      </c>
      <c r="M28" s="34" t="s">
        <v>72</v>
      </c>
      <c r="N28" s="21" t="s">
        <v>72</v>
      </c>
      <c r="P28" s="22">
        <f t="shared" si="0"/>
        <v>0</v>
      </c>
    </row>
    <row r="29" spans="1:16" ht="32.1" customHeight="1" x14ac:dyDescent="0.3">
      <c r="A29" s="6" t="s">
        <v>27</v>
      </c>
      <c r="B29" s="34" t="s">
        <v>72</v>
      </c>
      <c r="C29" s="34" t="s">
        <v>72</v>
      </c>
      <c r="D29" s="34" t="s">
        <v>72</v>
      </c>
      <c r="E29" s="34" t="s">
        <v>72</v>
      </c>
      <c r="F29" s="34" t="s">
        <v>72</v>
      </c>
      <c r="G29" s="34" t="s">
        <v>72</v>
      </c>
      <c r="H29" s="34" t="s">
        <v>72</v>
      </c>
      <c r="I29" s="34" t="s">
        <v>72</v>
      </c>
      <c r="J29" s="34" t="s">
        <v>72</v>
      </c>
      <c r="K29" s="34" t="s">
        <v>72</v>
      </c>
      <c r="L29" s="34" t="s">
        <v>72</v>
      </c>
      <c r="M29" s="34" t="s">
        <v>72</v>
      </c>
      <c r="N29" s="21" t="s">
        <v>72</v>
      </c>
      <c r="P29" s="22">
        <f t="shared" si="0"/>
        <v>0</v>
      </c>
    </row>
    <row r="30" spans="1:16" ht="32.1" customHeight="1" x14ac:dyDescent="0.3">
      <c r="A30" s="6" t="s">
        <v>28</v>
      </c>
      <c r="B30" s="34" t="s">
        <v>72</v>
      </c>
      <c r="C30" s="34" t="s">
        <v>72</v>
      </c>
      <c r="D30" s="34" t="s">
        <v>72</v>
      </c>
      <c r="E30" s="34" t="s">
        <v>72</v>
      </c>
      <c r="F30" s="34" t="s">
        <v>72</v>
      </c>
      <c r="G30" s="34" t="s">
        <v>72</v>
      </c>
      <c r="H30" s="34" t="s">
        <v>72</v>
      </c>
      <c r="I30" s="34" t="s">
        <v>72</v>
      </c>
      <c r="J30" s="34" t="s">
        <v>72</v>
      </c>
      <c r="K30" s="34" t="s">
        <v>72</v>
      </c>
      <c r="L30" s="34" t="s">
        <v>72</v>
      </c>
      <c r="M30" s="34" t="s">
        <v>72</v>
      </c>
      <c r="N30" s="21" t="s">
        <v>72</v>
      </c>
      <c r="P30" s="22">
        <f t="shared" si="0"/>
        <v>0</v>
      </c>
    </row>
    <row r="31" spans="1:16" ht="32.1" customHeight="1" x14ac:dyDescent="0.3">
      <c r="A31" s="6" t="s">
        <v>29</v>
      </c>
      <c r="B31" s="34" t="s">
        <v>72</v>
      </c>
      <c r="C31" s="34" t="s">
        <v>72</v>
      </c>
      <c r="D31" s="34" t="s">
        <v>72</v>
      </c>
      <c r="E31" s="34" t="s">
        <v>72</v>
      </c>
      <c r="F31" s="34" t="s">
        <v>72</v>
      </c>
      <c r="G31" s="34" t="s">
        <v>72</v>
      </c>
      <c r="H31" s="34" t="s">
        <v>72</v>
      </c>
      <c r="I31" s="34" t="s">
        <v>72</v>
      </c>
      <c r="J31" s="34" t="s">
        <v>72</v>
      </c>
      <c r="K31" s="34" t="s">
        <v>72</v>
      </c>
      <c r="L31" s="34" t="s">
        <v>72</v>
      </c>
      <c r="M31" s="34" t="s">
        <v>72</v>
      </c>
      <c r="N31" s="21" t="s">
        <v>72</v>
      </c>
      <c r="P31" s="22">
        <f t="shared" si="0"/>
        <v>0</v>
      </c>
    </row>
    <row r="32" spans="1:16" ht="32.1" customHeight="1" x14ac:dyDescent="0.3">
      <c r="A32" s="6" t="s">
        <v>30</v>
      </c>
      <c r="B32" s="34" t="s">
        <v>72</v>
      </c>
      <c r="C32" s="34" t="s">
        <v>72</v>
      </c>
      <c r="D32" s="34" t="s">
        <v>72</v>
      </c>
      <c r="E32" s="34" t="s">
        <v>72</v>
      </c>
      <c r="F32" s="34" t="s">
        <v>72</v>
      </c>
      <c r="G32" s="34" t="s">
        <v>72</v>
      </c>
      <c r="H32" s="34" t="s">
        <v>72</v>
      </c>
      <c r="I32" s="34" t="s">
        <v>72</v>
      </c>
      <c r="J32" s="34" t="s">
        <v>72</v>
      </c>
      <c r="K32" s="34" t="s">
        <v>72</v>
      </c>
      <c r="L32" s="34" t="s">
        <v>72</v>
      </c>
      <c r="M32" s="34" t="s">
        <v>72</v>
      </c>
      <c r="N32" s="21" t="s">
        <v>72</v>
      </c>
      <c r="P32" s="22">
        <f t="shared" si="0"/>
        <v>0</v>
      </c>
    </row>
    <row r="33" spans="1:16" ht="32.1" customHeight="1" x14ac:dyDescent="0.3">
      <c r="A33" s="6" t="s">
        <v>31</v>
      </c>
      <c r="B33" s="34" t="s">
        <v>72</v>
      </c>
      <c r="C33" s="34" t="s">
        <v>72</v>
      </c>
      <c r="D33" s="34" t="s">
        <v>72</v>
      </c>
      <c r="E33" s="34" t="s">
        <v>72</v>
      </c>
      <c r="F33" s="34" t="s">
        <v>72</v>
      </c>
      <c r="G33" s="34" t="s">
        <v>72</v>
      </c>
      <c r="H33" s="34" t="s">
        <v>72</v>
      </c>
      <c r="I33" s="34" t="s">
        <v>72</v>
      </c>
      <c r="J33" s="34" t="s">
        <v>72</v>
      </c>
      <c r="K33" s="34" t="s">
        <v>72</v>
      </c>
      <c r="L33" s="34" t="s">
        <v>72</v>
      </c>
      <c r="M33" s="34" t="s">
        <v>72</v>
      </c>
      <c r="N33" s="21" t="s">
        <v>72</v>
      </c>
      <c r="P33" s="22">
        <f t="shared" si="0"/>
        <v>0</v>
      </c>
    </row>
    <row r="34" spans="1:16" ht="32.1" customHeight="1" x14ac:dyDescent="0.3">
      <c r="A34" s="6" t="s">
        <v>32</v>
      </c>
      <c r="B34" s="34" t="s">
        <v>72</v>
      </c>
      <c r="C34" s="34" t="s">
        <v>72</v>
      </c>
      <c r="D34" s="34" t="s">
        <v>72</v>
      </c>
      <c r="E34" s="34" t="s">
        <v>72</v>
      </c>
      <c r="F34" s="34" t="s">
        <v>72</v>
      </c>
      <c r="G34" s="34" t="s">
        <v>72</v>
      </c>
      <c r="H34" s="34" t="s">
        <v>72</v>
      </c>
      <c r="I34" s="34" t="s">
        <v>72</v>
      </c>
      <c r="J34" s="34" t="s">
        <v>72</v>
      </c>
      <c r="K34" s="34" t="s">
        <v>72</v>
      </c>
      <c r="L34" s="34" t="s">
        <v>72</v>
      </c>
      <c r="M34" s="34" t="s">
        <v>72</v>
      </c>
      <c r="N34" s="21" t="s">
        <v>72</v>
      </c>
      <c r="P34" s="22">
        <f t="shared" si="0"/>
        <v>0</v>
      </c>
    </row>
    <row r="35" spans="1:16" ht="32.1" customHeight="1" x14ac:dyDescent="0.3">
      <c r="A35" s="6" t="s">
        <v>33</v>
      </c>
      <c r="B35" s="34" t="s">
        <v>72</v>
      </c>
      <c r="C35" s="34" t="s">
        <v>72</v>
      </c>
      <c r="D35" s="34" t="s">
        <v>72</v>
      </c>
      <c r="E35" s="34" t="s">
        <v>72</v>
      </c>
      <c r="F35" s="34" t="s">
        <v>72</v>
      </c>
      <c r="G35" s="34" t="s">
        <v>72</v>
      </c>
      <c r="H35" s="34" t="s">
        <v>72</v>
      </c>
      <c r="I35" s="34" t="s">
        <v>72</v>
      </c>
      <c r="J35" s="34" t="s">
        <v>72</v>
      </c>
      <c r="K35" s="34" t="s">
        <v>72</v>
      </c>
      <c r="L35" s="34" t="s">
        <v>72</v>
      </c>
      <c r="M35" s="34" t="s">
        <v>72</v>
      </c>
      <c r="N35" s="21" t="s">
        <v>72</v>
      </c>
      <c r="P35" s="22">
        <f t="shared" si="0"/>
        <v>0</v>
      </c>
    </row>
    <row r="36" spans="1:16" ht="32.1" customHeight="1" x14ac:dyDescent="0.3">
      <c r="A36" s="6" t="s">
        <v>34</v>
      </c>
      <c r="B36" s="34" t="s">
        <v>72</v>
      </c>
      <c r="C36" s="34" t="s">
        <v>72</v>
      </c>
      <c r="D36" s="34" t="s">
        <v>72</v>
      </c>
      <c r="E36" s="34" t="s">
        <v>72</v>
      </c>
      <c r="F36" s="34" t="s">
        <v>72</v>
      </c>
      <c r="G36" s="34" t="s">
        <v>72</v>
      </c>
      <c r="H36" s="34" t="s">
        <v>72</v>
      </c>
      <c r="I36" s="34" t="s">
        <v>72</v>
      </c>
      <c r="J36" s="34" t="s">
        <v>72</v>
      </c>
      <c r="K36" s="34" t="s">
        <v>72</v>
      </c>
      <c r="L36" s="34" t="s">
        <v>72</v>
      </c>
      <c r="M36" s="34" t="s">
        <v>72</v>
      </c>
      <c r="N36" s="21" t="s">
        <v>72</v>
      </c>
      <c r="P36" s="22">
        <f t="shared" si="0"/>
        <v>0</v>
      </c>
    </row>
    <row r="37" spans="1:16" ht="32.1" customHeight="1" x14ac:dyDescent="0.3">
      <c r="A37" s="6" t="s">
        <v>35</v>
      </c>
      <c r="B37" s="34" t="s">
        <v>72</v>
      </c>
      <c r="C37" s="34" t="s">
        <v>72</v>
      </c>
      <c r="D37" s="34" t="s">
        <v>72</v>
      </c>
      <c r="E37" s="34" t="s">
        <v>72</v>
      </c>
      <c r="F37" s="34" t="s">
        <v>72</v>
      </c>
      <c r="G37" s="34" t="s">
        <v>72</v>
      </c>
      <c r="H37" s="34" t="s">
        <v>72</v>
      </c>
      <c r="I37" s="34" t="s">
        <v>72</v>
      </c>
      <c r="J37" s="34" t="s">
        <v>72</v>
      </c>
      <c r="K37" s="34" t="s">
        <v>72</v>
      </c>
      <c r="L37" s="34" t="s">
        <v>72</v>
      </c>
      <c r="M37" s="34" t="s">
        <v>72</v>
      </c>
      <c r="N37" s="21" t="s">
        <v>72</v>
      </c>
      <c r="P37" s="22">
        <f t="shared" si="0"/>
        <v>0</v>
      </c>
    </row>
    <row r="38" spans="1:16" ht="32.1" customHeight="1" x14ac:dyDescent="0.3">
      <c r="A38" s="6" t="s">
        <v>36</v>
      </c>
      <c r="B38" s="34" t="s">
        <v>72</v>
      </c>
      <c r="C38" s="34" t="s">
        <v>72</v>
      </c>
      <c r="D38" s="34" t="s">
        <v>72</v>
      </c>
      <c r="E38" s="34" t="s">
        <v>72</v>
      </c>
      <c r="F38" s="34" t="s">
        <v>72</v>
      </c>
      <c r="G38" s="34" t="s">
        <v>72</v>
      </c>
      <c r="H38" s="34" t="s">
        <v>72</v>
      </c>
      <c r="I38" s="34" t="s">
        <v>72</v>
      </c>
      <c r="J38" s="34" t="s">
        <v>72</v>
      </c>
      <c r="K38" s="34" t="s">
        <v>72</v>
      </c>
      <c r="L38" s="34" t="s">
        <v>72</v>
      </c>
      <c r="M38" s="34" t="s">
        <v>72</v>
      </c>
      <c r="N38" s="21" t="s">
        <v>72</v>
      </c>
      <c r="P38" s="22">
        <f t="shared" si="0"/>
        <v>0</v>
      </c>
    </row>
    <row r="39" spans="1:16" ht="32.1" customHeight="1" x14ac:dyDescent="0.3">
      <c r="A39" s="6" t="s">
        <v>37</v>
      </c>
      <c r="B39" s="34" t="s">
        <v>72</v>
      </c>
      <c r="C39" s="34" t="s">
        <v>72</v>
      </c>
      <c r="D39" s="34" t="s">
        <v>72</v>
      </c>
      <c r="E39" s="34" t="s">
        <v>72</v>
      </c>
      <c r="F39" s="34" t="s">
        <v>72</v>
      </c>
      <c r="G39" s="34" t="s">
        <v>72</v>
      </c>
      <c r="H39" s="34" t="s">
        <v>72</v>
      </c>
      <c r="I39" s="34" t="s">
        <v>72</v>
      </c>
      <c r="J39" s="34" t="s">
        <v>72</v>
      </c>
      <c r="K39" s="34" t="s">
        <v>72</v>
      </c>
      <c r="L39" s="34" t="s">
        <v>72</v>
      </c>
      <c r="M39" s="34" t="s">
        <v>72</v>
      </c>
      <c r="N39" s="21" t="s">
        <v>72</v>
      </c>
      <c r="P39" s="22">
        <f t="shared" si="0"/>
        <v>0</v>
      </c>
    </row>
    <row r="40" spans="1:16" ht="32.1" customHeight="1" x14ac:dyDescent="0.3">
      <c r="A40" s="6" t="s">
        <v>38</v>
      </c>
      <c r="B40" s="43">
        <v>37</v>
      </c>
      <c r="C40" s="43">
        <v>43</v>
      </c>
      <c r="D40" s="43">
        <v>42</v>
      </c>
      <c r="E40" s="43">
        <v>43</v>
      </c>
      <c r="F40" s="43">
        <v>39</v>
      </c>
      <c r="G40" s="43">
        <v>42</v>
      </c>
      <c r="H40" s="43">
        <v>40</v>
      </c>
      <c r="I40" s="43">
        <v>54</v>
      </c>
      <c r="J40" s="43">
        <v>30</v>
      </c>
      <c r="K40" s="43">
        <v>34</v>
      </c>
      <c r="L40" s="43">
        <v>38</v>
      </c>
      <c r="M40" s="43">
        <v>54</v>
      </c>
      <c r="N40" s="8">
        <f t="shared" si="1"/>
        <v>41.333333333333336</v>
      </c>
      <c r="P40" s="22">
        <f t="shared" si="0"/>
        <v>54</v>
      </c>
    </row>
    <row r="41" spans="1:16" ht="32.1" customHeight="1" x14ac:dyDescent="0.3">
      <c r="A41" s="6" t="s">
        <v>39</v>
      </c>
      <c r="B41" s="42">
        <v>1.3</v>
      </c>
      <c r="C41" s="42">
        <v>1</v>
      </c>
      <c r="D41" s="42">
        <v>0.8</v>
      </c>
      <c r="E41" s="42">
        <v>0.8</v>
      </c>
      <c r="F41" s="42">
        <v>0.4</v>
      </c>
      <c r="G41" s="42">
        <v>0.9</v>
      </c>
      <c r="H41" s="42">
        <v>1.5</v>
      </c>
      <c r="I41" s="42">
        <v>1.7</v>
      </c>
      <c r="J41" s="34" t="s">
        <v>72</v>
      </c>
      <c r="K41" s="42">
        <v>0.6</v>
      </c>
      <c r="L41" s="42">
        <v>0.8</v>
      </c>
      <c r="M41" s="42">
        <v>0.7</v>
      </c>
      <c r="N41" s="13">
        <f t="shared" si="1"/>
        <v>0.95454545454545459</v>
      </c>
      <c r="P41" s="22">
        <f t="shared" si="0"/>
        <v>1.7</v>
      </c>
    </row>
    <row r="42" spans="1:16" ht="32.1" customHeight="1" x14ac:dyDescent="0.3">
      <c r="A42" s="6" t="s">
        <v>40</v>
      </c>
      <c r="B42" s="34" t="s">
        <v>73</v>
      </c>
      <c r="C42" s="34" t="s">
        <v>73</v>
      </c>
      <c r="D42" s="34" t="s">
        <v>73</v>
      </c>
      <c r="E42" s="34" t="s">
        <v>73</v>
      </c>
      <c r="F42" s="34" t="s">
        <v>73</v>
      </c>
      <c r="G42" s="34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21" t="s">
        <v>73</v>
      </c>
      <c r="P42" s="22">
        <f t="shared" si="0"/>
        <v>0</v>
      </c>
    </row>
    <row r="43" spans="1:16" ht="32.1" customHeight="1" x14ac:dyDescent="0.3">
      <c r="A43" s="6" t="s">
        <v>41</v>
      </c>
      <c r="B43" s="34" t="s">
        <v>73</v>
      </c>
      <c r="C43" s="34" t="s">
        <v>73</v>
      </c>
      <c r="D43" s="34" t="s">
        <v>73</v>
      </c>
      <c r="E43" s="34" t="s">
        <v>73</v>
      </c>
      <c r="F43" s="34" t="s">
        <v>73</v>
      </c>
      <c r="G43" s="34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21" t="s">
        <v>73</v>
      </c>
      <c r="P43" s="22">
        <f t="shared" si="0"/>
        <v>0</v>
      </c>
    </row>
    <row r="44" spans="1:16" ht="32.1" customHeight="1" x14ac:dyDescent="0.3">
      <c r="A44" s="6" t="s">
        <v>42</v>
      </c>
      <c r="B44" s="34" t="s">
        <v>72</v>
      </c>
      <c r="C44" s="34" t="s">
        <v>72</v>
      </c>
      <c r="D44" s="34" t="s">
        <v>72</v>
      </c>
      <c r="E44" s="34" t="s">
        <v>72</v>
      </c>
      <c r="F44" s="34" t="s">
        <v>72</v>
      </c>
      <c r="G44" s="34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21" t="s">
        <v>72</v>
      </c>
      <c r="P44" s="22">
        <f t="shared" si="0"/>
        <v>0</v>
      </c>
    </row>
    <row r="45" spans="1:16" ht="32.1" customHeight="1" x14ac:dyDescent="0.3">
      <c r="A45" s="6" t="s">
        <v>43</v>
      </c>
      <c r="B45" s="34" t="s">
        <v>72</v>
      </c>
      <c r="C45" s="34" t="s">
        <v>72</v>
      </c>
      <c r="D45" s="34" t="s">
        <v>72</v>
      </c>
      <c r="E45" s="34" t="s">
        <v>72</v>
      </c>
      <c r="F45" s="34" t="s">
        <v>72</v>
      </c>
      <c r="G45" s="34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 t="s">
        <v>72</v>
      </c>
      <c r="N45" s="21" t="s">
        <v>72</v>
      </c>
      <c r="P45" s="22">
        <f t="shared" si="0"/>
        <v>0</v>
      </c>
    </row>
    <row r="46" spans="1:16" ht="32.1" customHeight="1" x14ac:dyDescent="0.3">
      <c r="A46" s="6" t="s">
        <v>44</v>
      </c>
      <c r="B46" s="34" t="s">
        <v>72</v>
      </c>
      <c r="C46" s="34" t="s">
        <v>72</v>
      </c>
      <c r="D46" s="34" t="s">
        <v>72</v>
      </c>
      <c r="E46" s="34" t="s">
        <v>72</v>
      </c>
      <c r="F46" s="34" t="s">
        <v>72</v>
      </c>
      <c r="G46" s="34" t="s">
        <v>72</v>
      </c>
      <c r="H46" s="34" t="s">
        <v>72</v>
      </c>
      <c r="I46" s="34" t="s">
        <v>72</v>
      </c>
      <c r="J46" s="34" t="s">
        <v>72</v>
      </c>
      <c r="K46" s="34" t="s">
        <v>72</v>
      </c>
      <c r="L46" s="34" t="s">
        <v>72</v>
      </c>
      <c r="M46" s="34" t="s">
        <v>72</v>
      </c>
      <c r="N46" s="21" t="s">
        <v>72</v>
      </c>
      <c r="P46" s="22">
        <f t="shared" si="0"/>
        <v>0</v>
      </c>
    </row>
    <row r="47" spans="1:16" ht="32.1" customHeight="1" x14ac:dyDescent="0.3">
      <c r="A47" s="6" t="s">
        <v>45</v>
      </c>
      <c r="B47" s="42">
        <v>7.2</v>
      </c>
      <c r="C47" s="42">
        <v>7.3</v>
      </c>
      <c r="D47" s="42">
        <v>7.3</v>
      </c>
      <c r="E47" s="42">
        <v>7.2</v>
      </c>
      <c r="F47" s="42">
        <v>7.2</v>
      </c>
      <c r="G47" s="42">
        <v>7.6</v>
      </c>
      <c r="H47" s="42">
        <v>6.8</v>
      </c>
      <c r="I47" s="42">
        <v>6.8</v>
      </c>
      <c r="J47" s="42">
        <v>7</v>
      </c>
      <c r="K47" s="42">
        <v>7.2</v>
      </c>
      <c r="L47" s="42">
        <v>7</v>
      </c>
      <c r="M47" s="42">
        <v>7.3</v>
      </c>
      <c r="N47" s="13">
        <f t="shared" si="1"/>
        <v>7.1583333333333341</v>
      </c>
      <c r="P47" s="22">
        <f t="shared" si="0"/>
        <v>7.6</v>
      </c>
    </row>
    <row r="48" spans="1:16" ht="32.1" customHeight="1" x14ac:dyDescent="0.3">
      <c r="A48" s="6" t="s">
        <v>46</v>
      </c>
      <c r="B48" s="41" t="s">
        <v>72</v>
      </c>
      <c r="C48" s="41">
        <v>5.0000000000000001E-3</v>
      </c>
      <c r="D48" s="41" t="s">
        <v>72</v>
      </c>
      <c r="E48" s="41" t="s">
        <v>72</v>
      </c>
      <c r="F48" s="41" t="s">
        <v>72</v>
      </c>
      <c r="G48" s="41" t="s">
        <v>72</v>
      </c>
      <c r="H48" s="41">
        <v>7.0000000000000001E-3</v>
      </c>
      <c r="I48" s="41">
        <v>6.0000000000000001E-3</v>
      </c>
      <c r="J48" s="41">
        <v>6.0000000000000001E-3</v>
      </c>
      <c r="K48" s="41">
        <v>5.0000000000000001E-3</v>
      </c>
      <c r="L48" s="41">
        <v>5.0000000000000001E-3</v>
      </c>
      <c r="M48" s="41" t="s">
        <v>72</v>
      </c>
      <c r="N48" s="9">
        <f t="shared" si="1"/>
        <v>5.6666666666666671E-3</v>
      </c>
      <c r="P48" s="22">
        <f t="shared" si="0"/>
        <v>7.0000000000000001E-3</v>
      </c>
    </row>
    <row r="49" spans="1:16" ht="32.1" customHeight="1" x14ac:dyDescent="0.3">
      <c r="A49" s="6" t="s">
        <v>47</v>
      </c>
      <c r="B49" s="43">
        <v>8</v>
      </c>
      <c r="C49" s="43">
        <v>8</v>
      </c>
      <c r="D49" s="43">
        <v>9</v>
      </c>
      <c r="E49" s="43">
        <v>10</v>
      </c>
      <c r="F49" s="43">
        <v>10</v>
      </c>
      <c r="G49" s="43">
        <v>11</v>
      </c>
      <c r="H49" s="43">
        <v>11</v>
      </c>
      <c r="I49" s="43">
        <v>9</v>
      </c>
      <c r="J49" s="43">
        <v>8</v>
      </c>
      <c r="K49" s="43">
        <v>8</v>
      </c>
      <c r="L49" s="43">
        <v>8</v>
      </c>
      <c r="M49" s="43">
        <v>8</v>
      </c>
      <c r="N49" s="8">
        <f t="shared" si="1"/>
        <v>9</v>
      </c>
      <c r="P49" s="22">
        <f t="shared" si="0"/>
        <v>11</v>
      </c>
    </row>
    <row r="50" spans="1:16" ht="32.1" customHeight="1" x14ac:dyDescent="0.3">
      <c r="A50" s="6" t="s">
        <v>48</v>
      </c>
      <c r="B50" s="43">
        <v>78</v>
      </c>
      <c r="C50" s="43">
        <v>73</v>
      </c>
      <c r="D50" s="43">
        <v>98</v>
      </c>
      <c r="E50" s="43">
        <v>78</v>
      </c>
      <c r="F50" s="43">
        <v>85</v>
      </c>
      <c r="G50" s="43">
        <v>80</v>
      </c>
      <c r="H50" s="43">
        <v>81</v>
      </c>
      <c r="I50" s="43">
        <v>132</v>
      </c>
      <c r="J50" s="43">
        <v>70</v>
      </c>
      <c r="K50" s="43">
        <v>19</v>
      </c>
      <c r="L50" s="43">
        <v>63</v>
      </c>
      <c r="M50" s="43">
        <v>31</v>
      </c>
      <c r="N50" s="8">
        <f t="shared" si="1"/>
        <v>74</v>
      </c>
      <c r="P50" s="22">
        <f t="shared" si="0"/>
        <v>132</v>
      </c>
    </row>
    <row r="51" spans="1:16" ht="32.1" customHeight="1" x14ac:dyDescent="0.3">
      <c r="A51" s="6" t="s">
        <v>49</v>
      </c>
      <c r="B51" s="34" t="s">
        <v>72</v>
      </c>
      <c r="C51" s="34" t="s">
        <v>72</v>
      </c>
      <c r="D51" s="34" t="s">
        <v>72</v>
      </c>
      <c r="E51" s="34" t="s">
        <v>72</v>
      </c>
      <c r="F51" s="34" t="s">
        <v>72</v>
      </c>
      <c r="G51" s="34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 t="s">
        <v>72</v>
      </c>
      <c r="N51" s="21" t="s">
        <v>72</v>
      </c>
      <c r="P51" s="22">
        <f t="shared" si="0"/>
        <v>0</v>
      </c>
    </row>
    <row r="52" spans="1:16" ht="32.1" customHeight="1" x14ac:dyDescent="0.3">
      <c r="A52" s="6" t="s">
        <v>50</v>
      </c>
      <c r="B52" s="34" t="s">
        <v>72</v>
      </c>
      <c r="C52" s="34" t="s">
        <v>72</v>
      </c>
      <c r="D52" s="34" t="s">
        <v>72</v>
      </c>
      <c r="E52" s="34" t="s">
        <v>72</v>
      </c>
      <c r="F52" s="34" t="s">
        <v>72</v>
      </c>
      <c r="G52" s="34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21" t="s">
        <v>72</v>
      </c>
      <c r="P52" s="2">
        <f t="shared" si="0"/>
        <v>0</v>
      </c>
    </row>
    <row r="53" spans="1:16" ht="32.1" customHeight="1" x14ac:dyDescent="0.3">
      <c r="A53" s="6" t="s">
        <v>51</v>
      </c>
      <c r="B53" s="34">
        <v>0.06</v>
      </c>
      <c r="C53" s="34">
        <v>0.06</v>
      </c>
      <c r="D53" s="34">
        <v>0.06</v>
      </c>
      <c r="E53" s="34">
        <v>0.06</v>
      </c>
      <c r="F53" s="34">
        <v>0.06</v>
      </c>
      <c r="G53" s="34">
        <v>0.06</v>
      </c>
      <c r="H53" s="34">
        <v>0.08</v>
      </c>
      <c r="I53" s="34">
        <v>0.1</v>
      </c>
      <c r="J53" s="34">
        <v>7.0000000000000007E-2</v>
      </c>
      <c r="K53" s="34">
        <v>7.0000000000000007E-2</v>
      </c>
      <c r="L53" s="34">
        <v>7.0000000000000007E-2</v>
      </c>
      <c r="M53" s="34">
        <v>0.05</v>
      </c>
      <c r="N53" s="12">
        <f t="shared" si="1"/>
        <v>6.6666666666666693E-2</v>
      </c>
      <c r="P53" s="2">
        <f t="shared" si="0"/>
        <v>0.1</v>
      </c>
    </row>
    <row r="54" spans="1:16" ht="32.1" customHeight="1" x14ac:dyDescent="0.3">
      <c r="A54" s="6" t="s">
        <v>52</v>
      </c>
      <c r="B54" s="43">
        <v>10</v>
      </c>
      <c r="C54" s="43">
        <v>10</v>
      </c>
      <c r="D54" s="43">
        <v>11</v>
      </c>
      <c r="E54" s="43">
        <v>11</v>
      </c>
      <c r="F54" s="43">
        <v>11</v>
      </c>
      <c r="G54" s="43">
        <v>12</v>
      </c>
      <c r="H54" s="43">
        <v>12</v>
      </c>
      <c r="I54" s="43">
        <v>9</v>
      </c>
      <c r="J54" s="43">
        <v>9</v>
      </c>
      <c r="K54" s="43">
        <v>9</v>
      </c>
      <c r="L54" s="43">
        <v>9</v>
      </c>
      <c r="M54" s="43">
        <v>10</v>
      </c>
      <c r="N54" s="8">
        <f t="shared" si="1"/>
        <v>10.25</v>
      </c>
      <c r="P54" s="22">
        <f t="shared" si="0"/>
        <v>12</v>
      </c>
    </row>
    <row r="55" spans="1:16" ht="32.1" customHeight="1" x14ac:dyDescent="0.3">
      <c r="A55" s="6" t="s">
        <v>53</v>
      </c>
      <c r="B55" s="34" t="s">
        <v>72</v>
      </c>
      <c r="C55" s="34" t="s">
        <v>72</v>
      </c>
      <c r="D55" s="34" t="s">
        <v>72</v>
      </c>
      <c r="E55" s="34" t="s">
        <v>72</v>
      </c>
      <c r="F55" s="34" t="s">
        <v>72</v>
      </c>
      <c r="G55" s="34" t="s">
        <v>72</v>
      </c>
      <c r="H55" s="34" t="s">
        <v>72</v>
      </c>
      <c r="I55" s="34" t="s">
        <v>72</v>
      </c>
      <c r="J55" s="34" t="s">
        <v>72</v>
      </c>
      <c r="K55" s="34" t="s">
        <v>72</v>
      </c>
      <c r="L55" s="34" t="s">
        <v>72</v>
      </c>
      <c r="M55" s="34" t="s">
        <v>72</v>
      </c>
      <c r="N55" s="21" t="s">
        <v>72</v>
      </c>
      <c r="P55" s="22">
        <f t="shared" si="0"/>
        <v>0</v>
      </c>
    </row>
    <row r="56" spans="1:16" ht="32.1" customHeight="1" x14ac:dyDescent="0.3">
      <c r="A56" s="6" t="s">
        <v>54</v>
      </c>
      <c r="B56" s="41">
        <v>2.1999999999999999E-2</v>
      </c>
      <c r="C56" s="41">
        <v>2.1000000000000001E-2</v>
      </c>
      <c r="D56" s="41">
        <v>1.9E-2</v>
      </c>
      <c r="E56" s="41">
        <v>2.5999999999999999E-2</v>
      </c>
      <c r="F56" s="41">
        <v>1.9E-2</v>
      </c>
      <c r="G56" s="41">
        <v>1.6E-2</v>
      </c>
      <c r="H56" s="41">
        <v>0.02</v>
      </c>
      <c r="I56" s="41">
        <v>2.9000000000000001E-2</v>
      </c>
      <c r="J56" s="41">
        <v>2.9000000000000001E-2</v>
      </c>
      <c r="K56" s="41">
        <v>0.02</v>
      </c>
      <c r="L56" s="41">
        <v>2.1999999999999999E-2</v>
      </c>
      <c r="M56" s="41">
        <v>3.6999999999999998E-2</v>
      </c>
      <c r="N56" s="9">
        <f t="shared" si="1"/>
        <v>2.3333333333333331E-2</v>
      </c>
      <c r="P56" s="22">
        <f t="shared" si="0"/>
        <v>3.6999999999999998E-2</v>
      </c>
    </row>
    <row r="57" spans="1:16" ht="32.1" customHeight="1" x14ac:dyDescent="0.3">
      <c r="A57" s="6" t="s">
        <v>55</v>
      </c>
      <c r="B57" s="41">
        <v>0.79</v>
      </c>
      <c r="C57" s="41">
        <v>0.84</v>
      </c>
      <c r="D57" s="41">
        <v>0.77</v>
      </c>
      <c r="E57" s="41">
        <v>0.79</v>
      </c>
      <c r="F57" s="41">
        <v>0.79</v>
      </c>
      <c r="G57" s="41">
        <v>0.85</v>
      </c>
      <c r="H57" s="41">
        <v>0.94</v>
      </c>
      <c r="I57" s="41">
        <v>0.92</v>
      </c>
      <c r="J57" s="41">
        <v>0.87</v>
      </c>
      <c r="K57" s="41">
        <v>0.85</v>
      </c>
      <c r="L57" s="41">
        <v>0.8</v>
      </c>
      <c r="M57" s="41">
        <v>0.82</v>
      </c>
      <c r="N57" s="9">
        <f t="shared" si="1"/>
        <v>0.83583333333333343</v>
      </c>
      <c r="P57" s="22">
        <f t="shared" si="0"/>
        <v>0.94</v>
      </c>
    </row>
    <row r="58" spans="1:16" ht="32.1" customHeight="1" x14ac:dyDescent="0.3">
      <c r="A58" s="6" t="s">
        <v>56</v>
      </c>
      <c r="B58" s="41">
        <v>1.4E-2</v>
      </c>
      <c r="C58" s="41">
        <v>1.2E-2</v>
      </c>
      <c r="D58" s="41">
        <v>0.01</v>
      </c>
      <c r="E58" s="41">
        <v>1.4E-2</v>
      </c>
      <c r="F58" s="41">
        <v>1.0999999999999999E-2</v>
      </c>
      <c r="G58" s="41">
        <v>8.9999999999999993E-3</v>
      </c>
      <c r="H58" s="41">
        <v>1.0999999999999999E-2</v>
      </c>
      <c r="I58" s="41">
        <v>0.02</v>
      </c>
      <c r="J58" s="41">
        <v>0.02</v>
      </c>
      <c r="K58" s="41">
        <v>1.2999999999999999E-2</v>
      </c>
      <c r="L58" s="41">
        <v>1.4E-2</v>
      </c>
      <c r="M58" s="41">
        <v>2.4E-2</v>
      </c>
      <c r="N58" s="9">
        <f t="shared" si="1"/>
        <v>1.4333333333333335E-2</v>
      </c>
      <c r="P58" s="22">
        <f t="shared" si="0"/>
        <v>2.4E-2</v>
      </c>
    </row>
    <row r="59" spans="1:16" ht="32.1" customHeight="1" x14ac:dyDescent="0.3">
      <c r="A59" s="6" t="s">
        <v>57</v>
      </c>
      <c r="B59" s="34" t="s">
        <v>72</v>
      </c>
      <c r="C59" s="34" t="s">
        <v>72</v>
      </c>
      <c r="D59" s="34" t="s">
        <v>72</v>
      </c>
      <c r="E59" s="34" t="s">
        <v>72</v>
      </c>
      <c r="F59" s="34" t="s">
        <v>72</v>
      </c>
      <c r="G59" s="34" t="s">
        <v>72</v>
      </c>
      <c r="H59" s="34" t="s">
        <v>72</v>
      </c>
      <c r="I59" s="34" t="s">
        <v>72</v>
      </c>
      <c r="J59" s="34" t="s">
        <v>72</v>
      </c>
      <c r="K59" s="34" t="s">
        <v>72</v>
      </c>
      <c r="L59" s="34" t="s">
        <v>72</v>
      </c>
      <c r="M59" s="34">
        <v>8.6E-3</v>
      </c>
      <c r="N59" s="9">
        <f t="shared" si="1"/>
        <v>8.6E-3</v>
      </c>
      <c r="P59" s="22">
        <f t="shared" si="0"/>
        <v>8.6E-3</v>
      </c>
    </row>
    <row r="60" spans="1:16" ht="32.1" customHeight="1" x14ac:dyDescent="0.3">
      <c r="A60" s="6" t="s">
        <v>58</v>
      </c>
      <c r="B60" s="34" t="s">
        <v>72</v>
      </c>
      <c r="C60" s="34" t="s">
        <v>72</v>
      </c>
      <c r="D60" s="34" t="s">
        <v>72</v>
      </c>
      <c r="E60" s="34" t="s">
        <v>72</v>
      </c>
      <c r="F60" s="34" t="s">
        <v>72</v>
      </c>
      <c r="G60" s="34" t="s">
        <v>72</v>
      </c>
      <c r="H60" s="34" t="s">
        <v>72</v>
      </c>
      <c r="I60" s="34" t="s">
        <v>72</v>
      </c>
      <c r="J60" s="34" t="s">
        <v>72</v>
      </c>
      <c r="K60" s="34" t="s">
        <v>72</v>
      </c>
      <c r="L60" s="34" t="s">
        <v>72</v>
      </c>
      <c r="M60" s="34" t="s">
        <v>72</v>
      </c>
      <c r="N60" s="21" t="s">
        <v>72</v>
      </c>
      <c r="P60" s="22">
        <f t="shared" si="0"/>
        <v>0</v>
      </c>
    </row>
    <row r="61" spans="1:16" ht="32.1" customHeight="1" x14ac:dyDescent="0.3">
      <c r="A61" s="6" t="s">
        <v>59</v>
      </c>
      <c r="B61" s="34" t="s">
        <v>72</v>
      </c>
      <c r="C61" s="34" t="s">
        <v>72</v>
      </c>
      <c r="D61" s="34" t="s">
        <v>72</v>
      </c>
      <c r="E61" s="34" t="s">
        <v>72</v>
      </c>
      <c r="F61" s="34" t="s">
        <v>72</v>
      </c>
      <c r="G61" s="34" t="s">
        <v>72</v>
      </c>
      <c r="H61" s="34" t="s">
        <v>72</v>
      </c>
      <c r="I61" s="34" t="s">
        <v>72</v>
      </c>
      <c r="J61" s="34" t="s">
        <v>72</v>
      </c>
      <c r="K61" s="34" t="s">
        <v>72</v>
      </c>
      <c r="L61" s="34" t="s">
        <v>72</v>
      </c>
      <c r="M61" s="34" t="s">
        <v>72</v>
      </c>
      <c r="N61" s="21" t="s">
        <v>72</v>
      </c>
      <c r="P61" s="22">
        <f t="shared" si="0"/>
        <v>0</v>
      </c>
    </row>
    <row r="62" spans="1:16" ht="32.1" customHeight="1" x14ac:dyDescent="0.3">
      <c r="A62" s="6" t="s">
        <v>60</v>
      </c>
      <c r="B62" s="34" t="s">
        <v>72</v>
      </c>
      <c r="C62" s="34" t="s">
        <v>72</v>
      </c>
      <c r="D62" s="34" t="s">
        <v>72</v>
      </c>
      <c r="E62" s="34" t="s">
        <v>72</v>
      </c>
      <c r="F62" s="34" t="s">
        <v>72</v>
      </c>
      <c r="G62" s="34" t="s">
        <v>72</v>
      </c>
      <c r="H62" s="34" t="s">
        <v>72</v>
      </c>
      <c r="I62" s="34" t="s">
        <v>72</v>
      </c>
      <c r="J62" s="34" t="s">
        <v>72</v>
      </c>
      <c r="K62" s="34" t="s">
        <v>72</v>
      </c>
      <c r="L62" s="34" t="s">
        <v>72</v>
      </c>
      <c r="M62" s="34" t="s">
        <v>72</v>
      </c>
      <c r="N62" s="21" t="s">
        <v>72</v>
      </c>
      <c r="P62" s="22">
        <f t="shared" si="0"/>
        <v>0</v>
      </c>
    </row>
    <row r="63" spans="1:16" ht="32.1" customHeight="1" x14ac:dyDescent="0.3">
      <c r="A63" s="6" t="s">
        <v>61</v>
      </c>
      <c r="B63" s="41">
        <v>2.5000000000000001E-2</v>
      </c>
      <c r="C63" s="41">
        <v>8.0000000000000002E-3</v>
      </c>
      <c r="D63" s="41">
        <v>8.9999999999999993E-3</v>
      </c>
      <c r="E63" s="41">
        <v>2.1000000000000001E-2</v>
      </c>
      <c r="F63" s="41">
        <v>2.4E-2</v>
      </c>
      <c r="G63" s="41">
        <v>2.5000000000000001E-2</v>
      </c>
      <c r="H63" s="41">
        <v>1.2999999999999999E-2</v>
      </c>
      <c r="I63" s="41">
        <v>2.7E-2</v>
      </c>
      <c r="J63" s="41">
        <v>2.4E-2</v>
      </c>
      <c r="K63" s="41">
        <v>2.4E-2</v>
      </c>
      <c r="L63" s="34" t="s">
        <v>72</v>
      </c>
      <c r="M63" s="41">
        <v>1.6E-2</v>
      </c>
      <c r="N63" s="9">
        <f t="shared" si="1"/>
        <v>1.9636363636363632E-2</v>
      </c>
      <c r="P63" s="22">
        <f t="shared" si="0"/>
        <v>2.7E-2</v>
      </c>
    </row>
    <row r="64" spans="1:16" ht="32.1" customHeight="1" x14ac:dyDescent="0.3">
      <c r="A64" s="6" t="s">
        <v>62</v>
      </c>
      <c r="B64" s="34" t="s">
        <v>72</v>
      </c>
      <c r="C64" s="34" t="s">
        <v>72</v>
      </c>
      <c r="D64" s="34" t="s">
        <v>72</v>
      </c>
      <c r="E64" s="34" t="s">
        <v>72</v>
      </c>
      <c r="F64" s="34" t="s">
        <v>72</v>
      </c>
      <c r="G64" s="34" t="s">
        <v>72</v>
      </c>
      <c r="H64" s="34" t="s">
        <v>72</v>
      </c>
      <c r="I64" s="34" t="s">
        <v>72</v>
      </c>
      <c r="J64" s="34" t="s">
        <v>72</v>
      </c>
      <c r="K64" s="34" t="s">
        <v>72</v>
      </c>
      <c r="L64" s="34" t="s">
        <v>72</v>
      </c>
      <c r="M64" s="34" t="s">
        <v>72</v>
      </c>
      <c r="N64" s="21" t="s">
        <v>72</v>
      </c>
      <c r="P64" s="22">
        <f t="shared" si="0"/>
        <v>0</v>
      </c>
    </row>
    <row r="65" spans="1:16" ht="32.1" customHeight="1" x14ac:dyDescent="0.3">
      <c r="A65" s="6" t="s">
        <v>63</v>
      </c>
      <c r="B65" s="34" t="s">
        <v>72</v>
      </c>
      <c r="C65" s="34" t="s">
        <v>72</v>
      </c>
      <c r="D65" s="34" t="s">
        <v>72</v>
      </c>
      <c r="E65" s="34" t="s">
        <v>72</v>
      </c>
      <c r="F65" s="34" t="s">
        <v>72</v>
      </c>
      <c r="G65" s="34" t="s">
        <v>72</v>
      </c>
      <c r="H65" s="34" t="s">
        <v>72</v>
      </c>
      <c r="I65" s="34" t="s">
        <v>72</v>
      </c>
      <c r="J65" s="34" t="s">
        <v>72</v>
      </c>
      <c r="K65" s="34" t="s">
        <v>72</v>
      </c>
      <c r="L65" s="34" t="s">
        <v>72</v>
      </c>
      <c r="M65" s="34" t="s">
        <v>72</v>
      </c>
      <c r="N65" s="21" t="s">
        <v>72</v>
      </c>
      <c r="P65" s="22">
        <f t="shared" si="0"/>
        <v>0</v>
      </c>
    </row>
    <row r="66" spans="1:16" ht="32.1" customHeight="1" thickBot="1" x14ac:dyDescent="0.35">
      <c r="A66" s="7" t="s">
        <v>64</v>
      </c>
      <c r="B66" s="47">
        <v>5.0000000000000001E-3</v>
      </c>
      <c r="C66" s="47">
        <v>7.0000000000000001E-3</v>
      </c>
      <c r="D66" s="47">
        <v>5.0000000000000001E-3</v>
      </c>
      <c r="E66" s="47">
        <v>0.01</v>
      </c>
      <c r="F66" s="47">
        <v>5.0000000000000001E-3</v>
      </c>
      <c r="G66" s="47">
        <v>5.0000000000000001E-3</v>
      </c>
      <c r="H66" s="47">
        <v>7.0000000000000001E-3</v>
      </c>
      <c r="I66" s="47">
        <v>8.0000000000000002E-3</v>
      </c>
      <c r="J66" s="47">
        <v>8.0000000000000002E-3</v>
      </c>
      <c r="K66" s="47">
        <v>5.0000000000000001E-3</v>
      </c>
      <c r="L66" s="47">
        <v>5.0000000000000001E-3</v>
      </c>
      <c r="M66" s="47">
        <v>0.01</v>
      </c>
      <c r="N66" s="11">
        <f t="shared" si="1"/>
        <v>6.6666666666666671E-3</v>
      </c>
      <c r="P66" s="22">
        <f t="shared" si="0"/>
        <v>0.01</v>
      </c>
    </row>
    <row r="67" spans="1:16" ht="32.1" customHeight="1" x14ac:dyDescent="0.3"/>
  </sheetData>
  <mergeCells count="2">
    <mergeCell ref="A1:N1"/>
    <mergeCell ref="N2:N8"/>
  </mergeCells>
  <phoneticPr fontId="6" type="noConversion"/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7</vt:i4>
      </vt:variant>
    </vt:vector>
  </HeadingPairs>
  <TitlesOfParts>
    <vt:vector size="16" baseType="lpstr">
      <vt:lpstr>2012</vt:lpstr>
      <vt:lpstr>2013</vt:lpstr>
      <vt:lpstr>2014</vt:lpstr>
      <vt:lpstr>2015</vt:lpstr>
      <vt:lpstr>2016</vt:lpstr>
      <vt:lpstr>5년치 평균</vt:lpstr>
      <vt:lpstr>출력안함☞</vt:lpstr>
      <vt:lpstr>차트</vt:lpstr>
      <vt:lpstr>2011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'5년치 평균'!Print_Area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선호</cp:lastModifiedBy>
  <cp:lastPrinted>2017-02-09T04:15:42Z</cp:lastPrinted>
  <dcterms:created xsi:type="dcterms:W3CDTF">2017-02-09T01:35:30Z</dcterms:created>
  <dcterms:modified xsi:type="dcterms:W3CDTF">2017-02-14T01:28:56Z</dcterms:modified>
</cp:coreProperties>
</file>