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23415" windowHeight="13950" activeTab="4"/>
  </bookViews>
  <sheets>
    <sheet name="2012" sheetId="5" r:id="rId1"/>
    <sheet name="2013" sheetId="4" r:id="rId2"/>
    <sheet name="2014" sheetId="1" r:id="rId3"/>
    <sheet name="2015" sheetId="2" r:id="rId4"/>
    <sheet name="2016" sheetId="8" r:id="rId5"/>
    <sheet name="5년치 평균" sheetId="3" r:id="rId6"/>
    <sheet name="출력안함☞" sheetId="9" r:id="rId7"/>
    <sheet name="차트" sheetId="7" r:id="rId8"/>
    <sheet name="2011" sheetId="6" r:id="rId9"/>
  </sheets>
  <definedNames>
    <definedName name="_xlnm._FilterDatabase" localSheetId="0" hidden="1">'2012'!$A$8:$R$66</definedName>
    <definedName name="_xlnm._FilterDatabase" localSheetId="1" hidden="1">'2013'!$A$9:$R$66</definedName>
    <definedName name="_xlnm._FilterDatabase" localSheetId="2" hidden="1">'2014'!$A$9:$R$66</definedName>
    <definedName name="_xlnm._FilterDatabase" localSheetId="3" hidden="1">'2015'!$A$9:$R$66</definedName>
    <definedName name="_xlnm._FilterDatabase" localSheetId="4" hidden="1">'2016'!$A$9:$R$66</definedName>
    <definedName name="_xlnm._FilterDatabase" localSheetId="5" hidden="1">'5년치 평균'!$A$9:$E$67</definedName>
    <definedName name="_xlnm.Print_Area" localSheetId="8">'2011'!$A$1:$N$66</definedName>
    <definedName name="_xlnm.Print_Area" localSheetId="0">'2012'!$A$1:$N$66</definedName>
    <definedName name="_xlnm.Print_Area" localSheetId="1">'2013'!$A$1:$N$66</definedName>
    <definedName name="_xlnm.Print_Area" localSheetId="2">'2014'!$A$1:$N$66</definedName>
    <definedName name="_xlnm.Print_Area" localSheetId="3">'2015'!$A$1:$N$66</definedName>
    <definedName name="_xlnm.Print_Area" localSheetId="4">'2016'!$A$1:$N$66</definedName>
    <definedName name="_xlnm.Print_Area" localSheetId="5">'5년치 평균'!$A$1:$D$67</definedName>
  </definedNames>
  <calcPr calcId="144525"/>
</workbook>
</file>

<file path=xl/calcChain.xml><?xml version="1.0" encoding="utf-8"?>
<calcChain xmlns="http://schemas.openxmlformats.org/spreadsheetml/2006/main">
  <c r="D67" i="3" l="1"/>
  <c r="C67" i="3"/>
  <c r="B67" i="3"/>
  <c r="D65" i="3"/>
  <c r="C65" i="3"/>
  <c r="B65" i="3"/>
  <c r="D64" i="3"/>
  <c r="C64" i="3"/>
  <c r="B64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1" i="3"/>
  <c r="C51" i="3"/>
  <c r="B51" i="3"/>
  <c r="D50" i="3"/>
  <c r="C50" i="3"/>
  <c r="B50" i="3"/>
  <c r="D49" i="3"/>
  <c r="C49" i="3"/>
  <c r="B49" i="3"/>
  <c r="D48" i="3"/>
  <c r="C48" i="3"/>
  <c r="B48" i="3"/>
  <c r="D42" i="3"/>
  <c r="C42" i="3"/>
  <c r="B42" i="3"/>
  <c r="D41" i="3"/>
  <c r="C41" i="3"/>
  <c r="B41" i="3"/>
  <c r="D37" i="3"/>
  <c r="C37" i="3"/>
  <c r="B37" i="3"/>
  <c r="D23" i="3"/>
  <c r="C23" i="3"/>
  <c r="B23" i="3"/>
  <c r="D21" i="3"/>
  <c r="C21" i="3"/>
  <c r="B21" i="3"/>
  <c r="D14" i="3"/>
  <c r="C14" i="3"/>
  <c r="B14" i="3"/>
  <c r="R66" i="8"/>
  <c r="P66" i="8"/>
  <c r="N66" i="8"/>
  <c r="R65" i="8"/>
  <c r="P65" i="8"/>
  <c r="R64" i="8"/>
  <c r="P64" i="8"/>
  <c r="N64" i="8"/>
  <c r="R63" i="8"/>
  <c r="P63" i="8"/>
  <c r="N63" i="8"/>
  <c r="R62" i="8"/>
  <c r="P62" i="8"/>
  <c r="R61" i="8"/>
  <c r="P61" i="8"/>
  <c r="N61" i="8"/>
  <c r="R60" i="8"/>
  <c r="P60" i="8"/>
  <c r="R59" i="8"/>
  <c r="P59" i="8"/>
  <c r="N59" i="8"/>
  <c r="R58" i="8"/>
  <c r="P58" i="8"/>
  <c r="N58" i="8"/>
  <c r="R57" i="8"/>
  <c r="P57" i="8"/>
  <c r="N57" i="8"/>
  <c r="R56" i="8"/>
  <c r="P56" i="8"/>
  <c r="N56" i="8"/>
  <c r="R55" i="8"/>
  <c r="P55" i="8"/>
  <c r="N55" i="8"/>
  <c r="R54" i="8"/>
  <c r="P54" i="8"/>
  <c r="N54" i="8"/>
  <c r="R53" i="8"/>
  <c r="P53" i="8"/>
  <c r="N53" i="8"/>
  <c r="R52" i="8"/>
  <c r="P52" i="8"/>
  <c r="R51" i="8"/>
  <c r="P51" i="8"/>
  <c r="R50" i="8"/>
  <c r="P50" i="8"/>
  <c r="N50" i="8"/>
  <c r="R49" i="8"/>
  <c r="P49" i="8"/>
  <c r="N49" i="8"/>
  <c r="R48" i="8"/>
  <c r="P48" i="8"/>
  <c r="R47" i="8"/>
  <c r="P47" i="8"/>
  <c r="N47" i="8"/>
  <c r="R46" i="8"/>
  <c r="P46" i="8"/>
  <c r="R45" i="8"/>
  <c r="P45" i="8"/>
  <c r="R44" i="8"/>
  <c r="P44" i="8"/>
  <c r="R43" i="8"/>
  <c r="P43" i="8"/>
  <c r="R42" i="8"/>
  <c r="P42" i="8"/>
  <c r="R41" i="8"/>
  <c r="P41" i="8"/>
  <c r="N41" i="8"/>
  <c r="R40" i="8"/>
  <c r="P40" i="8"/>
  <c r="N40" i="8"/>
  <c r="R39" i="8"/>
  <c r="P39" i="8"/>
  <c r="R38" i="8"/>
  <c r="P38" i="8"/>
  <c r="R37" i="8"/>
  <c r="P37" i="8"/>
  <c r="R36" i="8"/>
  <c r="P36" i="8"/>
  <c r="R35" i="8"/>
  <c r="P35" i="8"/>
  <c r="R34" i="8"/>
  <c r="P34" i="8"/>
  <c r="R33" i="8"/>
  <c r="P33" i="8"/>
  <c r="R32" i="8"/>
  <c r="P32" i="8"/>
  <c r="R31" i="8"/>
  <c r="P31" i="8"/>
  <c r="R30" i="8"/>
  <c r="P30" i="8"/>
  <c r="R29" i="8"/>
  <c r="P29" i="8"/>
  <c r="R28" i="8"/>
  <c r="P28" i="8"/>
  <c r="R27" i="8"/>
  <c r="P27" i="8"/>
  <c r="R26" i="8"/>
  <c r="P26" i="8"/>
  <c r="R25" i="8"/>
  <c r="P25" i="8"/>
  <c r="R24" i="8"/>
  <c r="P24" i="8"/>
  <c r="R23" i="8"/>
  <c r="P23" i="8"/>
  <c r="R22" i="8"/>
  <c r="P22" i="8"/>
  <c r="N22" i="8"/>
  <c r="R21" i="8"/>
  <c r="P21" i="8"/>
  <c r="R20" i="8"/>
  <c r="P20" i="8"/>
  <c r="N20" i="8"/>
  <c r="R19" i="8"/>
  <c r="P19" i="8"/>
  <c r="R18" i="8"/>
  <c r="P18" i="8"/>
  <c r="R17" i="8"/>
  <c r="P17" i="8"/>
  <c r="R16" i="8"/>
  <c r="P16" i="8"/>
  <c r="R15" i="8"/>
  <c r="P15" i="8"/>
  <c r="R14" i="8"/>
  <c r="P14" i="8"/>
  <c r="R13" i="8"/>
  <c r="P13" i="8"/>
  <c r="N13" i="8"/>
  <c r="R12" i="8"/>
  <c r="P12" i="8"/>
  <c r="R11" i="8"/>
  <c r="P11" i="8"/>
  <c r="R10" i="8"/>
  <c r="P10" i="8"/>
  <c r="R9" i="8"/>
  <c r="P9" i="8"/>
  <c r="R66" i="2" l="1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N52" i="6"/>
  <c r="P66" i="2" l="1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E44" i="3" l="1"/>
  <c r="E43" i="3"/>
  <c r="P66" i="6"/>
  <c r="N66" i="6"/>
  <c r="P65" i="6"/>
  <c r="P64" i="6"/>
  <c r="N64" i="6"/>
  <c r="P63" i="6"/>
  <c r="N63" i="6"/>
  <c r="P62" i="6"/>
  <c r="P61" i="6"/>
  <c r="N61" i="6"/>
  <c r="P60" i="6"/>
  <c r="P59" i="6"/>
  <c r="N59" i="6"/>
  <c r="P58" i="6"/>
  <c r="N58" i="6"/>
  <c r="P57" i="6"/>
  <c r="N57" i="6"/>
  <c r="P56" i="6"/>
  <c r="N56" i="6"/>
  <c r="P55" i="6"/>
  <c r="N55" i="6"/>
  <c r="P54" i="6"/>
  <c r="N54" i="6"/>
  <c r="P53" i="6"/>
  <c r="N53" i="6"/>
  <c r="P52" i="6"/>
  <c r="P51" i="6"/>
  <c r="P50" i="6"/>
  <c r="N50" i="6"/>
  <c r="P49" i="6"/>
  <c r="N49" i="6"/>
  <c r="P48" i="6"/>
  <c r="N48" i="6"/>
  <c r="P47" i="6"/>
  <c r="N47" i="6"/>
  <c r="P46" i="6"/>
  <c r="P45" i="6"/>
  <c r="P44" i="6"/>
  <c r="P43" i="6"/>
  <c r="P42" i="6"/>
  <c r="P41" i="6"/>
  <c r="N41" i="6"/>
  <c r="P40" i="6"/>
  <c r="N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N26" i="6"/>
  <c r="P25" i="6"/>
  <c r="P24" i="6"/>
  <c r="P23" i="6"/>
  <c r="P22" i="6"/>
  <c r="N22" i="6"/>
  <c r="P21" i="6"/>
  <c r="P20" i="6"/>
  <c r="N20" i="6"/>
  <c r="P19" i="6"/>
  <c r="P18" i="6"/>
  <c r="P17" i="6"/>
  <c r="P16" i="6"/>
  <c r="P15" i="6"/>
  <c r="P14" i="6"/>
  <c r="P13" i="6"/>
  <c r="P12" i="6"/>
  <c r="P11" i="6"/>
  <c r="P10" i="6"/>
  <c r="P9" i="6"/>
  <c r="P66" i="5"/>
  <c r="N66" i="5"/>
  <c r="P65" i="5"/>
  <c r="P64" i="5"/>
  <c r="N64" i="5"/>
  <c r="P63" i="5"/>
  <c r="N63" i="5"/>
  <c r="P62" i="5"/>
  <c r="P61" i="5"/>
  <c r="N61" i="5"/>
  <c r="P60" i="5"/>
  <c r="P59" i="5"/>
  <c r="N59" i="5"/>
  <c r="P58" i="5"/>
  <c r="N58" i="5"/>
  <c r="P57" i="5"/>
  <c r="N57" i="5"/>
  <c r="P56" i="5"/>
  <c r="N56" i="5"/>
  <c r="P55" i="5"/>
  <c r="N55" i="5"/>
  <c r="P54" i="5"/>
  <c r="N54" i="5"/>
  <c r="P53" i="5"/>
  <c r="N53" i="5"/>
  <c r="P52" i="5"/>
  <c r="N52" i="5"/>
  <c r="P51" i="5"/>
  <c r="P50" i="5"/>
  <c r="N50" i="5"/>
  <c r="P49" i="5"/>
  <c r="N49" i="5"/>
  <c r="P48" i="5"/>
  <c r="N48" i="5"/>
  <c r="P47" i="5"/>
  <c r="N47" i="5"/>
  <c r="P46" i="5"/>
  <c r="P45" i="5"/>
  <c r="P44" i="5"/>
  <c r="P43" i="5"/>
  <c r="P42" i="5"/>
  <c r="P41" i="5"/>
  <c r="N41" i="5"/>
  <c r="P40" i="5"/>
  <c r="N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N22" i="5"/>
  <c r="P21" i="5"/>
  <c r="P20" i="5"/>
  <c r="N20" i="5"/>
  <c r="P19" i="5"/>
  <c r="P18" i="5"/>
  <c r="P17" i="5"/>
  <c r="P16" i="5"/>
  <c r="P15" i="5"/>
  <c r="P14" i="5"/>
  <c r="P13" i="5"/>
  <c r="P12" i="5"/>
  <c r="P11" i="5"/>
  <c r="P10" i="5"/>
  <c r="P9" i="5"/>
  <c r="P66" i="4"/>
  <c r="P65" i="4"/>
  <c r="N66" i="4"/>
  <c r="P64" i="4"/>
  <c r="N64" i="4"/>
  <c r="P63" i="4"/>
  <c r="N63" i="4"/>
  <c r="P62" i="4"/>
  <c r="P61" i="4"/>
  <c r="N61" i="4"/>
  <c r="P60" i="4"/>
  <c r="N60" i="4"/>
  <c r="P59" i="4"/>
  <c r="N59" i="4"/>
  <c r="P58" i="4"/>
  <c r="N58" i="4"/>
  <c r="P57" i="4"/>
  <c r="N57" i="4"/>
  <c r="P56" i="4"/>
  <c r="N56" i="4"/>
  <c r="P55" i="4"/>
  <c r="N55" i="4"/>
  <c r="P54" i="4"/>
  <c r="N54" i="4"/>
  <c r="P53" i="4"/>
  <c r="N53" i="4"/>
  <c r="P52" i="4"/>
  <c r="N52" i="4"/>
  <c r="P51" i="4"/>
  <c r="P50" i="4"/>
  <c r="N50" i="4"/>
  <c r="P49" i="4"/>
  <c r="N49" i="4"/>
  <c r="P48" i="4"/>
  <c r="N48" i="4"/>
  <c r="P47" i="4"/>
  <c r="N47" i="4"/>
  <c r="P46" i="4"/>
  <c r="P45" i="4"/>
  <c r="P44" i="4"/>
  <c r="P43" i="4"/>
  <c r="P42" i="4"/>
  <c r="P41" i="4"/>
  <c r="N41" i="4"/>
  <c r="P40" i="4"/>
  <c r="N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N22" i="4"/>
  <c r="P21" i="4"/>
  <c r="P20" i="4"/>
  <c r="N20" i="4"/>
  <c r="P19" i="4"/>
  <c r="P18" i="4"/>
  <c r="P17" i="4"/>
  <c r="P16" i="4"/>
  <c r="P15" i="4"/>
  <c r="P14" i="4"/>
  <c r="P13" i="4"/>
  <c r="N13" i="4"/>
  <c r="P12" i="4"/>
  <c r="P11" i="4"/>
  <c r="P10" i="4"/>
  <c r="P9" i="4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N66" i="1"/>
  <c r="N64" i="1"/>
  <c r="N63" i="1"/>
  <c r="N61" i="1"/>
  <c r="N59" i="1"/>
  <c r="N58" i="1"/>
  <c r="N57" i="1"/>
  <c r="N56" i="1"/>
  <c r="N55" i="1"/>
  <c r="N54" i="1"/>
  <c r="N53" i="1"/>
  <c r="N50" i="1"/>
  <c r="N49" i="1"/>
  <c r="N48" i="1"/>
  <c r="N47" i="1"/>
  <c r="N41" i="1"/>
  <c r="N40" i="1"/>
  <c r="N36" i="1"/>
  <c r="N22" i="1"/>
  <c r="N20" i="1"/>
  <c r="N13" i="1"/>
  <c r="N66" i="2"/>
  <c r="N64" i="2"/>
  <c r="N63" i="2"/>
  <c r="N61" i="2"/>
  <c r="N59" i="2"/>
  <c r="N58" i="2"/>
  <c r="N57" i="2"/>
  <c r="N56" i="2"/>
  <c r="N55" i="2"/>
  <c r="N54" i="2"/>
  <c r="N53" i="2"/>
  <c r="N50" i="2"/>
  <c r="N49" i="2"/>
  <c r="N47" i="2"/>
  <c r="N41" i="2"/>
  <c r="N40" i="2"/>
  <c r="N22" i="2"/>
  <c r="N20" i="2"/>
  <c r="N13" i="2"/>
  <c r="E17" i="3" l="1"/>
  <c r="E23" i="3"/>
  <c r="E39" i="3"/>
  <c r="E45" i="3"/>
  <c r="E53" i="3"/>
  <c r="E61" i="3"/>
  <c r="E13" i="3"/>
  <c r="E21" i="3"/>
  <c r="E31" i="3"/>
  <c r="E14" i="3"/>
  <c r="E16" i="3"/>
  <c r="E18" i="3"/>
  <c r="E20" i="3"/>
  <c r="E22" i="3"/>
  <c r="E24" i="3"/>
  <c r="E28" i="3"/>
  <c r="E32" i="3"/>
  <c r="E36" i="3"/>
  <c r="E52" i="3"/>
  <c r="E60" i="3"/>
  <c r="E15" i="3"/>
  <c r="E27" i="3"/>
  <c r="E35" i="3"/>
  <c r="E49" i="3"/>
  <c r="E57" i="3"/>
  <c r="E65" i="3"/>
  <c r="E26" i="3"/>
  <c r="E29" i="3"/>
  <c r="E30" i="3"/>
  <c r="E33" i="3"/>
  <c r="E34" i="3"/>
  <c r="E37" i="3"/>
  <c r="E38" i="3"/>
  <c r="E40" i="3"/>
  <c r="E41" i="3"/>
  <c r="E42" i="3"/>
  <c r="E46" i="3"/>
  <c r="E47" i="3"/>
  <c r="E48" i="3"/>
  <c r="E50" i="3"/>
  <c r="E51" i="3"/>
  <c r="E54" i="3"/>
  <c r="E55" i="3"/>
  <c r="E56" i="3"/>
  <c r="E58" i="3"/>
  <c r="E59" i="3"/>
  <c r="E62" i="3"/>
  <c r="E63" i="3"/>
  <c r="E64" i="3"/>
  <c r="E66" i="3"/>
  <c r="E67" i="3"/>
  <c r="E19" i="3"/>
  <c r="E25" i="3"/>
  <c r="E10" i="3"/>
</calcChain>
</file>

<file path=xl/sharedStrings.xml><?xml version="1.0" encoding="utf-8"?>
<sst xmlns="http://schemas.openxmlformats.org/spreadsheetml/2006/main" count="4313" uniqueCount="241">
  <si>
    <t>검사월</t>
  </si>
  <si>
    <t>행정구역</t>
  </si>
  <si>
    <t>시설명</t>
  </si>
  <si>
    <t>소재지</t>
  </si>
  <si>
    <t>수원</t>
  </si>
  <si>
    <t>시설용량(㎥/일)</t>
  </si>
  <si>
    <t>검사일</t>
  </si>
  <si>
    <t>일반세균(기준:100/ 단위:(CFU/mL))</t>
  </si>
  <si>
    <t>총대장균군(기준:0/ 단위:MPN)</t>
  </si>
  <si>
    <t>대장균/분원성대장균군(기준:0/ 단위:MPN)</t>
  </si>
  <si>
    <t>납(기준:0.01/ 단위:(mg/L))</t>
  </si>
  <si>
    <t>불소(기준:1.5/ 단위:(mg/L))</t>
  </si>
  <si>
    <t>비소(기준:0.01/ 단위:(mg/L))</t>
  </si>
  <si>
    <t>셀레늄(기준:0.01/ 단위:(mg/L))</t>
  </si>
  <si>
    <t>수은(기준:0.001/ 단위:(mg/L))</t>
  </si>
  <si>
    <t>시안(기준:0.01/ 단위:(mg/L))</t>
  </si>
  <si>
    <t>크롬(기준:0.05/ 단위:(mg/L))</t>
  </si>
  <si>
    <t>암모니아성질소(기준:0.5/ 단위:(mg/L))</t>
  </si>
  <si>
    <t>질산성질소(기준:10/ 단위:(mg/L))</t>
  </si>
  <si>
    <t>카드뮴(기준:0.005/ 단위:(mg/L))</t>
  </si>
  <si>
    <t>보론(기준:1/ 단위:(mg/L))</t>
  </si>
  <si>
    <t>페놀(기준:0.005/ 단위:(mg/L))</t>
  </si>
  <si>
    <t>다이아지논(기준:0.02/ 단위:(mg/L))</t>
  </si>
  <si>
    <t>파라티온(기준:0.06/ 단위:(mg/L))</t>
  </si>
  <si>
    <t>1,2-디브로모-3-클로로프로판(기준:0.003/ 단위:(mg/L))</t>
  </si>
  <si>
    <t>페니트로티온(기준:0.04/ 단위:(mg/L))</t>
  </si>
  <si>
    <t>카바릴(기준:0.07/ 단위:(mg/L))</t>
  </si>
  <si>
    <t>1,1,1-트리클로로에탄(기준:0.1/ 단위:(mg/L))</t>
  </si>
  <si>
    <t>테트라클로로에틸렌(기준:0.01/ 단위:(mg/L))</t>
  </si>
  <si>
    <t>트리클로로에틸렌(기준:0.03/ 단위:(mg/L))</t>
  </si>
  <si>
    <t>디클로로메탄(기준:0.02/ 단위:(mg/L))</t>
  </si>
  <si>
    <t>벤젠(기준:0.01/ 단위:(mg/L))</t>
  </si>
  <si>
    <t>톨루엔(기준:0.7/ 단위:(mg/L))</t>
  </si>
  <si>
    <t>에틸벤젠(기준:0.3/ 단위:(mg/L))</t>
  </si>
  <si>
    <t>크실렌(기준:0.5/ 단위:(mg/L))</t>
  </si>
  <si>
    <t>1,1-디클로로에틸렌(기준:0.03/ 단위:(mg/L))</t>
  </si>
  <si>
    <t>사염화탄소(기준:0.002/ 단위:(mg/L))</t>
  </si>
  <si>
    <t>1,4-다이옥산(기준:0.05/ 단위:(mg/L))</t>
  </si>
  <si>
    <t>경도(기준:300/ 단위:(mg/L))</t>
  </si>
  <si>
    <t>과망간산칼륨소비량(기준:10/ 단위:(mg/L))</t>
  </si>
  <si>
    <t>냄새(기준:0/ 단위:(mg/L))</t>
  </si>
  <si>
    <t>맛(기준:0/ 단위:(mg/L))</t>
  </si>
  <si>
    <t>동(기준:1/ 단위:(mg/L))</t>
  </si>
  <si>
    <t>색도(기준:5/ 단위:(도))</t>
  </si>
  <si>
    <t>세제(기준:0.5/ 단위:(mg/L))</t>
  </si>
  <si>
    <t>수소이온농도(기준:5.8/ 단위:-)</t>
  </si>
  <si>
    <t>아연(기준:3/ 단위:(mg/L))</t>
  </si>
  <si>
    <t>염소이온(기준:250/ 단위:(mg/L))</t>
  </si>
  <si>
    <t>증발잔류물(기준:500/ 단위:(mg/L))</t>
  </si>
  <si>
    <t>철(기준:0.3/ 단위:(mg/L))</t>
  </si>
  <si>
    <t>망간(기준:0.05/ 단위:(mg/L))</t>
  </si>
  <si>
    <t>탁도(기준:0.5/ 단위:(NTU))</t>
  </si>
  <si>
    <t>황산이온(기준:200/ 단위:(mg/L))</t>
  </si>
  <si>
    <t>알루미늄(기준:0.2/ 단위:(mg/L))</t>
  </si>
  <si>
    <t>총트리할로메탄(기준:0.1/ 단위:(mg/L))</t>
  </si>
  <si>
    <t>잔류염소(기준:4/ 단위:(mg/L))</t>
  </si>
  <si>
    <t>클로로포름(기준:0.08/ 단위:(mg/L))</t>
  </si>
  <si>
    <t>클로랄하이드레이트(기준:0.03/ 단위:(mg/L))</t>
  </si>
  <si>
    <t>디브모아세토니트릴(기준:0.1/ 단위:(mg/L))</t>
  </si>
  <si>
    <t>디클로로아세토니트릴(기준:0.09/ 단위:(mg/L))</t>
  </si>
  <si>
    <t>트리클로로아세토니트릴(기준:0.004/ 단위:(mg/L))</t>
  </si>
  <si>
    <t>할로아세틱에시드(기준:0.1/ 단위:(mg/L))</t>
  </si>
  <si>
    <t>디브로모클로로메탄(기준:0.1/ 단위:(mg/L))</t>
  </si>
  <si>
    <t>포름알데히드(기준:0.5/ 단위:(mg/L))</t>
  </si>
  <si>
    <t>브로모디클로로메탄(기준:0.03/ 단위:(mg/L))</t>
  </si>
  <si>
    <t>2014-01</t>
  </si>
  <si>
    <t>수자원공사</t>
  </si>
  <si>
    <t>호소수</t>
  </si>
  <si>
    <t>2014-01-03</t>
  </si>
  <si>
    <t>불검출</t>
  </si>
  <si>
    <t>적합</t>
  </si>
  <si>
    <t>2014-02</t>
  </si>
  <si>
    <t>2014-02-03</t>
  </si>
  <si>
    <t>2014-03</t>
  </si>
  <si>
    <t>2014-03-03</t>
  </si>
  <si>
    <t>2014-04</t>
  </si>
  <si>
    <t>2014-04-01</t>
  </si>
  <si>
    <t>2014-05</t>
  </si>
  <si>
    <t>2014-05-01</t>
  </si>
  <si>
    <t>2014-06</t>
  </si>
  <si>
    <t>2014-06-02</t>
  </si>
  <si>
    <t>2014-07</t>
  </si>
  <si>
    <t>2014-07-01</t>
  </si>
  <si>
    <t>2014-08</t>
  </si>
  <si>
    <t>2014-08-04</t>
  </si>
  <si>
    <t>2014-09</t>
  </si>
  <si>
    <t>2014-09-02</t>
  </si>
  <si>
    <t>2014-10</t>
  </si>
  <si>
    <t>2014-10-06</t>
  </si>
  <si>
    <t>2014-11</t>
  </si>
  <si>
    <t>2014-11-03</t>
  </si>
  <si>
    <t>2014-12</t>
  </si>
  <si>
    <t>2014-12-02</t>
  </si>
  <si>
    <t>평균</t>
    <phoneticPr fontId="7" type="noConversion"/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</si>
  <si>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</si>
  <si>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</si>
  <si>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</si>
  <si>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</si>
  <si>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</si>
  <si>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</si>
  <si>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</si>
  <si>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</si>
  <si>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</si>
  <si>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</si>
  <si>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</si>
  <si>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</si>
  <si>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2015-01-05</t>
  </si>
  <si>
    <t>2015-02-02</t>
  </si>
  <si>
    <t>2015-03-02</t>
  </si>
  <si>
    <t>2015-04-06</t>
  </si>
  <si>
    <t>2015-05-06</t>
  </si>
  <si>
    <t>2015-06-01</t>
  </si>
  <si>
    <t>2015-07-06</t>
  </si>
  <si>
    <t>2015-08-03</t>
  </si>
  <si>
    <t>2015-10-05</t>
  </si>
  <si>
    <t>2015-11-02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</si>
  <si>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</si>
  <si>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</si>
  <si>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</si>
  <si>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</si>
  <si>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</si>
  <si>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</si>
  <si>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</si>
  <si>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</si>
  <si>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</si>
  <si>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</si>
  <si>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</si>
  <si>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</si>
  <si>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2013-02-01</t>
  </si>
  <si>
    <t>2013-04-01</t>
  </si>
  <si>
    <t>2013-06-03</t>
  </si>
  <si>
    <t>2013-11-04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</si>
  <si>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</si>
  <si>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</si>
  <si>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</si>
  <si>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</si>
  <si>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</si>
  <si>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</si>
  <si>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</si>
  <si>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</si>
  <si>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</si>
  <si>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</si>
  <si>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</si>
  <si>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</si>
  <si>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2012-01-17</t>
  </si>
  <si>
    <t>2012-02-06</t>
  </si>
  <si>
    <t>2012-03-05</t>
  </si>
  <si>
    <t>2012-05-02</t>
  </si>
  <si>
    <t>2012-07-02</t>
  </si>
  <si>
    <t>2012-11-01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</si>
  <si>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</si>
  <si>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</si>
  <si>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</si>
  <si>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</si>
  <si>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</si>
  <si>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</si>
  <si>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</si>
  <si>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</si>
  <si>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</si>
  <si>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</si>
  <si>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</si>
  <si>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</si>
  <si>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2011-02-01</t>
  </si>
  <si>
    <t>2011-06-03</t>
  </si>
  <si>
    <t>2011-10-05</t>
  </si>
  <si>
    <t>최대</t>
    <phoneticPr fontId="7" type="noConversion"/>
  </si>
  <si>
    <t>최소</t>
    <phoneticPr fontId="7" type="noConversion"/>
  </si>
  <si>
    <t>구분</t>
    <phoneticPr fontId="7" type="noConversion"/>
  </si>
  <si>
    <t>불검출</t>
    <phoneticPr fontId="7" type="noConversion"/>
  </si>
  <si>
    <t>수소이온농도(pH)</t>
  </si>
  <si>
    <t>탁도</t>
  </si>
  <si>
    <t>유리잔류염소</t>
  </si>
  <si>
    <t>질산성질소</t>
  </si>
  <si>
    <t>총트리할로메탄(THMs)</t>
  </si>
  <si>
    <t>클로로포름</t>
  </si>
  <si>
    <t>경도</t>
  </si>
  <si>
    <t>증발잔류물</t>
  </si>
  <si>
    <t>과망간산칼륨소비량</t>
  </si>
  <si>
    <t>염소이온</t>
  </si>
  <si>
    <t>청주 정수장 정수 수질 현황(2011년)</t>
    <phoneticPr fontId="7" type="noConversion"/>
  </si>
  <si>
    <t>청주 정수장 정수 수질 현황(2012년)</t>
    <phoneticPr fontId="7" type="noConversion"/>
  </si>
  <si>
    <t>청주 정수장 정수 수질 현황(2013년)</t>
    <phoneticPr fontId="7" type="noConversion"/>
  </si>
  <si>
    <t>청주 정수장 정수 수질 현황(2014년)</t>
    <phoneticPr fontId="7" type="noConversion"/>
  </si>
  <si>
    <t>청주 정수장 정수 수질 현황(2015년)</t>
    <phoneticPr fontId="7" type="noConversion"/>
  </si>
  <si>
    <t>청주</t>
  </si>
  <si>
    <t>충청북도 청주시 흥덕구</t>
  </si>
  <si>
    <t>403000</t>
  </si>
  <si>
    <t>2011-01-03</t>
  </si>
  <si>
    <t>2011-03-04</t>
  </si>
  <si>
    <t>2011-04-04</t>
  </si>
  <si>
    <t>2011-05-02</t>
  </si>
  <si>
    <t>2011-07-04</t>
  </si>
  <si>
    <t>2011-08-01</t>
  </si>
  <si>
    <t>2011-09-02</t>
  </si>
  <si>
    <t>2011-11-03</t>
  </si>
  <si>
    <t>2011-12-06</t>
  </si>
  <si>
    <t>2012-04-02</t>
  </si>
  <si>
    <t>2012-06-04</t>
  </si>
  <si>
    <t>2012-08-01</t>
  </si>
  <si>
    <t>2012-09-05</t>
  </si>
  <si>
    <t>2012-10-05</t>
  </si>
  <si>
    <t>2012-12-04</t>
  </si>
  <si>
    <t>ㅅ</t>
    <phoneticPr fontId="7" type="noConversion"/>
  </si>
  <si>
    <t>2013-01-03</t>
  </si>
  <si>
    <t>2013-03-04</t>
  </si>
  <si>
    <t>2013-05-03</t>
  </si>
  <si>
    <t>2013-07-01</t>
  </si>
  <si>
    <t>2013-08-01</t>
  </si>
  <si>
    <t>2013-09-02</t>
  </si>
  <si>
    <t>2013-10-01</t>
  </si>
  <si>
    <t>2013-12-03</t>
  </si>
  <si>
    <t>2015-09-01</t>
  </si>
  <si>
    <t>2015-12-01</t>
  </si>
  <si>
    <t>청주 정수장 정수 수질 현황(2016년)</t>
    <phoneticPr fontId="7" type="noConversion"/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</si>
  <si>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</si>
  <si>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</si>
  <si>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</si>
  <si>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</si>
  <si>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</si>
  <si>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</si>
  <si>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</si>
  <si>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</si>
  <si>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</si>
  <si>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</si>
  <si>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</si>
  <si>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</si>
  <si>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2016-01-04</t>
  </si>
  <si>
    <t>2016-02-01</t>
  </si>
  <si>
    <t>2016-03-02</t>
  </si>
  <si>
    <t>2016-04-04</t>
  </si>
  <si>
    <t>2016-05-03</t>
  </si>
  <si>
    <t>2016-06-01</t>
  </si>
  <si>
    <t>2016-07-04</t>
  </si>
  <si>
    <t>2016-08-01</t>
  </si>
  <si>
    <t>2016-09-05</t>
  </si>
  <si>
    <t>2016-10-05</t>
  </si>
  <si>
    <t>2016-11-01</t>
  </si>
  <si>
    <t>2016-12-05</t>
  </si>
  <si>
    <t>청주 정수장 정수 수질 현황(2012~2016년)</t>
    <phoneticPr fontId="7" type="noConversion"/>
  </si>
  <si>
    <t>불검출</t>
    <phoneticPr fontId="7" type="noConversion"/>
  </si>
  <si>
    <t>2016-01-01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</si>
</sst>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76" formatCode="#,##0_);[Red]\(#,##0\)"/>
    <numFmt numFmtId="177" formatCode="#,##0.0_);[Red]\(#,##0.0\)"/>
    <numFmt numFmtId="178" formatCode="#,##0.00_);[Red]\(#,##0.00\)"/>
    <numFmt numFmtId="179" formatCode="#,##0.000_);[Red]\(#,##0.000\)"/>
    <numFmt numFmtId="180" formatCode="#,##0.000"/>
    <numFmt numFmtId="182" formatCode="#,##0.0"/>
    <numFmt numFmtId="183" formatCode="#,##0.00000_);[Red]\(#,##0.00000\)"/>
    <numFmt numFmtId="184" formatCode="#,##0.000000"/>
    <numFmt numFmtId="185" formatCode="#,##0.00000"/>
  </numFmts>
  <fonts count="12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Calibri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1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none">
        <fgColor indexed="41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>
      <alignment vertical="center"/>
    </xf>
    <xf numFmtId="41" fontId="4" fillId="2" borderId="0" applyFont="0" applyFill="0" applyBorder="0" applyAlignment="0" applyProtection="0">
      <alignment vertical="center"/>
    </xf>
    <xf numFmtId="0" fontId="8" fillId="2" borderId="0">
      <alignment vertical="center"/>
    </xf>
    <xf numFmtId="0" fontId="8" fillId="2" borderId="0">
      <alignment vertical="center"/>
    </xf>
    <xf numFmtId="0" fontId="8" fillId="2" borderId="0">
      <alignment vertical="center"/>
    </xf>
    <xf numFmtId="0" fontId="8" fillId="2" borderId="0">
      <alignment vertical="center"/>
    </xf>
    <xf numFmtId="0" fontId="8" fillId="2" borderId="0">
      <alignment vertical="center"/>
    </xf>
    <xf numFmtId="0" fontId="8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6" fillId="2" borderId="0">
      <alignment vertical="center"/>
    </xf>
    <xf numFmtId="0" fontId="3" fillId="2" borderId="0">
      <alignment vertical="center"/>
    </xf>
    <xf numFmtId="0" fontId="6" fillId="2" borderId="0">
      <alignment vertical="center"/>
    </xf>
    <xf numFmtId="41" fontId="6" fillId="2" borderId="0" applyFont="0" applyFill="0" applyBorder="0" applyAlignment="0" applyProtection="0">
      <alignment vertical="center"/>
    </xf>
    <xf numFmtId="0" fontId="3" fillId="2" borderId="0">
      <alignment vertical="center"/>
    </xf>
    <xf numFmtId="41" fontId="3" fillId="2" borderId="0" applyFont="0" applyFill="0" applyBorder="0" applyAlignment="0" applyProtection="0">
      <alignment vertical="center"/>
    </xf>
    <xf numFmtId="0" fontId="2" fillId="2" borderId="0">
      <alignment vertical="center"/>
    </xf>
    <xf numFmtId="0" fontId="6" fillId="2" borderId="0">
      <alignment vertical="center"/>
    </xf>
    <xf numFmtId="0" fontId="2" fillId="2" borderId="0">
      <alignment vertical="center"/>
    </xf>
    <xf numFmtId="41" fontId="2" fillId="2" borderId="0" applyFont="0" applyFill="0" applyBorder="0" applyAlignment="0" applyProtection="0">
      <alignment vertical="center"/>
    </xf>
    <xf numFmtId="0" fontId="2" fillId="2" borderId="0">
      <alignment vertical="center"/>
    </xf>
    <xf numFmtId="0" fontId="2" fillId="2" borderId="0">
      <alignment vertical="center"/>
    </xf>
    <xf numFmtId="41" fontId="2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  <xf numFmtId="0" fontId="1" fillId="2" borderId="0">
      <alignment vertical="center"/>
    </xf>
    <xf numFmtId="0" fontId="1" fillId="2" borderId="0">
      <alignment vertical="center"/>
    </xf>
    <xf numFmtId="41" fontId="1" fillId="2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49" fontId="6" fillId="2" borderId="1" xfId="10" applyNumberFormat="1" applyBorder="1" applyAlignment="1">
      <alignment horizontal="center" vertical="center"/>
    </xf>
    <xf numFmtId="49" fontId="6" fillId="2" borderId="8" xfId="1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4" fontId="6" fillId="2" borderId="1" xfId="16" applyNumberFormat="1" applyBorder="1" applyAlignment="1">
      <alignment horizontal="center" vertical="center"/>
    </xf>
    <xf numFmtId="180" fontId="6" fillId="2" borderId="1" xfId="16" applyNumberFormat="1" applyBorder="1" applyAlignment="1">
      <alignment horizontal="center" vertical="center"/>
    </xf>
    <xf numFmtId="182" fontId="6" fillId="2" borderId="1" xfId="16" applyNumberFormat="1" applyBorder="1" applyAlignment="1">
      <alignment horizontal="center" vertical="center"/>
    </xf>
    <xf numFmtId="3" fontId="6" fillId="2" borderId="1" xfId="16" applyNumberForma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2" borderId="5" xfId="17" applyFont="1" applyBorder="1" applyAlignment="1">
      <alignment horizontal="center" vertical="center"/>
    </xf>
    <xf numFmtId="0" fontId="0" fillId="2" borderId="6" xfId="17" applyFont="1" applyBorder="1" applyAlignment="1">
      <alignment horizontal="center" vertical="center"/>
    </xf>
    <xf numFmtId="4" fontId="6" fillId="2" borderId="8" xfId="16" applyNumberFormat="1" applyBorder="1" applyAlignment="1">
      <alignment horizontal="center" vertical="center"/>
    </xf>
    <xf numFmtId="3" fontId="6" fillId="2" borderId="8" xfId="16" applyNumberFormat="1" applyBorder="1" applyAlignment="1">
      <alignment horizontal="center" vertical="center"/>
    </xf>
    <xf numFmtId="182" fontId="6" fillId="2" borderId="8" xfId="16" applyNumberFormat="1" applyBorder="1" applyAlignment="1">
      <alignment horizontal="center" vertical="center"/>
    </xf>
    <xf numFmtId="180" fontId="6" fillId="2" borderId="8" xfId="16" applyNumberForma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3" fontId="0" fillId="0" borderId="8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9" fontId="6" fillId="2" borderId="6" xfId="1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84" fontId="0" fillId="0" borderId="0" xfId="0" applyNumberFormat="1">
      <alignment vertical="center"/>
    </xf>
    <xf numFmtId="0" fontId="10" fillId="2" borderId="11" xfId="1" applyFont="1" applyBorder="1" applyAlignment="1">
      <alignment horizontal="center" vertical="center"/>
    </xf>
    <xf numFmtId="0" fontId="10" fillId="2" borderId="12" xfId="1" applyFont="1" applyBorder="1" applyAlignment="1">
      <alignment horizontal="center" vertical="center"/>
    </xf>
    <xf numFmtId="0" fontId="10" fillId="2" borderId="13" xfId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2" borderId="0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4" applyBorder="1" applyAlignment="1">
      <alignment horizontal="center" vertical="center"/>
    </xf>
    <xf numFmtId="180" fontId="6" fillId="2" borderId="1" xfId="14" applyNumberFormat="1" applyBorder="1" applyAlignment="1">
      <alignment horizontal="center" vertical="center"/>
    </xf>
    <xf numFmtId="4" fontId="6" fillId="2" borderId="1" xfId="14" applyNumberFormat="1" applyBorder="1" applyAlignment="1">
      <alignment horizontal="center" vertical="center"/>
    </xf>
    <xf numFmtId="182" fontId="6" fillId="2" borderId="1" xfId="14" applyNumberFormat="1" applyBorder="1" applyAlignment="1">
      <alignment horizontal="center" vertical="center"/>
    </xf>
    <xf numFmtId="3" fontId="6" fillId="2" borderId="1" xfId="14" applyNumberFormat="1" applyBorder="1" applyAlignment="1">
      <alignment horizontal="center" vertical="center"/>
    </xf>
    <xf numFmtId="185" fontId="6" fillId="2" borderId="1" xfId="14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85" fontId="0" fillId="2" borderId="1" xfId="16" applyNumberFormat="1" applyFont="1" applyBorder="1" applyAlignment="1">
      <alignment horizontal="center" vertical="center"/>
    </xf>
    <xf numFmtId="180" fontId="0" fillId="2" borderId="1" xfId="16" applyNumberFormat="1" applyFont="1" applyBorder="1" applyAlignment="1">
      <alignment horizontal="center" vertical="center"/>
    </xf>
    <xf numFmtId="17" fontId="0" fillId="0" borderId="14" xfId="0" quotePrefix="1" applyNumberFormat="1" applyBorder="1" applyAlignment="1">
      <alignment horizontal="center" vertical="center"/>
    </xf>
    <xf numFmtId="0" fontId="6" fillId="2" borderId="1" xfId="14" applyBorder="1" applyAlignment="1">
      <alignment horizontal="center" vertical="center"/>
    </xf>
    <xf numFmtId="180" fontId="6" fillId="2" borderId="1" xfId="14" applyNumberFormat="1" applyBorder="1" applyAlignment="1">
      <alignment horizontal="center" vertical="center"/>
    </xf>
    <xf numFmtId="4" fontId="6" fillId="2" borderId="1" xfId="14" applyNumberFormat="1" applyBorder="1" applyAlignment="1">
      <alignment horizontal="center" vertical="center"/>
    </xf>
    <xf numFmtId="182" fontId="6" fillId="2" borderId="1" xfId="14" applyNumberFormat="1" applyBorder="1" applyAlignment="1">
      <alignment horizontal="center" vertical="center"/>
    </xf>
    <xf numFmtId="3" fontId="6" fillId="2" borderId="1" xfId="14" applyNumberFormat="1" applyBorder="1" applyAlignment="1">
      <alignment horizontal="center" vertical="center"/>
    </xf>
  </cellXfs>
  <cellStyles count="42">
    <cellStyle name="쉼표 [0] 2" xfId="2"/>
    <cellStyle name="쉼표 [0] 2 2" xfId="22"/>
    <cellStyle name="쉼표 [0] 2 2 2" xfId="29"/>
    <cellStyle name="쉼표 [0] 2 2 2 2" xfId="41"/>
    <cellStyle name="쉼표 [0] 2 2 3" xfId="35"/>
    <cellStyle name="쉼표 [0] 2 3" xfId="26"/>
    <cellStyle name="쉼표 [0] 2 3 2" xfId="38"/>
    <cellStyle name="쉼표 [0] 2 4" xfId="32"/>
    <cellStyle name="쉼표 [0] 3" xfId="20"/>
    <cellStyle name="표준" xfId="0" builtinId="0"/>
    <cellStyle name="표준 10" xfId="5"/>
    <cellStyle name="표준 11" xfId="6"/>
    <cellStyle name="표준 12" xfId="7"/>
    <cellStyle name="표준 13" xfId="8"/>
    <cellStyle name="표준 14" xfId="14"/>
    <cellStyle name="표준 15" xfId="15"/>
    <cellStyle name="표준 16" xfId="16"/>
    <cellStyle name="표준 17" xfId="17"/>
    <cellStyle name="표준 18" xfId="19"/>
    <cellStyle name="표준 19" xfId="18"/>
    <cellStyle name="표준 19 2" xfId="27"/>
    <cellStyle name="표준 19 2 2" xfId="39"/>
    <cellStyle name="표준 19 3" xfId="33"/>
    <cellStyle name="표준 2" xfId="1"/>
    <cellStyle name="표준 2 2" xfId="21"/>
    <cellStyle name="표준 2 2 2" xfId="28"/>
    <cellStyle name="표준 2 2 2 2" xfId="40"/>
    <cellStyle name="표준 2 2 3" xfId="34"/>
    <cellStyle name="표준 2 3" xfId="25"/>
    <cellStyle name="표준 2 3 2" xfId="37"/>
    <cellStyle name="표준 2 4" xfId="31"/>
    <cellStyle name="표준 20" xfId="24"/>
    <cellStyle name="표준 21" xfId="23"/>
    <cellStyle name="표준 21 2" xfId="36"/>
    <cellStyle name="표준 22" xfId="30"/>
    <cellStyle name="표준 3" xfId="9"/>
    <cellStyle name="표준 4" xfId="10"/>
    <cellStyle name="표준 5" xfId="3"/>
    <cellStyle name="표준 6" xfId="11"/>
    <cellStyle name="표준 7" xfId="12"/>
    <cellStyle name="표준 8" xfId="13"/>
    <cellStyle name="표준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  <a:latin typeface="+mj-ea"/>
                <a:ea typeface="+mj-ea"/>
              </a:rPr>
              <a:t>탁도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(NTU), </a:t>
            </a:r>
            <a:r>
              <a:rPr lang="ko-KR" altLang="ko-KR" sz="1500" b="1" i="0" u="none" strike="noStrike" baseline="0">
                <a:effectLst/>
                <a:latin typeface="+mj-ea"/>
                <a:ea typeface="+mj-ea"/>
              </a:rPr>
              <a:t>유리잔류염소</a:t>
            </a:r>
            <a:r>
              <a:rPr lang="en-US" altLang="ko-KR" sz="1500" b="1" i="0" u="none" strike="noStrike" baseline="0">
                <a:effectLst/>
                <a:latin typeface="+mj-ea"/>
                <a:ea typeface="+mj-ea"/>
              </a:rPr>
              <a:t>(mg/L</a:t>
            </a:r>
            <a:r>
              <a:rPr lang="en-US" altLang="ko-KR" sz="1800" b="1" i="0" baseline="0">
                <a:effectLst/>
                <a:latin typeface="+mj-ea"/>
                <a:ea typeface="+mj-ea"/>
              </a:rPr>
              <a:t>)</a:t>
            </a:r>
            <a:endParaRPr lang="ko-KR" altLang="ko-KR" sz="1600">
              <a:effectLst/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9437251786438523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차트!$B$1</c:f>
              <c:strCache>
                <c:ptCount val="1"/>
                <c:pt idx="0">
                  <c:v>수소이온농도(pH)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차트!$B$2:$B$31</c:f>
              <c:numCache>
                <c:formatCode>#,##0.000</c:formatCode>
                <c:ptCount val="30"/>
                <c:pt idx="0">
                  <c:v>7.4</c:v>
                </c:pt>
                <c:pt idx="1">
                  <c:v>7.5</c:v>
                </c:pt>
                <c:pt idx="2">
                  <c:v>7.3</c:v>
                </c:pt>
                <c:pt idx="3">
                  <c:v>7.6</c:v>
                </c:pt>
                <c:pt idx="4">
                  <c:v>7.1</c:v>
                </c:pt>
                <c:pt idx="5">
                  <c:v>7.4</c:v>
                </c:pt>
                <c:pt idx="6">
                  <c:v>7.4</c:v>
                </c:pt>
                <c:pt idx="7">
                  <c:v>7.5</c:v>
                </c:pt>
                <c:pt idx="8">
                  <c:v>7.3</c:v>
                </c:pt>
                <c:pt idx="9">
                  <c:v>7.4</c:v>
                </c:pt>
                <c:pt idx="10">
                  <c:v>7.3</c:v>
                </c:pt>
                <c:pt idx="11">
                  <c:v>7.3</c:v>
                </c:pt>
                <c:pt idx="12">
                  <c:v>7.3</c:v>
                </c:pt>
                <c:pt idx="13">
                  <c:v>7.5</c:v>
                </c:pt>
                <c:pt idx="14">
                  <c:v>7.6</c:v>
                </c:pt>
                <c:pt idx="15">
                  <c:v>7.2</c:v>
                </c:pt>
                <c:pt idx="16">
                  <c:v>7.1</c:v>
                </c:pt>
                <c:pt idx="17">
                  <c:v>7.2</c:v>
                </c:pt>
                <c:pt idx="18">
                  <c:v>7.2</c:v>
                </c:pt>
                <c:pt idx="19">
                  <c:v>7.7</c:v>
                </c:pt>
                <c:pt idx="20">
                  <c:v>7.6</c:v>
                </c:pt>
                <c:pt idx="21">
                  <c:v>7.2</c:v>
                </c:pt>
                <c:pt idx="22">
                  <c:v>7.3</c:v>
                </c:pt>
                <c:pt idx="23">
                  <c:v>7.4</c:v>
                </c:pt>
                <c:pt idx="24" formatCode="#,##0.0">
                  <c:v>7.7</c:v>
                </c:pt>
                <c:pt idx="25" formatCode="#,##0.0">
                  <c:v>7.4</c:v>
                </c:pt>
                <c:pt idx="26" formatCode="#,##0.0">
                  <c:v>7.6</c:v>
                </c:pt>
                <c:pt idx="27" formatCode="#,##0.0">
                  <c:v>7</c:v>
                </c:pt>
                <c:pt idx="28" formatCode="#,##0.0">
                  <c:v>7.2</c:v>
                </c:pt>
                <c:pt idx="29" formatCode="#,##0.0">
                  <c:v>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차트!$C$1</c:f>
              <c:strCache>
                <c:ptCount val="1"/>
                <c:pt idx="0">
                  <c:v>탁도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차트!$C$2:$C$31</c:f>
              <c:numCache>
                <c:formatCode>#,##0.000</c:formatCode>
                <c:ptCount val="30"/>
                <c:pt idx="0">
                  <c:v>7.0000000000000007E-2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0.06</c:v>
                </c:pt>
                <c:pt idx="19">
                  <c:v>0.05</c:v>
                </c:pt>
                <c:pt idx="20">
                  <c:v>0.06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0.06</c:v>
                </c:pt>
                <c:pt idx="24">
                  <c:v>0.05</c:v>
                </c:pt>
                <c:pt idx="25">
                  <c:v>0.05</c:v>
                </c:pt>
                <c:pt idx="26">
                  <c:v>7.0000000000000007E-2</c:v>
                </c:pt>
                <c:pt idx="27">
                  <c:v>0.05</c:v>
                </c:pt>
                <c:pt idx="28">
                  <c:v>0.1</c:v>
                </c:pt>
                <c:pt idx="29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35136"/>
        <c:axId val="225626368"/>
      </c:lineChart>
      <c:lineChart>
        <c:grouping val="standard"/>
        <c:varyColors val="0"/>
        <c:ser>
          <c:idx val="2"/>
          <c:order val="2"/>
          <c:tx>
            <c:strRef>
              <c:f>차트!$D$1</c:f>
              <c:strCache>
                <c:ptCount val="1"/>
                <c:pt idx="0">
                  <c:v>유리잔류염소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차트!$D$2:$D$31</c:f>
              <c:numCache>
                <c:formatCode>#,##0.000</c:formatCode>
                <c:ptCount val="30"/>
                <c:pt idx="0">
                  <c:v>0.67</c:v>
                </c:pt>
                <c:pt idx="1">
                  <c:v>0.75</c:v>
                </c:pt>
                <c:pt idx="2">
                  <c:v>0.64</c:v>
                </c:pt>
                <c:pt idx="3">
                  <c:v>0.75</c:v>
                </c:pt>
                <c:pt idx="4">
                  <c:v>0.8</c:v>
                </c:pt>
                <c:pt idx="5">
                  <c:v>0.75</c:v>
                </c:pt>
                <c:pt idx="6">
                  <c:v>0.75</c:v>
                </c:pt>
                <c:pt idx="7">
                  <c:v>0.68</c:v>
                </c:pt>
                <c:pt idx="8">
                  <c:v>0.67</c:v>
                </c:pt>
                <c:pt idx="9">
                  <c:v>0.82</c:v>
                </c:pt>
                <c:pt idx="10">
                  <c:v>0.91</c:v>
                </c:pt>
                <c:pt idx="11">
                  <c:v>0.84</c:v>
                </c:pt>
                <c:pt idx="12">
                  <c:v>0.76</c:v>
                </c:pt>
                <c:pt idx="13">
                  <c:v>0.77</c:v>
                </c:pt>
                <c:pt idx="14">
                  <c:v>0.72</c:v>
                </c:pt>
                <c:pt idx="15">
                  <c:v>0.77</c:v>
                </c:pt>
                <c:pt idx="16">
                  <c:v>0.73</c:v>
                </c:pt>
                <c:pt idx="17">
                  <c:v>0.91</c:v>
                </c:pt>
                <c:pt idx="18">
                  <c:v>0.75</c:v>
                </c:pt>
                <c:pt idx="19">
                  <c:v>0.81</c:v>
                </c:pt>
                <c:pt idx="20">
                  <c:v>0.12</c:v>
                </c:pt>
                <c:pt idx="21">
                  <c:v>0.1</c:v>
                </c:pt>
                <c:pt idx="22">
                  <c:v>0.92</c:v>
                </c:pt>
                <c:pt idx="23">
                  <c:v>0.83</c:v>
                </c:pt>
                <c:pt idx="24" formatCode="#,##0.00">
                  <c:v>0.71</c:v>
                </c:pt>
                <c:pt idx="25" formatCode="#,##0.00">
                  <c:v>0.71</c:v>
                </c:pt>
                <c:pt idx="26" formatCode="#,##0.00">
                  <c:v>0.78</c:v>
                </c:pt>
                <c:pt idx="27" formatCode="#,##0.00">
                  <c:v>0.79</c:v>
                </c:pt>
                <c:pt idx="28" formatCode="#,##0.00">
                  <c:v>0.85</c:v>
                </c:pt>
                <c:pt idx="29" formatCode="#,##0.00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12960"/>
        <c:axId val="225626944"/>
      </c:lineChart>
      <c:catAx>
        <c:axId val="2398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25626368"/>
        <c:crossesAt val="0"/>
        <c:auto val="1"/>
        <c:lblAlgn val="ctr"/>
        <c:lblOffset val="100"/>
        <c:noMultiLvlLbl val="0"/>
      </c:catAx>
      <c:valAx>
        <c:axId val="225626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>
                    <a:latin typeface="+mj-ea"/>
                    <a:ea typeface="+mj-ea"/>
                  </a:defRPr>
                </a:pPr>
                <a:r>
                  <a:rPr lang="en-US" altLang="ko-KR" sz="1500">
                    <a:latin typeface="+mj-ea"/>
                    <a:ea typeface="+mj-ea"/>
                  </a:rPr>
                  <a:t>pH</a:t>
                </a:r>
                <a:endParaRPr lang="ko-KR" altLang="en-US" sz="1500">
                  <a:latin typeface="+mj-ea"/>
                  <a:ea typeface="+mj-ea"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39835136"/>
        <c:crosses val="autoZero"/>
        <c:crossBetween val="between"/>
      </c:valAx>
      <c:valAx>
        <c:axId val="225626944"/>
        <c:scaling>
          <c:orientation val="minMax"/>
          <c:min val="0"/>
        </c:scaling>
        <c:delete val="0"/>
        <c:axPos val="r"/>
        <c:numFmt formatCode="#,##0.0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41512960"/>
        <c:crosses val="max"/>
        <c:crossBetween val="between"/>
      </c:valAx>
      <c:catAx>
        <c:axId val="24151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25626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95992486791836307"/>
          <c:h val="7.8969803284882262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  <a:latin typeface="+mj-ea"/>
                <a:ea typeface="+mj-ea"/>
              </a:rPr>
              <a:t>총트리할로메탄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 </a:t>
            </a:r>
            <a:r>
              <a:rPr lang="ko-KR" altLang="ko-KR" sz="1500" b="1" i="0" baseline="0">
                <a:effectLst/>
                <a:latin typeface="+mj-ea"/>
                <a:ea typeface="+mj-ea"/>
              </a:rPr>
              <a:t>클로로포름</a:t>
            </a:r>
            <a:r>
              <a:rPr lang="en-US" altLang="ko-KR" sz="1500" b="1" i="0" baseline="0">
                <a:effectLst/>
                <a:latin typeface="+mj-ea"/>
                <a:ea typeface="+mj-ea"/>
              </a:rPr>
              <a:t>(mg/L)</a:t>
            </a:r>
            <a:endParaRPr lang="ko-KR" altLang="ko-KR" sz="1500">
              <a:effectLst/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0.9437251786438523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차트!$E$1</c:f>
              <c:strCache>
                <c:ptCount val="1"/>
                <c:pt idx="0">
                  <c:v>질산성질소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차트!$E$2:$E$31</c:f>
              <c:numCache>
                <c:formatCode>#,##0.000</c:formatCode>
                <c:ptCount val="30"/>
                <c:pt idx="0">
                  <c:v>1.3</c:v>
                </c:pt>
                <c:pt idx="1">
                  <c:v>1</c:v>
                </c:pt>
                <c:pt idx="2">
                  <c:v>1.6</c:v>
                </c:pt>
                <c:pt idx="3">
                  <c:v>1.6</c:v>
                </c:pt>
                <c:pt idx="4">
                  <c:v>1.6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1.8</c:v>
                </c:pt>
                <c:pt idx="9">
                  <c:v>1.4</c:v>
                </c:pt>
                <c:pt idx="10">
                  <c:v>1.5</c:v>
                </c:pt>
                <c:pt idx="11">
                  <c:v>1.1000000000000001</c:v>
                </c:pt>
                <c:pt idx="12">
                  <c:v>0.9</c:v>
                </c:pt>
                <c:pt idx="13">
                  <c:v>1.3</c:v>
                </c:pt>
                <c:pt idx="14">
                  <c:v>1.2</c:v>
                </c:pt>
                <c:pt idx="15">
                  <c:v>1.3</c:v>
                </c:pt>
                <c:pt idx="16">
                  <c:v>1.6</c:v>
                </c:pt>
                <c:pt idx="17">
                  <c:v>1.5</c:v>
                </c:pt>
                <c:pt idx="18">
                  <c:v>1.6</c:v>
                </c:pt>
                <c:pt idx="19">
                  <c:v>1.4</c:v>
                </c:pt>
                <c:pt idx="20">
                  <c:v>1.6</c:v>
                </c:pt>
                <c:pt idx="21">
                  <c:v>1.5</c:v>
                </c:pt>
                <c:pt idx="22">
                  <c:v>1.3</c:v>
                </c:pt>
                <c:pt idx="23">
                  <c:v>1</c:v>
                </c:pt>
                <c:pt idx="24" formatCode="#,##0.0">
                  <c:v>1.8</c:v>
                </c:pt>
                <c:pt idx="25" formatCode="#,##0.0">
                  <c:v>1</c:v>
                </c:pt>
                <c:pt idx="26" formatCode="#,##0.0">
                  <c:v>1</c:v>
                </c:pt>
                <c:pt idx="27" formatCode="#,##0.0">
                  <c:v>1.3</c:v>
                </c:pt>
                <c:pt idx="28" formatCode="#,##0.0">
                  <c:v>1.2</c:v>
                </c:pt>
                <c:pt idx="29" formatCode="#,##0.0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63584"/>
        <c:axId val="225629248"/>
      </c:lineChart>
      <c:lineChart>
        <c:grouping val="standard"/>
        <c:varyColors val="0"/>
        <c:ser>
          <c:idx val="1"/>
          <c:order val="1"/>
          <c:tx>
            <c:strRef>
              <c:f>차트!$F$1</c:f>
              <c:strCache>
                <c:ptCount val="1"/>
                <c:pt idx="0">
                  <c:v>총트리할로메탄(THMs)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차트!$F$2:$F$31</c:f>
              <c:numCache>
                <c:formatCode>#,##0.000</c:formatCode>
                <c:ptCount val="30"/>
                <c:pt idx="0">
                  <c:v>2.8000000000000001E-2</c:v>
                </c:pt>
                <c:pt idx="1">
                  <c:v>2.9000000000000001E-2</c:v>
                </c:pt>
                <c:pt idx="2">
                  <c:v>3.2000000000000001E-2</c:v>
                </c:pt>
                <c:pt idx="3">
                  <c:v>2.8000000000000001E-2</c:v>
                </c:pt>
                <c:pt idx="4">
                  <c:v>1.2E-2</c:v>
                </c:pt>
                <c:pt idx="5">
                  <c:v>2.5999999999999999E-2</c:v>
                </c:pt>
                <c:pt idx="6">
                  <c:v>1.2999999999999999E-2</c:v>
                </c:pt>
                <c:pt idx="7">
                  <c:v>1.4E-2</c:v>
                </c:pt>
                <c:pt idx="8">
                  <c:v>1.4999999999999999E-2</c:v>
                </c:pt>
                <c:pt idx="9">
                  <c:v>2.1000000000000001E-2</c:v>
                </c:pt>
                <c:pt idx="10">
                  <c:v>1.6E-2</c:v>
                </c:pt>
                <c:pt idx="11">
                  <c:v>2.4E-2</c:v>
                </c:pt>
                <c:pt idx="12">
                  <c:v>2.7E-2</c:v>
                </c:pt>
                <c:pt idx="13">
                  <c:v>1.6E-2</c:v>
                </c:pt>
                <c:pt idx="14">
                  <c:v>1.0999999999999999E-2</c:v>
                </c:pt>
                <c:pt idx="15">
                  <c:v>1.4E-2</c:v>
                </c:pt>
                <c:pt idx="16">
                  <c:v>2.1999999999999999E-2</c:v>
                </c:pt>
                <c:pt idx="17">
                  <c:v>0.03</c:v>
                </c:pt>
                <c:pt idx="18">
                  <c:v>1.9E-2</c:v>
                </c:pt>
                <c:pt idx="19">
                  <c:v>1.9E-2</c:v>
                </c:pt>
                <c:pt idx="20">
                  <c:v>1.2999999999999999E-2</c:v>
                </c:pt>
                <c:pt idx="21">
                  <c:v>8.9999999999999993E-3</c:v>
                </c:pt>
                <c:pt idx="22">
                  <c:v>1.2E-2</c:v>
                </c:pt>
                <c:pt idx="23">
                  <c:v>7.0000000000000001E-3</c:v>
                </c:pt>
                <c:pt idx="24">
                  <c:v>2.1999999999999999E-2</c:v>
                </c:pt>
                <c:pt idx="25">
                  <c:v>1.7000000000000001E-2</c:v>
                </c:pt>
                <c:pt idx="26">
                  <c:v>2.1999999999999999E-2</c:v>
                </c:pt>
                <c:pt idx="27">
                  <c:v>0.03</c:v>
                </c:pt>
                <c:pt idx="28">
                  <c:v>2.5000000000000001E-2</c:v>
                </c:pt>
                <c:pt idx="29">
                  <c:v>1.7000000000000001E-2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차트!$G$1</c:f>
              <c:strCache>
                <c:ptCount val="1"/>
                <c:pt idx="0">
                  <c:v>클로로포름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차트!$G$2:$G$31</c:f>
              <c:numCache>
                <c:formatCode>#,##0.000</c:formatCode>
                <c:ptCount val="30"/>
                <c:pt idx="0">
                  <c:v>2.1999999999999999E-2</c:v>
                </c:pt>
                <c:pt idx="1">
                  <c:v>2.4E-2</c:v>
                </c:pt>
                <c:pt idx="2">
                  <c:v>2.4E-2</c:v>
                </c:pt>
                <c:pt idx="3">
                  <c:v>1.9E-2</c:v>
                </c:pt>
                <c:pt idx="4">
                  <c:v>0.01</c:v>
                </c:pt>
                <c:pt idx="5">
                  <c:v>2.1999999999999999E-2</c:v>
                </c:pt>
                <c:pt idx="6">
                  <c:v>1.0999999999999999E-2</c:v>
                </c:pt>
                <c:pt idx="7">
                  <c:v>1.0999999999999999E-2</c:v>
                </c:pt>
                <c:pt idx="8">
                  <c:v>1.0999999999999999E-2</c:v>
                </c:pt>
                <c:pt idx="9">
                  <c:v>1.6E-2</c:v>
                </c:pt>
                <c:pt idx="10">
                  <c:v>1.0999999999999999E-2</c:v>
                </c:pt>
                <c:pt idx="11">
                  <c:v>1.9E-2</c:v>
                </c:pt>
                <c:pt idx="12">
                  <c:v>1.9E-2</c:v>
                </c:pt>
                <c:pt idx="13">
                  <c:v>0.01</c:v>
                </c:pt>
                <c:pt idx="14">
                  <c:v>7.0000000000000001E-3</c:v>
                </c:pt>
                <c:pt idx="15">
                  <c:v>1.2E-2</c:v>
                </c:pt>
                <c:pt idx="16">
                  <c:v>1.7999999999999999E-2</c:v>
                </c:pt>
                <c:pt idx="17">
                  <c:v>2.5000000000000001E-2</c:v>
                </c:pt>
                <c:pt idx="18">
                  <c:v>1.4999999999999999E-2</c:v>
                </c:pt>
                <c:pt idx="19">
                  <c:v>1.4999999999999999E-2</c:v>
                </c:pt>
                <c:pt idx="20">
                  <c:v>8.9999999999999993E-3</c:v>
                </c:pt>
                <c:pt idx="21">
                  <c:v>6.0000000000000001E-3</c:v>
                </c:pt>
                <c:pt idx="22">
                  <c:v>8.0000000000000002E-3</c:v>
                </c:pt>
                <c:pt idx="23">
                  <c:v>5.0000000000000001E-3</c:v>
                </c:pt>
                <c:pt idx="24">
                  <c:v>1.4999999999999999E-2</c:v>
                </c:pt>
                <c:pt idx="25">
                  <c:v>1.2E-2</c:v>
                </c:pt>
                <c:pt idx="26">
                  <c:v>1.4E-2</c:v>
                </c:pt>
                <c:pt idx="27">
                  <c:v>0.02</c:v>
                </c:pt>
                <c:pt idx="28">
                  <c:v>2.1000000000000001E-2</c:v>
                </c:pt>
                <c:pt idx="29">
                  <c:v>1.4E-2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14496"/>
        <c:axId val="225629824"/>
      </c:lineChart>
      <c:catAx>
        <c:axId val="11296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25629248"/>
        <c:crossesAt val="0"/>
        <c:auto val="1"/>
        <c:lblAlgn val="ctr"/>
        <c:lblOffset val="100"/>
        <c:noMultiLvlLbl val="0"/>
      </c:catAx>
      <c:valAx>
        <c:axId val="22562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ko-KR" altLang="ko-KR" sz="1500" b="1" i="0" baseline="0">
                    <a:effectLst/>
                  </a:rPr>
                  <a:t>질산성질소</a:t>
                </a:r>
                <a:r>
                  <a:rPr lang="en-US" altLang="ko-KR" sz="1500" b="1" i="0" baseline="0">
                    <a:effectLst/>
                  </a:rPr>
                  <a:t>(mg/L)</a:t>
                </a:r>
                <a:endParaRPr lang="ko-KR" altLang="ko-KR" sz="1500">
                  <a:effectLst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112963584"/>
        <c:crosses val="autoZero"/>
        <c:crossBetween val="between"/>
      </c:valAx>
      <c:valAx>
        <c:axId val="225629824"/>
        <c:scaling>
          <c:orientation val="minMax"/>
          <c:min val="0"/>
        </c:scaling>
        <c:delete val="0"/>
        <c:axPos val="r"/>
        <c:numFmt formatCode="#,##0.0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41514496"/>
        <c:crosses val="max"/>
        <c:crossBetween val="between"/>
      </c:valAx>
      <c:catAx>
        <c:axId val="24151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225629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95992486791836307"/>
          <c:h val="7.8969803284882262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500"/>
            </a:pPr>
            <a:r>
              <a:rPr lang="ko-KR" altLang="ko-KR" sz="1500" b="1" i="0" baseline="0">
                <a:effectLst/>
              </a:rPr>
              <a:t>과망산칼륨소비량</a:t>
            </a:r>
            <a:r>
              <a:rPr lang="en-US" altLang="ko-KR" sz="1500" b="1" i="0" baseline="0">
                <a:effectLst/>
              </a:rPr>
              <a:t>, </a:t>
            </a:r>
            <a:r>
              <a:rPr lang="ko-KR" altLang="ko-KR" sz="1500" b="1" i="0" baseline="0">
                <a:effectLst/>
              </a:rPr>
              <a:t>염소이온</a:t>
            </a:r>
            <a:r>
              <a:rPr lang="en-US" altLang="ko-KR" sz="1500" b="1" i="0" baseline="0">
                <a:effectLst/>
              </a:rPr>
              <a:t>(mg/L)</a:t>
            </a:r>
            <a:endParaRPr lang="ko-KR" altLang="ko-KR" sz="1500">
              <a:effectLst/>
            </a:endParaRPr>
          </a:p>
        </c:rich>
      </c:tx>
      <c:layout>
        <c:manualLayout>
          <c:xMode val="edge"/>
          <c:yMode val="edge"/>
          <c:x val="0.95218119988444549"/>
          <c:y val="0.207362574205765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373286896238219E-2"/>
          <c:y val="0.116337054617021"/>
          <c:w val="0.83042814350300831"/>
          <c:h val="0.6766521166235322"/>
        </c:manualLayout>
      </c:layout>
      <c:lineChart>
        <c:grouping val="standard"/>
        <c:varyColors val="0"/>
        <c:ser>
          <c:idx val="0"/>
          <c:order val="0"/>
          <c:tx>
            <c:strRef>
              <c:f>차트!$H$1</c:f>
              <c:strCache>
                <c:ptCount val="1"/>
                <c:pt idx="0">
                  <c:v>경도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차트!$H$2:$H$31</c:f>
              <c:numCache>
                <c:formatCode>#,##0.000</c:formatCode>
                <c:ptCount val="30"/>
                <c:pt idx="0">
                  <c:v>48</c:v>
                </c:pt>
                <c:pt idx="1">
                  <c:v>52</c:v>
                </c:pt>
                <c:pt idx="2">
                  <c:v>54</c:v>
                </c:pt>
                <c:pt idx="3">
                  <c:v>50</c:v>
                </c:pt>
                <c:pt idx="4">
                  <c:v>45</c:v>
                </c:pt>
                <c:pt idx="5">
                  <c:v>38</c:v>
                </c:pt>
                <c:pt idx="6">
                  <c:v>46</c:v>
                </c:pt>
                <c:pt idx="7">
                  <c:v>50</c:v>
                </c:pt>
                <c:pt idx="8">
                  <c:v>47</c:v>
                </c:pt>
                <c:pt idx="9">
                  <c:v>50</c:v>
                </c:pt>
                <c:pt idx="10">
                  <c:v>50</c:v>
                </c:pt>
                <c:pt idx="11">
                  <c:v>57</c:v>
                </c:pt>
                <c:pt idx="12">
                  <c:v>56</c:v>
                </c:pt>
                <c:pt idx="13">
                  <c:v>56</c:v>
                </c:pt>
                <c:pt idx="14">
                  <c:v>57</c:v>
                </c:pt>
                <c:pt idx="15">
                  <c:v>57</c:v>
                </c:pt>
                <c:pt idx="16">
                  <c:v>51</c:v>
                </c:pt>
                <c:pt idx="17">
                  <c:v>54</c:v>
                </c:pt>
                <c:pt idx="18">
                  <c:v>59</c:v>
                </c:pt>
                <c:pt idx="19">
                  <c:v>58</c:v>
                </c:pt>
                <c:pt idx="20">
                  <c:v>55</c:v>
                </c:pt>
                <c:pt idx="21">
                  <c:v>54</c:v>
                </c:pt>
                <c:pt idx="22">
                  <c:v>54</c:v>
                </c:pt>
                <c:pt idx="23">
                  <c:v>56</c:v>
                </c:pt>
                <c:pt idx="24" formatCode="#,##0">
                  <c:v>62</c:v>
                </c:pt>
                <c:pt idx="25" formatCode="#,##0">
                  <c:v>62</c:v>
                </c:pt>
                <c:pt idx="26" formatCode="#,##0">
                  <c:v>62</c:v>
                </c:pt>
                <c:pt idx="27" formatCode="#,##0">
                  <c:v>60</c:v>
                </c:pt>
                <c:pt idx="28" formatCode="#,##0">
                  <c:v>70</c:v>
                </c:pt>
                <c:pt idx="29" formatCode="#,##0">
                  <c:v>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차트!$I$1</c:f>
              <c:strCache>
                <c:ptCount val="1"/>
                <c:pt idx="0">
                  <c:v>증발잔류물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차트!$I$2:$I$31</c:f>
              <c:numCache>
                <c:formatCode>#,##0.000</c:formatCode>
                <c:ptCount val="30"/>
                <c:pt idx="0">
                  <c:v>65</c:v>
                </c:pt>
                <c:pt idx="1">
                  <c:v>87</c:v>
                </c:pt>
                <c:pt idx="2">
                  <c:v>85</c:v>
                </c:pt>
                <c:pt idx="3">
                  <c:v>96</c:v>
                </c:pt>
                <c:pt idx="4">
                  <c:v>88</c:v>
                </c:pt>
                <c:pt idx="5">
                  <c:v>80</c:v>
                </c:pt>
                <c:pt idx="6">
                  <c:v>86</c:v>
                </c:pt>
                <c:pt idx="7">
                  <c:v>88</c:v>
                </c:pt>
                <c:pt idx="8">
                  <c:v>85</c:v>
                </c:pt>
                <c:pt idx="9">
                  <c:v>91</c:v>
                </c:pt>
                <c:pt idx="10">
                  <c:v>85</c:v>
                </c:pt>
                <c:pt idx="11">
                  <c:v>81</c:v>
                </c:pt>
                <c:pt idx="12">
                  <c:v>87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84</c:v>
                </c:pt>
                <c:pt idx="17">
                  <c:v>84</c:v>
                </c:pt>
                <c:pt idx="18">
                  <c:v>87</c:v>
                </c:pt>
                <c:pt idx="19">
                  <c:v>90</c:v>
                </c:pt>
                <c:pt idx="20">
                  <c:v>85</c:v>
                </c:pt>
                <c:pt idx="21">
                  <c:v>88</c:v>
                </c:pt>
                <c:pt idx="22">
                  <c:v>90</c:v>
                </c:pt>
                <c:pt idx="23">
                  <c:v>88</c:v>
                </c:pt>
                <c:pt idx="24" formatCode="#,##0">
                  <c:v>103</c:v>
                </c:pt>
                <c:pt idx="25" formatCode="#,##0">
                  <c:v>99</c:v>
                </c:pt>
                <c:pt idx="26" formatCode="#,##0">
                  <c:v>105</c:v>
                </c:pt>
                <c:pt idx="27" formatCode="#,##0">
                  <c:v>102</c:v>
                </c:pt>
                <c:pt idx="28" formatCode="#,##0">
                  <c:v>91</c:v>
                </c:pt>
                <c:pt idx="29" formatCode="#,##0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36160"/>
        <c:axId val="241696768"/>
      </c:lineChart>
      <c:lineChart>
        <c:grouping val="standard"/>
        <c:varyColors val="0"/>
        <c:ser>
          <c:idx val="2"/>
          <c:order val="2"/>
          <c:tx>
            <c:strRef>
              <c:f>차트!$J$1</c:f>
              <c:strCache>
                <c:ptCount val="1"/>
                <c:pt idx="0">
                  <c:v>과망간산칼륨소비량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차트!$J$2:$J$31</c:f>
              <c:numCache>
                <c:formatCode>#,##0.000</c:formatCode>
                <c:ptCount val="30"/>
                <c:pt idx="0">
                  <c:v>2.1</c:v>
                </c:pt>
                <c:pt idx="1">
                  <c:v>1.8</c:v>
                </c:pt>
                <c:pt idx="2">
                  <c:v>1.9</c:v>
                </c:pt>
                <c:pt idx="3">
                  <c:v>1.7</c:v>
                </c:pt>
                <c:pt idx="4">
                  <c:v>1.7</c:v>
                </c:pt>
                <c:pt idx="5">
                  <c:v>2.2000000000000002</c:v>
                </c:pt>
                <c:pt idx="6">
                  <c:v>2.4</c:v>
                </c:pt>
                <c:pt idx="7">
                  <c:v>2.2999999999999998</c:v>
                </c:pt>
                <c:pt idx="8">
                  <c:v>2</c:v>
                </c:pt>
                <c:pt idx="9">
                  <c:v>2.2999999999999998</c:v>
                </c:pt>
                <c:pt idx="10">
                  <c:v>2</c:v>
                </c:pt>
                <c:pt idx="11">
                  <c:v>1.9</c:v>
                </c:pt>
                <c:pt idx="12">
                  <c:v>2.1</c:v>
                </c:pt>
                <c:pt idx="13">
                  <c:v>1.3</c:v>
                </c:pt>
                <c:pt idx="14">
                  <c:v>2</c:v>
                </c:pt>
                <c:pt idx="15">
                  <c:v>1.8</c:v>
                </c:pt>
                <c:pt idx="16">
                  <c:v>0.8</c:v>
                </c:pt>
                <c:pt idx="17">
                  <c:v>0.8</c:v>
                </c:pt>
                <c:pt idx="18">
                  <c:v>1.3</c:v>
                </c:pt>
                <c:pt idx="19">
                  <c:v>1.2</c:v>
                </c:pt>
                <c:pt idx="20">
                  <c:v>1.3</c:v>
                </c:pt>
                <c:pt idx="21">
                  <c:v>1.5</c:v>
                </c:pt>
                <c:pt idx="22">
                  <c:v>1.3</c:v>
                </c:pt>
                <c:pt idx="23">
                  <c:v>1.4</c:v>
                </c:pt>
                <c:pt idx="24" formatCode="#,##0.0">
                  <c:v>1.5</c:v>
                </c:pt>
                <c:pt idx="25" formatCode="#,##0.0">
                  <c:v>2.2000000000000002</c:v>
                </c:pt>
                <c:pt idx="26" formatCode="#,##0.0">
                  <c:v>2.2999999999999998</c:v>
                </c:pt>
                <c:pt idx="27" formatCode="#,##0.0">
                  <c:v>1.7</c:v>
                </c:pt>
                <c:pt idx="28" formatCode="#,##0.0">
                  <c:v>2.1</c:v>
                </c:pt>
                <c:pt idx="29" formatCode="#,##0.0">
                  <c:v>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차트!$K$1</c:f>
              <c:strCache>
                <c:ptCount val="1"/>
                <c:pt idx="0">
                  <c:v>염소이온</c:v>
                </c:pt>
              </c:strCache>
            </c:strRef>
          </c:tx>
          <c:cat>
            <c:strRef>
              <c:f>차트!$A$2:$A$31</c:f>
              <c:strCache>
                <c:ptCount val="30"/>
                <c:pt idx="0">
                  <c:v>2012-01</c:v>
                </c:pt>
                <c:pt idx="1">
                  <c:v>2012-03</c:v>
                </c:pt>
                <c:pt idx="2">
                  <c:v>2012-05</c:v>
                </c:pt>
                <c:pt idx="3">
                  <c:v>2012-07</c:v>
                </c:pt>
                <c:pt idx="4">
                  <c:v>2012-09</c:v>
                </c:pt>
                <c:pt idx="5">
                  <c:v>2012-11</c:v>
                </c:pt>
                <c:pt idx="6">
                  <c:v>2013-01</c:v>
                </c:pt>
                <c:pt idx="7">
                  <c:v>2013-03</c:v>
                </c:pt>
                <c:pt idx="8">
                  <c:v>2013-05</c:v>
                </c:pt>
                <c:pt idx="9">
                  <c:v>2013-07</c:v>
                </c:pt>
                <c:pt idx="10">
                  <c:v>2013-09</c:v>
                </c:pt>
                <c:pt idx="11">
                  <c:v>2013-11</c:v>
                </c:pt>
                <c:pt idx="12">
                  <c:v>2014-01</c:v>
                </c:pt>
                <c:pt idx="13">
                  <c:v>2014-03</c:v>
                </c:pt>
                <c:pt idx="14">
                  <c:v>2014-05</c:v>
                </c:pt>
                <c:pt idx="15">
                  <c:v>2014-07</c:v>
                </c:pt>
                <c:pt idx="16">
                  <c:v>2014-09</c:v>
                </c:pt>
                <c:pt idx="17">
                  <c:v>2014-11</c:v>
                </c:pt>
                <c:pt idx="18">
                  <c:v>2015-01</c:v>
                </c:pt>
                <c:pt idx="19">
                  <c:v>2015-03</c:v>
                </c:pt>
                <c:pt idx="20">
                  <c:v>2015-05</c:v>
                </c:pt>
                <c:pt idx="21">
                  <c:v>2015-07</c:v>
                </c:pt>
                <c:pt idx="22">
                  <c:v>2015-09</c:v>
                </c:pt>
                <c:pt idx="23">
                  <c:v>2015-11</c:v>
                </c:pt>
                <c:pt idx="24">
                  <c:v>2016-01</c:v>
                </c:pt>
                <c:pt idx="25">
                  <c:v>2016-03</c:v>
                </c:pt>
                <c:pt idx="26">
                  <c:v>2016-05</c:v>
                </c:pt>
                <c:pt idx="27">
                  <c:v>2016-07</c:v>
                </c:pt>
                <c:pt idx="28">
                  <c:v>2016-09</c:v>
                </c:pt>
                <c:pt idx="29">
                  <c:v>2016-11</c:v>
                </c:pt>
              </c:strCache>
            </c:strRef>
          </c:cat>
          <c:val>
            <c:numRef>
              <c:f>차트!$K$2:$K$31</c:f>
              <c:numCache>
                <c:formatCode>#,##0.000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14</c:v>
                </c:pt>
                <c:pt idx="14">
                  <c:v>13.1</c:v>
                </c:pt>
                <c:pt idx="15">
                  <c:v>16.899999999999999</c:v>
                </c:pt>
                <c:pt idx="16">
                  <c:v>13.7</c:v>
                </c:pt>
                <c:pt idx="17">
                  <c:v>13.8</c:v>
                </c:pt>
                <c:pt idx="18">
                  <c:v>14</c:v>
                </c:pt>
                <c:pt idx="19">
                  <c:v>13</c:v>
                </c:pt>
                <c:pt idx="20">
                  <c:v>15</c:v>
                </c:pt>
                <c:pt idx="21">
                  <c:v>15.6</c:v>
                </c:pt>
                <c:pt idx="22">
                  <c:v>15</c:v>
                </c:pt>
                <c:pt idx="23">
                  <c:v>15</c:v>
                </c:pt>
                <c:pt idx="24" formatCode="#,##0.0">
                  <c:v>16.3</c:v>
                </c:pt>
                <c:pt idx="25" formatCode="#,##0.0">
                  <c:v>17</c:v>
                </c:pt>
                <c:pt idx="26" formatCode="#,##0.0">
                  <c:v>16</c:v>
                </c:pt>
                <c:pt idx="27" formatCode="#,##0.0">
                  <c:v>17</c:v>
                </c:pt>
                <c:pt idx="28" formatCode="#,##0.0">
                  <c:v>15.1</c:v>
                </c:pt>
                <c:pt idx="29" formatCode="#,##0.0">
                  <c:v>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73600"/>
        <c:axId val="241697344"/>
      </c:lineChart>
      <c:catAx>
        <c:axId val="23983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41696768"/>
        <c:crossesAt val="0"/>
        <c:auto val="1"/>
        <c:lblAlgn val="ctr"/>
        <c:lblOffset val="100"/>
        <c:noMultiLvlLbl val="0"/>
      </c:catAx>
      <c:valAx>
        <c:axId val="24169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1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r>
                  <a:rPr lang="ko-KR" altLang="ko-KR" sz="1500" b="1" i="0" baseline="0">
                    <a:effectLst/>
                    <a:latin typeface="+mj-ea"/>
                    <a:ea typeface="+mj-ea"/>
                  </a:rPr>
                  <a:t>경도</a:t>
                </a:r>
                <a:r>
                  <a:rPr lang="en-US" altLang="ko-KR" sz="1500" b="1" i="0" baseline="0">
                    <a:effectLst/>
                    <a:latin typeface="+mj-ea"/>
                    <a:ea typeface="+mj-ea"/>
                  </a:rPr>
                  <a:t>, </a:t>
                </a:r>
                <a:r>
                  <a:rPr lang="ko-KR" altLang="ko-KR" sz="1500" b="1" i="0" baseline="0">
                    <a:effectLst/>
                    <a:latin typeface="+mj-ea"/>
                    <a:ea typeface="+mj-ea"/>
                  </a:rPr>
                  <a:t>증발잔류물</a:t>
                </a:r>
                <a:r>
                  <a:rPr lang="en-US" altLang="ko-KR" sz="1500" b="1" i="0" baseline="0">
                    <a:effectLst/>
                    <a:latin typeface="+mj-ea"/>
                    <a:ea typeface="+mj-ea"/>
                  </a:rPr>
                  <a:t>(mg/L)</a:t>
                </a:r>
                <a:endParaRPr lang="ko-KR" altLang="ko-KR" sz="1500">
                  <a:effectLst/>
                  <a:latin typeface="+mj-ea"/>
                  <a:ea typeface="+mj-ea"/>
                </a:endParaRPr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39836160"/>
        <c:crosses val="autoZero"/>
        <c:crossBetween val="between"/>
      </c:valAx>
      <c:valAx>
        <c:axId val="241697344"/>
        <c:scaling>
          <c:orientation val="minMax"/>
          <c:min val="0"/>
        </c:scaling>
        <c:delete val="0"/>
        <c:axPos val="r"/>
        <c:numFmt formatCode="#,##0.000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ko-KR"/>
          </a:p>
        </c:txPr>
        <c:crossAx val="242073600"/>
        <c:crosses val="max"/>
        <c:crossBetween val="between"/>
      </c:valAx>
      <c:catAx>
        <c:axId val="24207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416973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0075132081636891E-2"/>
          <c:y val="0.92103019671511777"/>
          <c:w val="0.87625520105647003"/>
          <c:h val="7.8969877074791653E-2"/>
        </c:manualLayout>
      </c:layout>
      <c:overlay val="0"/>
      <c:txPr>
        <a:bodyPr/>
        <a:lstStyle/>
        <a:p>
          <a:pPr>
            <a:defRPr sz="1500"/>
          </a:pPr>
          <a:endParaRPr lang="ko-K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228600" h="171450"/>
    </a:sp3d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30</xdr:col>
      <xdr:colOff>449036</xdr:colOff>
      <xdr:row>30</xdr:row>
      <xdr:rowOff>13607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31</xdr:row>
      <xdr:rowOff>0</xdr:rowOff>
    </xdr:from>
    <xdr:to>
      <xdr:col>30</xdr:col>
      <xdr:colOff>449036</xdr:colOff>
      <xdr:row>61</xdr:row>
      <xdr:rowOff>13606</xdr:rowOff>
    </xdr:to>
    <xdr:graphicFrame macro="">
      <xdr:nvGraphicFramePr>
        <xdr:cNvPr id="8" name="차트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63</xdr:row>
      <xdr:rowOff>0</xdr:rowOff>
    </xdr:from>
    <xdr:to>
      <xdr:col>30</xdr:col>
      <xdr:colOff>449036</xdr:colOff>
      <xdr:row>93</xdr:row>
      <xdr:rowOff>13607</xdr:rowOff>
    </xdr:to>
    <xdr:graphicFrame macro="">
      <xdr:nvGraphicFramePr>
        <xdr:cNvPr id="9" name="차트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37" zoomScale="60" zoomScaleNormal="70" workbookViewId="0">
      <selection activeCell="K35" sqref="K35"/>
    </sheetView>
  </sheetViews>
  <sheetFormatPr defaultRowHeight="16.5" x14ac:dyDescent="0.3"/>
  <cols>
    <col min="1" max="1" width="45.625" customWidth="1"/>
    <col min="2" max="13" width="14.25" customWidth="1"/>
    <col min="14" max="14" width="10.7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8" ht="32.1" customHeight="1" thickBot="1" x14ac:dyDescent="0.35">
      <c r="A1" s="49" t="s">
        <v>180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8" ht="32.1" customHeight="1" x14ac:dyDescent="0.3">
      <c r="A2" s="4" t="s">
        <v>0</v>
      </c>
      <c r="B2" s="5" t="s">
        <v>132</v>
      </c>
      <c r="C2" s="5" t="s">
        <v>133</v>
      </c>
      <c r="D2" s="5" t="s">
        <v>134</v>
      </c>
      <c r="E2" s="5" t="s">
        <v>135</v>
      </c>
      <c r="F2" s="5" t="s">
        <v>136</v>
      </c>
      <c r="G2" s="5" t="s">
        <v>137</v>
      </c>
      <c r="H2" s="5" t="s">
        <v>138</v>
      </c>
      <c r="I2" s="5" t="s">
        <v>139</v>
      </c>
      <c r="J2" s="5" t="s">
        <v>140</v>
      </c>
      <c r="K2" s="5" t="s">
        <v>141</v>
      </c>
      <c r="L2" s="5" t="s">
        <v>142</v>
      </c>
      <c r="M2" s="5" t="s">
        <v>143</v>
      </c>
      <c r="N2" s="52" t="s">
        <v>93</v>
      </c>
    </row>
    <row r="3" spans="1:18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53"/>
    </row>
    <row r="4" spans="1:18" ht="32.1" customHeight="1" x14ac:dyDescent="0.3">
      <c r="A4" s="6" t="s">
        <v>2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3" t="s">
        <v>184</v>
      </c>
      <c r="I4" s="3" t="s">
        <v>184</v>
      </c>
      <c r="J4" s="3" t="s">
        <v>184</v>
      </c>
      <c r="K4" s="3" t="s">
        <v>184</v>
      </c>
      <c r="L4" s="3" t="s">
        <v>184</v>
      </c>
      <c r="M4" s="3" t="s">
        <v>184</v>
      </c>
      <c r="N4" s="53"/>
    </row>
    <row r="5" spans="1:18" ht="32.1" customHeight="1" x14ac:dyDescent="0.3">
      <c r="A5" s="6" t="s">
        <v>3</v>
      </c>
      <c r="B5" s="3" t="s">
        <v>185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185</v>
      </c>
      <c r="H5" s="3" t="s">
        <v>185</v>
      </c>
      <c r="I5" s="3" t="s">
        <v>185</v>
      </c>
      <c r="J5" s="3" t="s">
        <v>185</v>
      </c>
      <c r="K5" s="3" t="s">
        <v>185</v>
      </c>
      <c r="L5" s="3" t="s">
        <v>185</v>
      </c>
      <c r="M5" s="3" t="s">
        <v>185</v>
      </c>
      <c r="N5" s="53"/>
    </row>
    <row r="6" spans="1:18" ht="32.1" customHeight="1" x14ac:dyDescent="0.3">
      <c r="A6" s="6" t="s">
        <v>4</v>
      </c>
      <c r="B6" s="3" t="s">
        <v>67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67</v>
      </c>
      <c r="M6" s="3" t="s">
        <v>67</v>
      </c>
      <c r="N6" s="53"/>
    </row>
    <row r="7" spans="1:18" ht="32.1" customHeight="1" x14ac:dyDescent="0.3">
      <c r="A7" s="6" t="s">
        <v>5</v>
      </c>
      <c r="B7" s="3" t="s">
        <v>186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  <c r="H7" s="3" t="s">
        <v>186</v>
      </c>
      <c r="I7" s="3" t="s">
        <v>186</v>
      </c>
      <c r="J7" s="3" t="s">
        <v>186</v>
      </c>
      <c r="K7" s="3" t="s">
        <v>186</v>
      </c>
      <c r="L7" s="3" t="s">
        <v>186</v>
      </c>
      <c r="M7" s="3" t="s">
        <v>186</v>
      </c>
      <c r="N7" s="53"/>
    </row>
    <row r="8" spans="1:18" ht="32.1" customHeight="1" thickBot="1" x14ac:dyDescent="0.35">
      <c r="A8" s="7" t="s">
        <v>6</v>
      </c>
      <c r="B8" s="36" t="s">
        <v>144</v>
      </c>
      <c r="C8" s="36" t="s">
        <v>145</v>
      </c>
      <c r="D8" s="36" t="s">
        <v>146</v>
      </c>
      <c r="E8" s="36" t="s">
        <v>196</v>
      </c>
      <c r="F8" s="36" t="s">
        <v>147</v>
      </c>
      <c r="G8" s="36" t="s">
        <v>197</v>
      </c>
      <c r="H8" s="36" t="s">
        <v>148</v>
      </c>
      <c r="I8" s="36" t="s">
        <v>198</v>
      </c>
      <c r="J8" s="36" t="s">
        <v>199</v>
      </c>
      <c r="K8" s="36" t="s">
        <v>200</v>
      </c>
      <c r="L8" s="36" t="s">
        <v>149</v>
      </c>
      <c r="M8" s="36" t="s">
        <v>201</v>
      </c>
      <c r="N8" s="54"/>
    </row>
    <row r="9" spans="1:18" ht="32.1" customHeight="1" x14ac:dyDescent="0.3">
      <c r="A9" s="37" t="s">
        <v>202</v>
      </c>
      <c r="B9" s="35" t="s">
        <v>69</v>
      </c>
      <c r="C9" s="35" t="s">
        <v>69</v>
      </c>
      <c r="D9" s="35" t="s">
        <v>69</v>
      </c>
      <c r="E9" s="35" t="s">
        <v>69</v>
      </c>
      <c r="F9" s="35" t="s">
        <v>69</v>
      </c>
      <c r="G9" s="35" t="s">
        <v>69</v>
      </c>
      <c r="H9" s="35" t="s">
        <v>69</v>
      </c>
      <c r="I9" s="35" t="s">
        <v>69</v>
      </c>
      <c r="J9" s="35" t="s">
        <v>69</v>
      </c>
      <c r="K9" s="35" t="s">
        <v>69</v>
      </c>
      <c r="L9" s="35" t="s">
        <v>69</v>
      </c>
      <c r="M9" s="35" t="s">
        <v>69</v>
      </c>
      <c r="N9" s="13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30" t="s">
        <v>8</v>
      </c>
      <c r="B10" s="35" t="s">
        <v>69</v>
      </c>
      <c r="C10" s="35" t="s">
        <v>69</v>
      </c>
      <c r="D10" s="35" t="s">
        <v>69</v>
      </c>
      <c r="E10" s="35" t="s">
        <v>69</v>
      </c>
      <c r="F10" s="35" t="s">
        <v>69</v>
      </c>
      <c r="G10" s="35" t="s">
        <v>69</v>
      </c>
      <c r="H10" s="35" t="s">
        <v>69</v>
      </c>
      <c r="I10" s="35" t="s">
        <v>69</v>
      </c>
      <c r="J10" s="35" t="s">
        <v>69</v>
      </c>
      <c r="K10" s="35" t="s">
        <v>69</v>
      </c>
      <c r="L10" s="35" t="s">
        <v>69</v>
      </c>
      <c r="M10" s="35" t="s">
        <v>69</v>
      </c>
      <c r="N10" s="13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30" t="s">
        <v>9</v>
      </c>
      <c r="B11" s="35" t="s">
        <v>69</v>
      </c>
      <c r="C11" s="35" t="s">
        <v>69</v>
      </c>
      <c r="D11" s="35" t="s">
        <v>69</v>
      </c>
      <c r="E11" s="35" t="s">
        <v>69</v>
      </c>
      <c r="F11" s="35" t="s">
        <v>69</v>
      </c>
      <c r="G11" s="35" t="s">
        <v>69</v>
      </c>
      <c r="H11" s="35" t="s">
        <v>69</v>
      </c>
      <c r="I11" s="35" t="s">
        <v>69</v>
      </c>
      <c r="J11" s="35" t="s">
        <v>69</v>
      </c>
      <c r="K11" s="35" t="s">
        <v>69</v>
      </c>
      <c r="L11" s="35" t="s">
        <v>69</v>
      </c>
      <c r="M11" s="35" t="s">
        <v>69</v>
      </c>
      <c r="N11" s="13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30" t="s">
        <v>10</v>
      </c>
      <c r="B12" s="35" t="s">
        <v>69</v>
      </c>
      <c r="C12" s="35" t="s">
        <v>69</v>
      </c>
      <c r="D12" s="35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5" t="s">
        <v>69</v>
      </c>
      <c r="J12" s="35" t="s">
        <v>69</v>
      </c>
      <c r="K12" s="35" t="s">
        <v>69</v>
      </c>
      <c r="L12" s="35" t="s">
        <v>69</v>
      </c>
      <c r="M12" s="35" t="s">
        <v>69</v>
      </c>
      <c r="N12" s="13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30" t="s">
        <v>11</v>
      </c>
      <c r="B13" s="35" t="s">
        <v>69</v>
      </c>
      <c r="C13" s="35" t="s">
        <v>69</v>
      </c>
      <c r="D13" s="35" t="s">
        <v>69</v>
      </c>
      <c r="E13" s="35" t="s">
        <v>69</v>
      </c>
      <c r="F13" s="35" t="s">
        <v>69</v>
      </c>
      <c r="G13" s="35" t="s">
        <v>69</v>
      </c>
      <c r="H13" s="35" t="s">
        <v>69</v>
      </c>
      <c r="I13" s="35" t="s">
        <v>69</v>
      </c>
      <c r="J13" s="35" t="s">
        <v>69</v>
      </c>
      <c r="K13" s="35" t="s">
        <v>69</v>
      </c>
      <c r="L13" s="35" t="s">
        <v>69</v>
      </c>
      <c r="M13" s="35" t="s">
        <v>69</v>
      </c>
      <c r="N13" s="13" t="s">
        <v>69</v>
      </c>
      <c r="P13" s="15">
        <f t="shared" si="1"/>
        <v>0</v>
      </c>
      <c r="R13" s="40" t="e">
        <f t="shared" si="0"/>
        <v>#DIV/0!</v>
      </c>
    </row>
    <row r="14" spans="1:18" ht="32.1" customHeight="1" x14ac:dyDescent="0.3">
      <c r="A14" s="30" t="s">
        <v>12</v>
      </c>
      <c r="B14" s="35" t="s">
        <v>69</v>
      </c>
      <c r="C14" s="35" t="s">
        <v>69</v>
      </c>
      <c r="D14" s="35" t="s">
        <v>69</v>
      </c>
      <c r="E14" s="35" t="s">
        <v>69</v>
      </c>
      <c r="F14" s="35" t="s">
        <v>69</v>
      </c>
      <c r="G14" s="35" t="s">
        <v>69</v>
      </c>
      <c r="H14" s="35" t="s">
        <v>69</v>
      </c>
      <c r="I14" s="35" t="s">
        <v>69</v>
      </c>
      <c r="J14" s="35" t="s">
        <v>69</v>
      </c>
      <c r="K14" s="35" t="s">
        <v>69</v>
      </c>
      <c r="L14" s="35" t="s">
        <v>69</v>
      </c>
      <c r="M14" s="35" t="s">
        <v>69</v>
      </c>
      <c r="N14" s="13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30" t="s">
        <v>13</v>
      </c>
      <c r="B15" s="35" t="s">
        <v>69</v>
      </c>
      <c r="C15" s="35" t="s">
        <v>69</v>
      </c>
      <c r="D15" s="35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5" t="s">
        <v>69</v>
      </c>
      <c r="J15" s="35" t="s">
        <v>69</v>
      </c>
      <c r="K15" s="35" t="s">
        <v>69</v>
      </c>
      <c r="L15" s="35" t="s">
        <v>69</v>
      </c>
      <c r="M15" s="35" t="s">
        <v>69</v>
      </c>
      <c r="N15" s="13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30" t="s">
        <v>14</v>
      </c>
      <c r="B16" s="35" t="s">
        <v>69</v>
      </c>
      <c r="C16" s="35" t="s">
        <v>69</v>
      </c>
      <c r="D16" s="35" t="s">
        <v>69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5" t="s">
        <v>69</v>
      </c>
      <c r="N16" s="13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30" t="s">
        <v>15</v>
      </c>
      <c r="B17" s="35" t="s">
        <v>69</v>
      </c>
      <c r="C17" s="35" t="s">
        <v>69</v>
      </c>
      <c r="D17" s="35" t="s">
        <v>69</v>
      </c>
      <c r="E17" s="35" t="s">
        <v>69</v>
      </c>
      <c r="F17" s="35" t="s">
        <v>69</v>
      </c>
      <c r="G17" s="35" t="s">
        <v>69</v>
      </c>
      <c r="H17" s="35" t="s">
        <v>69</v>
      </c>
      <c r="I17" s="35" t="s">
        <v>69</v>
      </c>
      <c r="J17" s="35" t="s">
        <v>69</v>
      </c>
      <c r="K17" s="35" t="s">
        <v>69</v>
      </c>
      <c r="L17" s="35" t="s">
        <v>69</v>
      </c>
      <c r="M17" s="35" t="s">
        <v>69</v>
      </c>
      <c r="N17" s="13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30" t="s">
        <v>16</v>
      </c>
      <c r="B18" s="35" t="s">
        <v>69</v>
      </c>
      <c r="C18" s="35" t="s">
        <v>69</v>
      </c>
      <c r="D18" s="35" t="s">
        <v>69</v>
      </c>
      <c r="E18" s="35" t="s">
        <v>69</v>
      </c>
      <c r="F18" s="35" t="s">
        <v>69</v>
      </c>
      <c r="G18" s="35" t="s">
        <v>69</v>
      </c>
      <c r="H18" s="35" t="s">
        <v>69</v>
      </c>
      <c r="I18" s="35" t="s">
        <v>69</v>
      </c>
      <c r="J18" s="35" t="s">
        <v>69</v>
      </c>
      <c r="K18" s="35" t="s">
        <v>69</v>
      </c>
      <c r="L18" s="35" t="s">
        <v>69</v>
      </c>
      <c r="M18" s="35" t="s">
        <v>69</v>
      </c>
      <c r="N18" s="13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30" t="s">
        <v>17</v>
      </c>
      <c r="B19" s="35" t="s">
        <v>69</v>
      </c>
      <c r="C19" s="35" t="s">
        <v>69</v>
      </c>
      <c r="D19" s="35" t="s">
        <v>69</v>
      </c>
      <c r="E19" s="35" t="s">
        <v>69</v>
      </c>
      <c r="F19" s="35" t="s">
        <v>69</v>
      </c>
      <c r="G19" s="35" t="s">
        <v>69</v>
      </c>
      <c r="H19" s="35" t="s">
        <v>69</v>
      </c>
      <c r="I19" s="35" t="s">
        <v>69</v>
      </c>
      <c r="J19" s="35" t="s">
        <v>69</v>
      </c>
      <c r="K19" s="35" t="s">
        <v>69</v>
      </c>
      <c r="L19" s="35" t="s">
        <v>69</v>
      </c>
      <c r="M19" s="35" t="s">
        <v>69</v>
      </c>
      <c r="N19" s="13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30" t="s">
        <v>18</v>
      </c>
      <c r="B20" s="42">
        <v>1.3</v>
      </c>
      <c r="C20" s="42">
        <v>1.1000000000000001</v>
      </c>
      <c r="D20" s="42">
        <v>1</v>
      </c>
      <c r="E20" s="42">
        <v>1</v>
      </c>
      <c r="F20" s="42">
        <v>1.6</v>
      </c>
      <c r="G20" s="42">
        <v>1.8</v>
      </c>
      <c r="H20" s="42">
        <v>1.6</v>
      </c>
      <c r="I20" s="42">
        <v>1.6</v>
      </c>
      <c r="J20" s="42">
        <v>1.6</v>
      </c>
      <c r="K20" s="42">
        <v>1.6</v>
      </c>
      <c r="L20" s="42">
        <v>1.4</v>
      </c>
      <c r="M20" s="42">
        <v>1.3</v>
      </c>
      <c r="N20" s="32">
        <f t="shared" ref="N20:N66" si="2">AVERAGE(B20:M20)</f>
        <v>1.4083333333333332</v>
      </c>
      <c r="P20" s="15">
        <f t="shared" si="1"/>
        <v>1.8</v>
      </c>
      <c r="R20" s="40">
        <f t="shared" si="0"/>
        <v>1.4083333333333332</v>
      </c>
    </row>
    <row r="21" spans="1:18" ht="32.1" customHeight="1" x14ac:dyDescent="0.3">
      <c r="A21" s="30" t="s">
        <v>19</v>
      </c>
      <c r="B21" s="35" t="s">
        <v>69</v>
      </c>
      <c r="C21" s="35" t="s">
        <v>69</v>
      </c>
      <c r="D21" s="35" t="s">
        <v>69</v>
      </c>
      <c r="E21" s="35" t="s">
        <v>69</v>
      </c>
      <c r="F21" s="35" t="s">
        <v>69</v>
      </c>
      <c r="G21" s="35" t="s">
        <v>69</v>
      </c>
      <c r="H21" s="35" t="s">
        <v>69</v>
      </c>
      <c r="I21" s="35" t="s">
        <v>69</v>
      </c>
      <c r="J21" s="35" t="s">
        <v>69</v>
      </c>
      <c r="K21" s="35" t="s">
        <v>69</v>
      </c>
      <c r="L21" s="35" t="s">
        <v>69</v>
      </c>
      <c r="M21" s="35" t="s">
        <v>69</v>
      </c>
      <c r="N21" s="13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30" t="s">
        <v>20</v>
      </c>
      <c r="B22" s="35" t="s">
        <v>69</v>
      </c>
      <c r="C22" s="35">
        <v>0.01</v>
      </c>
      <c r="D22" s="35">
        <v>0.01</v>
      </c>
      <c r="E22" s="35" t="s">
        <v>69</v>
      </c>
      <c r="F22" s="35">
        <v>0.01</v>
      </c>
      <c r="G22" s="35">
        <v>0.01</v>
      </c>
      <c r="H22" s="35" t="s">
        <v>69</v>
      </c>
      <c r="I22" s="35">
        <v>0.01</v>
      </c>
      <c r="J22" s="35">
        <v>0.01</v>
      </c>
      <c r="K22" s="35" t="s">
        <v>69</v>
      </c>
      <c r="L22" s="35" t="s">
        <v>69</v>
      </c>
      <c r="M22" s="35" t="s">
        <v>69</v>
      </c>
      <c r="N22" s="33">
        <f t="shared" si="2"/>
        <v>0.01</v>
      </c>
      <c r="P22" s="15">
        <f t="shared" si="1"/>
        <v>0.01</v>
      </c>
      <c r="R22" s="40">
        <f t="shared" si="0"/>
        <v>0.01</v>
      </c>
    </row>
    <row r="23" spans="1:18" ht="32.1" customHeight="1" x14ac:dyDescent="0.3">
      <c r="A23" s="30" t="s">
        <v>21</v>
      </c>
      <c r="B23" s="35" t="s">
        <v>69</v>
      </c>
      <c r="C23" s="35" t="s">
        <v>69</v>
      </c>
      <c r="D23" s="35" t="s">
        <v>69</v>
      </c>
      <c r="E23" s="35" t="s">
        <v>69</v>
      </c>
      <c r="F23" s="35" t="s">
        <v>69</v>
      </c>
      <c r="G23" s="35" t="s">
        <v>69</v>
      </c>
      <c r="H23" s="35" t="s">
        <v>69</v>
      </c>
      <c r="I23" s="35" t="s">
        <v>69</v>
      </c>
      <c r="J23" s="35" t="s">
        <v>69</v>
      </c>
      <c r="K23" s="35" t="s">
        <v>69</v>
      </c>
      <c r="L23" s="35" t="s">
        <v>69</v>
      </c>
      <c r="M23" s="35" t="s">
        <v>69</v>
      </c>
      <c r="N23" s="13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30" t="s">
        <v>22</v>
      </c>
      <c r="B24" s="35" t="s">
        <v>69</v>
      </c>
      <c r="C24" s="35" t="s">
        <v>69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69</v>
      </c>
      <c r="L24" s="35" t="s">
        <v>69</v>
      </c>
      <c r="M24" s="35" t="s">
        <v>69</v>
      </c>
      <c r="N24" s="13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30" t="s">
        <v>23</v>
      </c>
      <c r="B25" s="35" t="s">
        <v>69</v>
      </c>
      <c r="C25" s="35" t="s">
        <v>69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5" t="s">
        <v>69</v>
      </c>
      <c r="L25" s="35" t="s">
        <v>69</v>
      </c>
      <c r="M25" s="35" t="s">
        <v>69</v>
      </c>
      <c r="N25" s="13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30" t="s">
        <v>24</v>
      </c>
      <c r="B26" s="35" t="s">
        <v>69</v>
      </c>
      <c r="C26" s="35" t="s">
        <v>69</v>
      </c>
      <c r="D26" s="35" t="s">
        <v>69</v>
      </c>
      <c r="E26" s="35" t="s">
        <v>69</v>
      </c>
      <c r="F26" s="35" t="s">
        <v>69</v>
      </c>
      <c r="G26" s="35" t="s">
        <v>69</v>
      </c>
      <c r="H26" s="35" t="s">
        <v>69</v>
      </c>
      <c r="I26" s="35" t="s">
        <v>69</v>
      </c>
      <c r="J26" s="35" t="s">
        <v>69</v>
      </c>
      <c r="K26" s="35" t="s">
        <v>69</v>
      </c>
      <c r="L26" s="35" t="s">
        <v>69</v>
      </c>
      <c r="M26" s="35" t="s">
        <v>69</v>
      </c>
      <c r="N26" s="13" t="s">
        <v>69</v>
      </c>
      <c r="P26" s="15">
        <f t="shared" si="1"/>
        <v>0</v>
      </c>
      <c r="R26" s="40" t="e">
        <f t="shared" si="0"/>
        <v>#DIV/0!</v>
      </c>
    </row>
    <row r="27" spans="1:18" ht="32.1" customHeight="1" x14ac:dyDescent="0.3">
      <c r="A27" s="30" t="s">
        <v>25</v>
      </c>
      <c r="B27" s="35" t="s">
        <v>69</v>
      </c>
      <c r="C27" s="35" t="s">
        <v>69</v>
      </c>
      <c r="D27" s="35" t="s">
        <v>69</v>
      </c>
      <c r="E27" s="35" t="s">
        <v>69</v>
      </c>
      <c r="F27" s="35" t="s">
        <v>69</v>
      </c>
      <c r="G27" s="35" t="s">
        <v>69</v>
      </c>
      <c r="H27" s="35" t="s">
        <v>69</v>
      </c>
      <c r="I27" s="35" t="s">
        <v>69</v>
      </c>
      <c r="J27" s="35" t="s">
        <v>69</v>
      </c>
      <c r="K27" s="35" t="s">
        <v>69</v>
      </c>
      <c r="L27" s="35" t="s">
        <v>69</v>
      </c>
      <c r="M27" s="35" t="s">
        <v>69</v>
      </c>
      <c r="N27" s="13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30" t="s">
        <v>26</v>
      </c>
      <c r="B28" s="35" t="s">
        <v>69</v>
      </c>
      <c r="C28" s="35" t="s">
        <v>69</v>
      </c>
      <c r="D28" s="35" t="s">
        <v>69</v>
      </c>
      <c r="E28" s="35" t="s">
        <v>69</v>
      </c>
      <c r="F28" s="35" t="s">
        <v>69</v>
      </c>
      <c r="G28" s="35" t="s">
        <v>69</v>
      </c>
      <c r="H28" s="35" t="s">
        <v>69</v>
      </c>
      <c r="I28" s="35" t="s">
        <v>69</v>
      </c>
      <c r="J28" s="35" t="s">
        <v>69</v>
      </c>
      <c r="K28" s="35" t="s">
        <v>69</v>
      </c>
      <c r="L28" s="35" t="s">
        <v>69</v>
      </c>
      <c r="M28" s="35" t="s">
        <v>69</v>
      </c>
      <c r="N28" s="13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30" t="s">
        <v>27</v>
      </c>
      <c r="B29" s="35" t="s">
        <v>69</v>
      </c>
      <c r="C29" s="35" t="s">
        <v>69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5" t="s">
        <v>69</v>
      </c>
      <c r="L29" s="35" t="s">
        <v>69</v>
      </c>
      <c r="M29" s="35" t="s">
        <v>69</v>
      </c>
      <c r="N29" s="13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30" t="s">
        <v>28</v>
      </c>
      <c r="B30" s="35" t="s">
        <v>69</v>
      </c>
      <c r="C30" s="35" t="s">
        <v>69</v>
      </c>
      <c r="D30" s="35" t="s">
        <v>69</v>
      </c>
      <c r="E30" s="35" t="s">
        <v>69</v>
      </c>
      <c r="F30" s="35" t="s">
        <v>69</v>
      </c>
      <c r="G30" s="35" t="s">
        <v>69</v>
      </c>
      <c r="H30" s="35" t="s">
        <v>69</v>
      </c>
      <c r="I30" s="35" t="s">
        <v>69</v>
      </c>
      <c r="J30" s="35" t="s">
        <v>69</v>
      </c>
      <c r="K30" s="35" t="s">
        <v>69</v>
      </c>
      <c r="L30" s="35" t="s">
        <v>69</v>
      </c>
      <c r="M30" s="35" t="s">
        <v>69</v>
      </c>
      <c r="N30" s="13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30" t="s">
        <v>29</v>
      </c>
      <c r="B31" s="35" t="s">
        <v>69</v>
      </c>
      <c r="C31" s="35" t="s">
        <v>69</v>
      </c>
      <c r="D31" s="35" t="s">
        <v>69</v>
      </c>
      <c r="E31" s="35" t="s">
        <v>69</v>
      </c>
      <c r="F31" s="35" t="s">
        <v>69</v>
      </c>
      <c r="G31" s="35" t="s">
        <v>69</v>
      </c>
      <c r="H31" s="35" t="s">
        <v>69</v>
      </c>
      <c r="I31" s="35" t="s">
        <v>69</v>
      </c>
      <c r="J31" s="35" t="s">
        <v>69</v>
      </c>
      <c r="K31" s="35" t="s">
        <v>69</v>
      </c>
      <c r="L31" s="35" t="s">
        <v>69</v>
      </c>
      <c r="M31" s="35" t="s">
        <v>69</v>
      </c>
      <c r="N31" s="13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30" t="s">
        <v>30</v>
      </c>
      <c r="B32" s="35" t="s">
        <v>69</v>
      </c>
      <c r="C32" s="35" t="s">
        <v>69</v>
      </c>
      <c r="D32" s="35" t="s">
        <v>69</v>
      </c>
      <c r="E32" s="35" t="s">
        <v>69</v>
      </c>
      <c r="F32" s="35" t="s">
        <v>69</v>
      </c>
      <c r="G32" s="35" t="s">
        <v>69</v>
      </c>
      <c r="H32" s="35" t="s">
        <v>69</v>
      </c>
      <c r="I32" s="35" t="s">
        <v>69</v>
      </c>
      <c r="J32" s="35" t="s">
        <v>69</v>
      </c>
      <c r="K32" s="35" t="s">
        <v>69</v>
      </c>
      <c r="L32" s="35" t="s">
        <v>69</v>
      </c>
      <c r="M32" s="35" t="s">
        <v>69</v>
      </c>
      <c r="N32" s="13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30" t="s">
        <v>31</v>
      </c>
      <c r="B33" s="35" t="s">
        <v>69</v>
      </c>
      <c r="C33" s="35" t="s">
        <v>69</v>
      </c>
      <c r="D33" s="35" t="s">
        <v>69</v>
      </c>
      <c r="E33" s="35" t="s">
        <v>69</v>
      </c>
      <c r="F33" s="35" t="s">
        <v>69</v>
      </c>
      <c r="G33" s="35" t="s">
        <v>69</v>
      </c>
      <c r="H33" s="35" t="s">
        <v>69</v>
      </c>
      <c r="I33" s="35" t="s">
        <v>69</v>
      </c>
      <c r="J33" s="35" t="s">
        <v>69</v>
      </c>
      <c r="K33" s="35" t="s">
        <v>69</v>
      </c>
      <c r="L33" s="35" t="s">
        <v>69</v>
      </c>
      <c r="M33" s="35" t="s">
        <v>69</v>
      </c>
      <c r="N33" s="13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30" t="s">
        <v>32</v>
      </c>
      <c r="B34" s="35" t="s">
        <v>69</v>
      </c>
      <c r="C34" s="35" t="s">
        <v>69</v>
      </c>
      <c r="D34" s="35" t="s">
        <v>69</v>
      </c>
      <c r="E34" s="35" t="s">
        <v>69</v>
      </c>
      <c r="F34" s="35" t="s">
        <v>69</v>
      </c>
      <c r="G34" s="35" t="s">
        <v>69</v>
      </c>
      <c r="H34" s="35" t="s">
        <v>69</v>
      </c>
      <c r="I34" s="35" t="s">
        <v>69</v>
      </c>
      <c r="J34" s="35" t="s">
        <v>69</v>
      </c>
      <c r="K34" s="35" t="s">
        <v>69</v>
      </c>
      <c r="L34" s="35" t="s">
        <v>69</v>
      </c>
      <c r="M34" s="35" t="s">
        <v>69</v>
      </c>
      <c r="N34" s="13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30" t="s">
        <v>33</v>
      </c>
      <c r="B35" s="35" t="s">
        <v>69</v>
      </c>
      <c r="C35" s="35" t="s">
        <v>69</v>
      </c>
      <c r="D35" s="35" t="s">
        <v>69</v>
      </c>
      <c r="E35" s="35" t="s">
        <v>69</v>
      </c>
      <c r="F35" s="35" t="s">
        <v>69</v>
      </c>
      <c r="G35" s="35" t="s">
        <v>69</v>
      </c>
      <c r="H35" s="35" t="s">
        <v>69</v>
      </c>
      <c r="I35" s="35" t="s">
        <v>69</v>
      </c>
      <c r="J35" s="35" t="s">
        <v>69</v>
      </c>
      <c r="K35" s="35" t="s">
        <v>69</v>
      </c>
      <c r="L35" s="35" t="s">
        <v>69</v>
      </c>
      <c r="M35" s="35" t="s">
        <v>69</v>
      </c>
      <c r="N35" s="13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30" t="s">
        <v>34</v>
      </c>
      <c r="B36" s="35" t="s">
        <v>69</v>
      </c>
      <c r="C36" s="35" t="s">
        <v>69</v>
      </c>
      <c r="D36" s="35" t="s">
        <v>69</v>
      </c>
      <c r="E36" s="35" t="s">
        <v>69</v>
      </c>
      <c r="F36" s="35" t="s">
        <v>69</v>
      </c>
      <c r="G36" s="35" t="s">
        <v>69</v>
      </c>
      <c r="H36" s="35" t="s">
        <v>69</v>
      </c>
      <c r="I36" s="35" t="s">
        <v>69</v>
      </c>
      <c r="J36" s="35" t="s">
        <v>69</v>
      </c>
      <c r="K36" s="35" t="s">
        <v>69</v>
      </c>
      <c r="L36" s="35" t="s">
        <v>69</v>
      </c>
      <c r="M36" s="35" t="s">
        <v>69</v>
      </c>
      <c r="N36" s="13" t="s">
        <v>69</v>
      </c>
      <c r="P36" s="15">
        <f t="shared" si="1"/>
        <v>0</v>
      </c>
      <c r="R36" s="40" t="e">
        <f t="shared" si="0"/>
        <v>#DIV/0!</v>
      </c>
    </row>
    <row r="37" spans="1:18" ht="32.1" customHeight="1" x14ac:dyDescent="0.3">
      <c r="A37" s="30" t="s">
        <v>35</v>
      </c>
      <c r="B37" s="35" t="s">
        <v>69</v>
      </c>
      <c r="C37" s="35" t="s">
        <v>69</v>
      </c>
      <c r="D37" s="35" t="s">
        <v>69</v>
      </c>
      <c r="E37" s="35" t="s">
        <v>69</v>
      </c>
      <c r="F37" s="35" t="s">
        <v>69</v>
      </c>
      <c r="G37" s="35" t="s">
        <v>69</v>
      </c>
      <c r="H37" s="35" t="s">
        <v>69</v>
      </c>
      <c r="I37" s="35" t="s">
        <v>69</v>
      </c>
      <c r="J37" s="35" t="s">
        <v>69</v>
      </c>
      <c r="K37" s="35" t="s">
        <v>69</v>
      </c>
      <c r="L37" s="35" t="s">
        <v>69</v>
      </c>
      <c r="M37" s="35" t="s">
        <v>69</v>
      </c>
      <c r="N37" s="13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30" t="s">
        <v>36</v>
      </c>
      <c r="B38" s="35" t="s">
        <v>69</v>
      </c>
      <c r="C38" s="35" t="s">
        <v>69</v>
      </c>
      <c r="D38" s="35" t="s">
        <v>69</v>
      </c>
      <c r="E38" s="35" t="s">
        <v>69</v>
      </c>
      <c r="F38" s="35" t="s">
        <v>69</v>
      </c>
      <c r="G38" s="35" t="s">
        <v>69</v>
      </c>
      <c r="H38" s="35" t="s">
        <v>69</v>
      </c>
      <c r="I38" s="35" t="s">
        <v>69</v>
      </c>
      <c r="J38" s="35" t="s">
        <v>69</v>
      </c>
      <c r="K38" s="35" t="s">
        <v>69</v>
      </c>
      <c r="L38" s="35" t="s">
        <v>69</v>
      </c>
      <c r="M38" s="35" t="s">
        <v>69</v>
      </c>
      <c r="N38" s="13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30" t="s">
        <v>37</v>
      </c>
      <c r="B39" s="35" t="s">
        <v>69</v>
      </c>
      <c r="C39" s="35" t="s">
        <v>69</v>
      </c>
      <c r="D39" s="35" t="s">
        <v>69</v>
      </c>
      <c r="E39" s="35" t="s">
        <v>69</v>
      </c>
      <c r="F39" s="35" t="s">
        <v>69</v>
      </c>
      <c r="G39" s="35" t="s">
        <v>69</v>
      </c>
      <c r="H39" s="35" t="s">
        <v>69</v>
      </c>
      <c r="I39" s="35" t="s">
        <v>69</v>
      </c>
      <c r="J39" s="35" t="s">
        <v>69</v>
      </c>
      <c r="K39" s="35" t="s">
        <v>69</v>
      </c>
      <c r="L39" s="35" t="s">
        <v>69</v>
      </c>
      <c r="M39" s="35" t="s">
        <v>69</v>
      </c>
      <c r="N39" s="13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30" t="s">
        <v>38</v>
      </c>
      <c r="B40" s="43">
        <v>48</v>
      </c>
      <c r="C40" s="43">
        <v>51</v>
      </c>
      <c r="D40" s="43">
        <v>52</v>
      </c>
      <c r="E40" s="43">
        <v>52</v>
      </c>
      <c r="F40" s="43">
        <v>54</v>
      </c>
      <c r="G40" s="43">
        <v>50</v>
      </c>
      <c r="H40" s="43">
        <v>50</v>
      </c>
      <c r="I40" s="43">
        <v>50</v>
      </c>
      <c r="J40" s="43">
        <v>45</v>
      </c>
      <c r="K40" s="43">
        <v>36</v>
      </c>
      <c r="L40" s="43">
        <v>38</v>
      </c>
      <c r="M40" s="43">
        <v>50</v>
      </c>
      <c r="N40" s="31">
        <f t="shared" si="2"/>
        <v>48</v>
      </c>
      <c r="P40" s="15">
        <f t="shared" si="1"/>
        <v>54</v>
      </c>
      <c r="R40" s="40">
        <f t="shared" si="0"/>
        <v>48</v>
      </c>
    </row>
    <row r="41" spans="1:18" ht="32.1" customHeight="1" x14ac:dyDescent="0.3">
      <c r="A41" s="30" t="s">
        <v>39</v>
      </c>
      <c r="B41" s="42">
        <v>2.1</v>
      </c>
      <c r="C41" s="42">
        <v>1.9</v>
      </c>
      <c r="D41" s="42">
        <v>1.8</v>
      </c>
      <c r="E41" s="42">
        <v>1.4</v>
      </c>
      <c r="F41" s="42">
        <v>1.9</v>
      </c>
      <c r="G41" s="42">
        <v>1.8</v>
      </c>
      <c r="H41" s="42">
        <v>1.7</v>
      </c>
      <c r="I41" s="42">
        <v>1.8</v>
      </c>
      <c r="J41" s="42">
        <v>1.7</v>
      </c>
      <c r="K41" s="42">
        <v>2.2000000000000002</v>
      </c>
      <c r="L41" s="42">
        <v>2.2000000000000002</v>
      </c>
      <c r="M41" s="42">
        <v>2.4</v>
      </c>
      <c r="N41" s="32">
        <f t="shared" si="2"/>
        <v>1.9083333333333332</v>
      </c>
      <c r="P41" s="15">
        <f t="shared" si="1"/>
        <v>2.4</v>
      </c>
      <c r="R41" s="40">
        <f t="shared" si="0"/>
        <v>1.9083333333333332</v>
      </c>
    </row>
    <row r="42" spans="1:18" ht="32.1" customHeight="1" x14ac:dyDescent="0.3">
      <c r="A42" s="30" t="s">
        <v>40</v>
      </c>
      <c r="B42" s="35" t="s">
        <v>70</v>
      </c>
      <c r="C42" s="35" t="s">
        <v>70</v>
      </c>
      <c r="D42" s="35" t="s">
        <v>70</v>
      </c>
      <c r="E42" s="35" t="s">
        <v>70</v>
      </c>
      <c r="F42" s="35" t="s">
        <v>70</v>
      </c>
      <c r="G42" s="35" t="s">
        <v>70</v>
      </c>
      <c r="H42" s="35" t="s">
        <v>70</v>
      </c>
      <c r="I42" s="35" t="s">
        <v>70</v>
      </c>
      <c r="J42" s="35" t="s">
        <v>70</v>
      </c>
      <c r="K42" s="35" t="s">
        <v>70</v>
      </c>
      <c r="L42" s="35" t="s">
        <v>70</v>
      </c>
      <c r="M42" s="35" t="s">
        <v>70</v>
      </c>
      <c r="N42" s="13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30" t="s">
        <v>41</v>
      </c>
      <c r="B43" s="35" t="s">
        <v>70</v>
      </c>
      <c r="C43" s="35" t="s">
        <v>70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70</v>
      </c>
      <c r="K43" s="35" t="s">
        <v>70</v>
      </c>
      <c r="L43" s="35" t="s">
        <v>70</v>
      </c>
      <c r="M43" s="35" t="s">
        <v>70</v>
      </c>
      <c r="N43" s="13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30" t="s">
        <v>42</v>
      </c>
      <c r="B44" s="35" t="s">
        <v>69</v>
      </c>
      <c r="C44" s="35" t="s">
        <v>69</v>
      </c>
      <c r="D44" s="35" t="s">
        <v>69</v>
      </c>
      <c r="E44" s="35" t="s">
        <v>69</v>
      </c>
      <c r="F44" s="35" t="s">
        <v>69</v>
      </c>
      <c r="G44" s="35" t="s">
        <v>69</v>
      </c>
      <c r="H44" s="35" t="s">
        <v>69</v>
      </c>
      <c r="I44" s="35" t="s">
        <v>69</v>
      </c>
      <c r="J44" s="35" t="s">
        <v>69</v>
      </c>
      <c r="K44" s="35" t="s">
        <v>69</v>
      </c>
      <c r="L44" s="35" t="s">
        <v>69</v>
      </c>
      <c r="M44" s="35" t="s">
        <v>69</v>
      </c>
      <c r="N44" s="13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30" t="s">
        <v>43</v>
      </c>
      <c r="B45" s="35" t="s">
        <v>69</v>
      </c>
      <c r="C45" s="35" t="s">
        <v>69</v>
      </c>
      <c r="D45" s="35" t="s">
        <v>69</v>
      </c>
      <c r="E45" s="35" t="s">
        <v>69</v>
      </c>
      <c r="F45" s="35" t="s">
        <v>69</v>
      </c>
      <c r="G45" s="35" t="s">
        <v>69</v>
      </c>
      <c r="H45" s="35" t="s">
        <v>69</v>
      </c>
      <c r="I45" s="35" t="s">
        <v>69</v>
      </c>
      <c r="J45" s="35" t="s">
        <v>69</v>
      </c>
      <c r="K45" s="35" t="s">
        <v>69</v>
      </c>
      <c r="L45" s="35" t="s">
        <v>69</v>
      </c>
      <c r="M45" s="35" t="s">
        <v>69</v>
      </c>
      <c r="N45" s="13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30" t="s">
        <v>44</v>
      </c>
      <c r="B46" s="35" t="s">
        <v>69</v>
      </c>
      <c r="C46" s="35" t="s">
        <v>69</v>
      </c>
      <c r="D46" s="35" t="s">
        <v>69</v>
      </c>
      <c r="E46" s="35" t="s">
        <v>69</v>
      </c>
      <c r="F46" s="35" t="s">
        <v>69</v>
      </c>
      <c r="G46" s="35" t="s">
        <v>69</v>
      </c>
      <c r="H46" s="35" t="s">
        <v>69</v>
      </c>
      <c r="I46" s="35" t="s">
        <v>69</v>
      </c>
      <c r="J46" s="35" t="s">
        <v>69</v>
      </c>
      <c r="K46" s="35" t="s">
        <v>69</v>
      </c>
      <c r="L46" s="35" t="s">
        <v>69</v>
      </c>
      <c r="M46" s="35" t="s">
        <v>69</v>
      </c>
      <c r="N46" s="13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30" t="s">
        <v>45</v>
      </c>
      <c r="B47" s="42">
        <v>7.4</v>
      </c>
      <c r="C47" s="42">
        <v>7.1</v>
      </c>
      <c r="D47" s="42">
        <v>7.5</v>
      </c>
      <c r="E47" s="42">
        <v>7.4</v>
      </c>
      <c r="F47" s="42">
        <v>7.3</v>
      </c>
      <c r="G47" s="42">
        <v>7.3</v>
      </c>
      <c r="H47" s="42">
        <v>7.6</v>
      </c>
      <c r="I47" s="42">
        <v>7.4</v>
      </c>
      <c r="J47" s="42">
        <v>7.1</v>
      </c>
      <c r="K47" s="42">
        <v>7</v>
      </c>
      <c r="L47" s="42">
        <v>7.4</v>
      </c>
      <c r="M47" s="42">
        <v>7.4</v>
      </c>
      <c r="N47" s="32">
        <f t="shared" si="2"/>
        <v>7.3250000000000002</v>
      </c>
      <c r="P47" s="15">
        <f t="shared" si="1"/>
        <v>7.6</v>
      </c>
      <c r="R47" s="40">
        <f t="shared" si="0"/>
        <v>7.3250000000000002</v>
      </c>
    </row>
    <row r="48" spans="1:18" ht="32.1" customHeight="1" x14ac:dyDescent="0.3">
      <c r="A48" s="30" t="s">
        <v>46</v>
      </c>
      <c r="B48" s="35" t="s">
        <v>69</v>
      </c>
      <c r="C48" s="35" t="s">
        <v>69</v>
      </c>
      <c r="D48" s="35">
        <v>2E-3</v>
      </c>
      <c r="E48" s="35" t="s">
        <v>69</v>
      </c>
      <c r="F48" s="35" t="s">
        <v>69</v>
      </c>
      <c r="G48" s="35">
        <v>5.0000000000000001E-3</v>
      </c>
      <c r="H48" s="35" t="s">
        <v>69</v>
      </c>
      <c r="I48" s="35" t="s">
        <v>69</v>
      </c>
      <c r="J48" s="35">
        <v>3.0000000000000001E-3</v>
      </c>
      <c r="K48" s="35">
        <v>3.0000000000000001E-3</v>
      </c>
      <c r="L48" s="35" t="s">
        <v>69</v>
      </c>
      <c r="M48" s="35">
        <v>2E-3</v>
      </c>
      <c r="N48" s="33">
        <f t="shared" si="2"/>
        <v>3.0000000000000001E-3</v>
      </c>
      <c r="P48" s="15">
        <f t="shared" si="1"/>
        <v>5.0000000000000001E-3</v>
      </c>
      <c r="R48" s="40">
        <f t="shared" si="0"/>
        <v>3.0000000000000001E-3</v>
      </c>
    </row>
    <row r="49" spans="1:18" ht="32.1" customHeight="1" x14ac:dyDescent="0.3">
      <c r="A49" s="30" t="s">
        <v>47</v>
      </c>
      <c r="B49" s="43">
        <v>10</v>
      </c>
      <c r="C49" s="43">
        <v>11</v>
      </c>
      <c r="D49" s="43">
        <v>10</v>
      </c>
      <c r="E49" s="43">
        <v>9</v>
      </c>
      <c r="F49" s="43">
        <v>11</v>
      </c>
      <c r="G49" s="43">
        <v>11</v>
      </c>
      <c r="H49" s="43">
        <v>11</v>
      </c>
      <c r="I49" s="43">
        <v>11</v>
      </c>
      <c r="J49" s="43">
        <v>11</v>
      </c>
      <c r="K49" s="43">
        <v>10</v>
      </c>
      <c r="L49" s="43">
        <v>9</v>
      </c>
      <c r="M49" s="43">
        <v>9</v>
      </c>
      <c r="N49" s="31">
        <f t="shared" si="2"/>
        <v>10.25</v>
      </c>
      <c r="P49" s="15">
        <f t="shared" si="1"/>
        <v>11</v>
      </c>
      <c r="R49" s="40">
        <f t="shared" si="0"/>
        <v>10.25</v>
      </c>
    </row>
    <row r="50" spans="1:18" ht="32.1" customHeight="1" x14ac:dyDescent="0.3">
      <c r="A50" s="30" t="s">
        <v>48</v>
      </c>
      <c r="B50" s="43">
        <v>65</v>
      </c>
      <c r="C50" s="43">
        <v>70</v>
      </c>
      <c r="D50" s="43">
        <v>87</v>
      </c>
      <c r="E50" s="43">
        <v>80</v>
      </c>
      <c r="F50" s="43">
        <v>85</v>
      </c>
      <c r="G50" s="43">
        <v>86</v>
      </c>
      <c r="H50" s="43">
        <v>96</v>
      </c>
      <c r="I50" s="43">
        <v>83</v>
      </c>
      <c r="J50" s="43">
        <v>88</v>
      </c>
      <c r="K50" s="43">
        <v>80</v>
      </c>
      <c r="L50" s="43">
        <v>80</v>
      </c>
      <c r="M50" s="43">
        <v>68</v>
      </c>
      <c r="N50" s="31">
        <f t="shared" si="2"/>
        <v>80.666666666666671</v>
      </c>
      <c r="P50" s="15">
        <f t="shared" si="1"/>
        <v>96</v>
      </c>
      <c r="R50" s="40">
        <f t="shared" si="0"/>
        <v>80.666666666666671</v>
      </c>
    </row>
    <row r="51" spans="1:18" ht="32.1" customHeight="1" x14ac:dyDescent="0.3">
      <c r="A51" s="30" t="s">
        <v>49</v>
      </c>
      <c r="B51" s="35" t="s">
        <v>69</v>
      </c>
      <c r="C51" s="35" t="s">
        <v>69</v>
      </c>
      <c r="D51" s="35" t="s">
        <v>69</v>
      </c>
      <c r="E51" s="35" t="s">
        <v>69</v>
      </c>
      <c r="F51" s="35" t="s">
        <v>69</v>
      </c>
      <c r="G51" s="35" t="s">
        <v>69</v>
      </c>
      <c r="H51" s="35" t="s">
        <v>69</v>
      </c>
      <c r="I51" s="35" t="s">
        <v>69</v>
      </c>
      <c r="J51" s="35" t="s">
        <v>69</v>
      </c>
      <c r="K51" s="35" t="s">
        <v>69</v>
      </c>
      <c r="L51" s="35" t="s">
        <v>69</v>
      </c>
      <c r="M51" s="35" t="s">
        <v>69</v>
      </c>
      <c r="N51" s="13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30" t="s">
        <v>50</v>
      </c>
      <c r="B52" s="35" t="s">
        <v>69</v>
      </c>
      <c r="C52" s="35" t="s">
        <v>69</v>
      </c>
      <c r="D52" s="35" t="s">
        <v>69</v>
      </c>
      <c r="E52" s="35" t="s">
        <v>69</v>
      </c>
      <c r="F52" s="35" t="s">
        <v>69</v>
      </c>
      <c r="G52" s="35" t="s">
        <v>69</v>
      </c>
      <c r="H52" s="35" t="s">
        <v>69</v>
      </c>
      <c r="I52" s="35" t="s">
        <v>69</v>
      </c>
      <c r="J52" s="35" t="s">
        <v>69</v>
      </c>
      <c r="K52" s="35" t="s">
        <v>69</v>
      </c>
      <c r="L52" s="35" t="s">
        <v>69</v>
      </c>
      <c r="M52" s="35">
        <v>4.0000000000000001E-3</v>
      </c>
      <c r="N52" s="33">
        <f t="shared" si="2"/>
        <v>4.0000000000000001E-3</v>
      </c>
      <c r="P52" s="15">
        <f t="shared" si="1"/>
        <v>4.0000000000000001E-3</v>
      </c>
      <c r="R52" s="40">
        <f t="shared" si="0"/>
        <v>4.0000000000000001E-3</v>
      </c>
    </row>
    <row r="53" spans="1:18" ht="32.1" customHeight="1" x14ac:dyDescent="0.3">
      <c r="A53" s="30" t="s">
        <v>51</v>
      </c>
      <c r="B53" s="35">
        <v>7.0000000000000007E-2</v>
      </c>
      <c r="C53" s="35">
        <v>0.06</v>
      </c>
      <c r="D53" s="35">
        <v>0.06</v>
      </c>
      <c r="E53" s="35">
        <v>0.05</v>
      </c>
      <c r="F53" s="35">
        <v>7.0000000000000007E-2</v>
      </c>
      <c r="G53" s="35">
        <v>0.06</v>
      </c>
      <c r="H53" s="35">
        <v>0.08</v>
      </c>
      <c r="I53" s="35">
        <v>0.1</v>
      </c>
      <c r="J53" s="35">
        <v>7.0000000000000007E-2</v>
      </c>
      <c r="K53" s="35">
        <v>0.06</v>
      </c>
      <c r="L53" s="35">
        <v>0.08</v>
      </c>
      <c r="M53" s="35">
        <v>0.06</v>
      </c>
      <c r="N53" s="34">
        <f t="shared" si="2"/>
        <v>6.8333333333333343E-2</v>
      </c>
      <c r="P53" s="2">
        <f t="shared" si="1"/>
        <v>0.1</v>
      </c>
      <c r="R53" s="40">
        <f t="shared" si="0"/>
        <v>6.8333333333333343E-2</v>
      </c>
    </row>
    <row r="54" spans="1:18" ht="32.1" customHeight="1" x14ac:dyDescent="0.3">
      <c r="A54" s="30" t="s">
        <v>52</v>
      </c>
      <c r="B54" s="43">
        <v>11</v>
      </c>
      <c r="C54" s="43">
        <v>10</v>
      </c>
      <c r="D54" s="43">
        <v>10</v>
      </c>
      <c r="E54" s="43">
        <v>10</v>
      </c>
      <c r="F54" s="43">
        <v>11</v>
      </c>
      <c r="G54" s="43">
        <v>12</v>
      </c>
      <c r="H54" s="43">
        <v>12</v>
      </c>
      <c r="I54" s="43">
        <v>12</v>
      </c>
      <c r="J54" s="43">
        <v>10</v>
      </c>
      <c r="K54" s="43">
        <v>9</v>
      </c>
      <c r="L54" s="43">
        <v>9</v>
      </c>
      <c r="M54" s="43">
        <v>10</v>
      </c>
      <c r="N54" s="31">
        <f t="shared" si="2"/>
        <v>10.5</v>
      </c>
      <c r="P54" s="15">
        <f t="shared" si="1"/>
        <v>12</v>
      </c>
      <c r="R54" s="40">
        <f t="shared" si="0"/>
        <v>10.5</v>
      </c>
    </row>
    <row r="55" spans="1:18" ht="32.1" customHeight="1" x14ac:dyDescent="0.3">
      <c r="A55" s="30" t="s">
        <v>53</v>
      </c>
      <c r="B55" s="35" t="s">
        <v>69</v>
      </c>
      <c r="C55" s="35" t="s">
        <v>69</v>
      </c>
      <c r="D55" s="35" t="s">
        <v>69</v>
      </c>
      <c r="E55" s="35">
        <v>0.02</v>
      </c>
      <c r="F55" s="35">
        <v>0.02</v>
      </c>
      <c r="G55" s="35">
        <v>0.03</v>
      </c>
      <c r="H55" s="35">
        <v>0.04</v>
      </c>
      <c r="I55" s="35" t="s">
        <v>69</v>
      </c>
      <c r="J55" s="35" t="s">
        <v>69</v>
      </c>
      <c r="K55" s="35" t="s">
        <v>69</v>
      </c>
      <c r="L55" s="35" t="s">
        <v>69</v>
      </c>
      <c r="M55" s="35" t="s">
        <v>69</v>
      </c>
      <c r="N55" s="33">
        <f t="shared" si="2"/>
        <v>2.7500000000000004E-2</v>
      </c>
      <c r="P55" s="15">
        <f t="shared" si="1"/>
        <v>0.04</v>
      </c>
      <c r="R55" s="40">
        <f t="shared" si="0"/>
        <v>2.7500000000000004E-2</v>
      </c>
    </row>
    <row r="56" spans="1:18" ht="32.1" customHeight="1" x14ac:dyDescent="0.3">
      <c r="A56" s="30" t="s">
        <v>54</v>
      </c>
      <c r="B56" s="35">
        <v>2.8000000000000001E-2</v>
      </c>
      <c r="C56" s="35">
        <v>1.2E-2</v>
      </c>
      <c r="D56" s="35">
        <v>2.9000000000000001E-2</v>
      </c>
      <c r="E56" s="35">
        <v>2.9000000000000001E-2</v>
      </c>
      <c r="F56" s="35">
        <v>3.2000000000000001E-2</v>
      </c>
      <c r="G56" s="35">
        <v>3.5000000000000003E-2</v>
      </c>
      <c r="H56" s="35">
        <v>2.8000000000000001E-2</v>
      </c>
      <c r="I56" s="35">
        <v>1.6E-2</v>
      </c>
      <c r="J56" s="35">
        <v>1.2E-2</v>
      </c>
      <c r="K56" s="35">
        <v>2.8000000000000001E-2</v>
      </c>
      <c r="L56" s="35">
        <v>2.5999999999999999E-2</v>
      </c>
      <c r="M56" s="35">
        <v>1.7999999999999999E-2</v>
      </c>
      <c r="N56" s="33">
        <f t="shared" si="2"/>
        <v>2.441666666666667E-2</v>
      </c>
      <c r="P56" s="15">
        <f t="shared" si="1"/>
        <v>3.5000000000000003E-2</v>
      </c>
      <c r="R56" s="40">
        <f t="shared" si="0"/>
        <v>2.441666666666667E-2</v>
      </c>
    </row>
    <row r="57" spans="1:18" ht="32.1" customHeight="1" x14ac:dyDescent="0.3">
      <c r="A57" s="30" t="s">
        <v>55</v>
      </c>
      <c r="B57" s="35">
        <v>0.67</v>
      </c>
      <c r="C57" s="35">
        <v>0.77</v>
      </c>
      <c r="D57" s="35">
        <v>0.75</v>
      </c>
      <c r="E57" s="35">
        <v>0.63</v>
      </c>
      <c r="F57" s="35">
        <v>0.64</v>
      </c>
      <c r="G57" s="35">
        <v>0.73</v>
      </c>
      <c r="H57" s="35">
        <v>0.75</v>
      </c>
      <c r="I57" s="35">
        <v>0.7</v>
      </c>
      <c r="J57" s="35">
        <v>0.8</v>
      </c>
      <c r="K57" s="35">
        <v>0.82</v>
      </c>
      <c r="L57" s="35">
        <v>0.75</v>
      </c>
      <c r="M57" s="35">
        <v>0.67</v>
      </c>
      <c r="N57" s="33">
        <f t="shared" si="2"/>
        <v>0.72333333333333327</v>
      </c>
      <c r="P57" s="15">
        <f t="shared" si="1"/>
        <v>0.82</v>
      </c>
      <c r="R57" s="40">
        <f t="shared" si="0"/>
        <v>0.72333333333333327</v>
      </c>
    </row>
    <row r="58" spans="1:18" ht="32.1" customHeight="1" x14ac:dyDescent="0.3">
      <c r="A58" s="30" t="s">
        <v>56</v>
      </c>
      <c r="B58" s="35">
        <v>2.1999999999999999E-2</v>
      </c>
      <c r="C58" s="35">
        <v>8.9999999999999993E-3</v>
      </c>
      <c r="D58" s="35">
        <v>2.4E-2</v>
      </c>
      <c r="E58" s="35">
        <v>2.1000000000000001E-2</v>
      </c>
      <c r="F58" s="35">
        <v>2.4E-2</v>
      </c>
      <c r="G58" s="35">
        <v>2.5000000000000001E-2</v>
      </c>
      <c r="H58" s="35">
        <v>1.9E-2</v>
      </c>
      <c r="I58" s="35">
        <v>1.2E-2</v>
      </c>
      <c r="J58" s="35">
        <v>0.01</v>
      </c>
      <c r="K58" s="35">
        <v>2.5000000000000001E-2</v>
      </c>
      <c r="L58" s="35">
        <v>2.1999999999999999E-2</v>
      </c>
      <c r="M58" s="35">
        <v>1.4999999999999999E-2</v>
      </c>
      <c r="N58" s="33">
        <f t="shared" si="2"/>
        <v>1.9E-2</v>
      </c>
      <c r="P58" s="15">
        <f t="shared" si="1"/>
        <v>2.5000000000000001E-2</v>
      </c>
      <c r="R58" s="40">
        <f t="shared" si="0"/>
        <v>1.9E-2</v>
      </c>
    </row>
    <row r="59" spans="1:18" ht="32.1" customHeight="1" x14ac:dyDescent="0.3">
      <c r="A59" s="30" t="s">
        <v>57</v>
      </c>
      <c r="B59" s="35">
        <v>6.8999999999999999E-3</v>
      </c>
      <c r="C59" s="35">
        <v>1.5E-3</v>
      </c>
      <c r="D59" s="35">
        <v>7.4000000000000003E-3</v>
      </c>
      <c r="E59" s="35">
        <v>7.0000000000000001E-3</v>
      </c>
      <c r="F59" s="35">
        <v>5.5999999999999999E-3</v>
      </c>
      <c r="G59" s="35">
        <v>1.67E-2</v>
      </c>
      <c r="H59" s="35">
        <v>5.5999999999999999E-3</v>
      </c>
      <c r="I59" s="35">
        <v>5.7999999999999996E-3</v>
      </c>
      <c r="J59" s="35">
        <v>2.3999999999999998E-3</v>
      </c>
      <c r="K59" s="35">
        <v>8.0999999999999996E-3</v>
      </c>
      <c r="L59" s="35">
        <v>5.1999999999999998E-3</v>
      </c>
      <c r="M59" s="35">
        <v>2.5999999999999999E-3</v>
      </c>
      <c r="N59" s="33">
        <f t="shared" si="2"/>
        <v>6.2333333333333338E-3</v>
      </c>
      <c r="P59" s="15">
        <f t="shared" si="1"/>
        <v>1.67E-2</v>
      </c>
      <c r="R59" s="40">
        <f t="shared" si="0"/>
        <v>6.2333333333333338E-3</v>
      </c>
    </row>
    <row r="60" spans="1:18" ht="32.1" customHeight="1" x14ac:dyDescent="0.3">
      <c r="A60" s="30" t="s">
        <v>58</v>
      </c>
      <c r="B60" s="35" t="s">
        <v>69</v>
      </c>
      <c r="C60" s="35" t="s">
        <v>69</v>
      </c>
      <c r="D60" s="35" t="s">
        <v>69</v>
      </c>
      <c r="E60" s="35" t="s">
        <v>69</v>
      </c>
      <c r="F60" s="35" t="s">
        <v>69</v>
      </c>
      <c r="G60" s="35" t="s">
        <v>69</v>
      </c>
      <c r="H60" s="35" t="s">
        <v>69</v>
      </c>
      <c r="I60" s="35" t="s">
        <v>69</v>
      </c>
      <c r="J60" s="35" t="s">
        <v>69</v>
      </c>
      <c r="K60" s="35" t="s">
        <v>69</v>
      </c>
      <c r="L60" s="35" t="s">
        <v>69</v>
      </c>
      <c r="M60" s="35" t="s">
        <v>69</v>
      </c>
      <c r="N60" s="13" t="s">
        <v>69</v>
      </c>
      <c r="P60" s="15">
        <f t="shared" si="1"/>
        <v>0</v>
      </c>
      <c r="R60" s="40" t="e">
        <f t="shared" si="0"/>
        <v>#DIV/0!</v>
      </c>
    </row>
    <row r="61" spans="1:18" ht="32.1" customHeight="1" x14ac:dyDescent="0.3">
      <c r="A61" s="30" t="s">
        <v>59</v>
      </c>
      <c r="B61" s="35">
        <v>4.7000000000000002E-3</v>
      </c>
      <c r="C61" s="35">
        <v>1.4E-3</v>
      </c>
      <c r="D61" s="35">
        <v>3.5999999999999999E-3</v>
      </c>
      <c r="E61" s="35">
        <v>3.8E-3</v>
      </c>
      <c r="F61" s="35">
        <v>3.2000000000000002E-3</v>
      </c>
      <c r="G61" s="35">
        <v>3.8E-3</v>
      </c>
      <c r="H61" s="35">
        <v>2.8E-3</v>
      </c>
      <c r="I61" s="35">
        <v>2.8999999999999998E-3</v>
      </c>
      <c r="J61" s="35">
        <v>2.3999999999999998E-3</v>
      </c>
      <c r="K61" s="35">
        <v>3.8999999999999998E-3</v>
      </c>
      <c r="L61" s="35">
        <v>2.5999999999999999E-3</v>
      </c>
      <c r="M61" s="35">
        <v>2E-3</v>
      </c>
      <c r="N61" s="33">
        <f t="shared" si="2"/>
        <v>3.0916666666666666E-3</v>
      </c>
      <c r="P61" s="15">
        <f t="shared" si="1"/>
        <v>4.7000000000000002E-3</v>
      </c>
      <c r="R61" s="40">
        <f t="shared" si="0"/>
        <v>3.0916666666666666E-3</v>
      </c>
    </row>
    <row r="62" spans="1:18" ht="32.1" customHeight="1" x14ac:dyDescent="0.3">
      <c r="A62" s="30" t="s">
        <v>60</v>
      </c>
      <c r="B62" s="35" t="s">
        <v>69</v>
      </c>
      <c r="C62" s="35" t="s">
        <v>69</v>
      </c>
      <c r="D62" s="35" t="s">
        <v>69</v>
      </c>
      <c r="E62" s="35" t="s">
        <v>69</v>
      </c>
      <c r="F62" s="35" t="s">
        <v>69</v>
      </c>
      <c r="G62" s="35" t="s">
        <v>69</v>
      </c>
      <c r="H62" s="35" t="s">
        <v>69</v>
      </c>
      <c r="I62" s="35" t="s">
        <v>69</v>
      </c>
      <c r="J62" s="35" t="s">
        <v>69</v>
      </c>
      <c r="K62" s="35" t="s">
        <v>69</v>
      </c>
      <c r="L62" s="35" t="s">
        <v>69</v>
      </c>
      <c r="M62" s="35" t="s">
        <v>69</v>
      </c>
      <c r="N62" s="13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30" t="s">
        <v>61</v>
      </c>
      <c r="B63" s="35">
        <v>0.02</v>
      </c>
      <c r="C63" s="35">
        <v>4.8000000000000001E-2</v>
      </c>
      <c r="D63" s="35">
        <v>3.6999999999999998E-2</v>
      </c>
      <c r="E63" s="35">
        <v>4.2999999999999997E-2</v>
      </c>
      <c r="F63" s="35">
        <v>3.5999999999999997E-2</v>
      </c>
      <c r="G63" s="35">
        <v>2.9000000000000001E-2</v>
      </c>
      <c r="H63" s="35">
        <v>1.9E-2</v>
      </c>
      <c r="I63" s="35">
        <v>3.3000000000000002E-2</v>
      </c>
      <c r="J63" s="35">
        <v>1.4E-2</v>
      </c>
      <c r="K63" s="35">
        <v>1.4999999999999999E-2</v>
      </c>
      <c r="L63" s="35">
        <v>2.8000000000000001E-2</v>
      </c>
      <c r="M63" s="35">
        <v>1.4999999999999999E-2</v>
      </c>
      <c r="N63" s="33">
        <f t="shared" si="2"/>
        <v>2.8083333333333339E-2</v>
      </c>
      <c r="P63" s="15">
        <f t="shared" si="1"/>
        <v>4.8000000000000001E-2</v>
      </c>
      <c r="R63" s="40">
        <f t="shared" si="0"/>
        <v>2.8083333333333339E-2</v>
      </c>
    </row>
    <row r="64" spans="1:18" ht="32.1" customHeight="1" x14ac:dyDescent="0.3">
      <c r="A64" s="30" t="s">
        <v>62</v>
      </c>
      <c r="B64" s="35" t="s">
        <v>69</v>
      </c>
      <c r="C64" s="35" t="s">
        <v>69</v>
      </c>
      <c r="D64" s="35" t="s">
        <v>69</v>
      </c>
      <c r="E64" s="35">
        <v>2E-3</v>
      </c>
      <c r="F64" s="35" t="s">
        <v>69</v>
      </c>
      <c r="G64" s="35">
        <v>2E-3</v>
      </c>
      <c r="H64" s="35">
        <v>1E-3</v>
      </c>
      <c r="I64" s="35">
        <v>1E-3</v>
      </c>
      <c r="J64" s="35" t="s">
        <v>69</v>
      </c>
      <c r="K64" s="35" t="s">
        <v>69</v>
      </c>
      <c r="L64" s="35" t="s">
        <v>69</v>
      </c>
      <c r="M64" s="35" t="s">
        <v>69</v>
      </c>
      <c r="N64" s="33">
        <f t="shared" si="2"/>
        <v>1.5E-3</v>
      </c>
      <c r="P64" s="15">
        <f t="shared" si="1"/>
        <v>2E-3</v>
      </c>
      <c r="R64" s="40">
        <f t="shared" si="0"/>
        <v>1.5E-3</v>
      </c>
    </row>
    <row r="65" spans="1:18" ht="32.1" customHeight="1" x14ac:dyDescent="0.3">
      <c r="A65" s="30" t="s">
        <v>63</v>
      </c>
      <c r="B65" s="35" t="s">
        <v>69</v>
      </c>
      <c r="C65" s="35" t="s">
        <v>69</v>
      </c>
      <c r="D65" s="35" t="s">
        <v>69</v>
      </c>
      <c r="E65" s="35" t="s">
        <v>69</v>
      </c>
      <c r="F65" s="35" t="s">
        <v>69</v>
      </c>
      <c r="G65" s="35" t="s">
        <v>69</v>
      </c>
      <c r="H65" s="35" t="s">
        <v>69</v>
      </c>
      <c r="I65" s="35" t="s">
        <v>69</v>
      </c>
      <c r="J65" s="35" t="s">
        <v>69</v>
      </c>
      <c r="K65" s="35" t="s">
        <v>69</v>
      </c>
      <c r="L65" s="35" t="s">
        <v>69</v>
      </c>
      <c r="M65" s="35" t="s">
        <v>69</v>
      </c>
      <c r="N65" s="13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x14ac:dyDescent="0.3">
      <c r="A66" s="30" t="s">
        <v>64</v>
      </c>
      <c r="B66" s="35">
        <v>6.0000000000000001E-3</v>
      </c>
      <c r="C66" s="35">
        <v>2E-3</v>
      </c>
      <c r="D66" s="35">
        <v>5.0000000000000001E-3</v>
      </c>
      <c r="E66" s="35">
        <v>6.0000000000000001E-3</v>
      </c>
      <c r="F66" s="35">
        <v>7.0000000000000001E-3</v>
      </c>
      <c r="G66" s="35">
        <v>8.0000000000000002E-3</v>
      </c>
      <c r="H66" s="35">
        <v>8.0000000000000002E-3</v>
      </c>
      <c r="I66" s="35">
        <v>3.0000000000000001E-3</v>
      </c>
      <c r="J66" s="35">
        <v>2E-3</v>
      </c>
      <c r="K66" s="35">
        <v>3.0000000000000001E-3</v>
      </c>
      <c r="L66" s="35">
        <v>4.0000000000000001E-3</v>
      </c>
      <c r="M66" s="35">
        <v>3.0000000000000001E-3</v>
      </c>
      <c r="N66" s="33">
        <f t="shared" si="2"/>
        <v>4.7500000000000007E-3</v>
      </c>
      <c r="P66" s="15">
        <f t="shared" si="1"/>
        <v>8.0000000000000002E-3</v>
      </c>
      <c r="R66" s="40">
        <f t="shared" si="0"/>
        <v>4.7500000000000007E-3</v>
      </c>
    </row>
    <row r="67" spans="1:18" ht="32.1" customHeight="1" x14ac:dyDescent="0.3"/>
  </sheetData>
  <autoFilter ref="A8:R66"/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43" zoomScale="60" zoomScaleNormal="70" workbookViewId="0">
      <selection activeCell="B38" sqref="B38:N66"/>
    </sheetView>
  </sheetViews>
  <sheetFormatPr defaultRowHeight="16.5" x14ac:dyDescent="0.3"/>
  <cols>
    <col min="1" max="1" width="45.625" customWidth="1"/>
    <col min="2" max="13" width="14.25" customWidth="1"/>
    <col min="14" max="14" width="10.7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8" ht="32.1" customHeight="1" thickBot="1" x14ac:dyDescent="0.35">
      <c r="A1" s="49" t="s">
        <v>181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8" ht="32.1" customHeight="1" x14ac:dyDescent="0.3">
      <c r="A2" s="4" t="s">
        <v>0</v>
      </c>
      <c r="B2" s="5" t="s">
        <v>116</v>
      </c>
      <c r="C2" s="5" t="s">
        <v>117</v>
      </c>
      <c r="D2" s="5" t="s">
        <v>118</v>
      </c>
      <c r="E2" s="5" t="s">
        <v>119</v>
      </c>
      <c r="F2" s="5" t="s">
        <v>120</v>
      </c>
      <c r="G2" s="5" t="s">
        <v>121</v>
      </c>
      <c r="H2" s="5" t="s">
        <v>122</v>
      </c>
      <c r="I2" s="5" t="s">
        <v>123</v>
      </c>
      <c r="J2" s="5" t="s">
        <v>124</v>
      </c>
      <c r="K2" s="5" t="s">
        <v>125</v>
      </c>
      <c r="L2" s="5" t="s">
        <v>126</v>
      </c>
      <c r="M2" s="5" t="s">
        <v>127</v>
      </c>
      <c r="N2" s="52" t="s">
        <v>93</v>
      </c>
    </row>
    <row r="3" spans="1:18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53"/>
    </row>
    <row r="4" spans="1:18" ht="32.1" customHeight="1" x14ac:dyDescent="0.3">
      <c r="A4" s="6" t="s">
        <v>2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3" t="s">
        <v>184</v>
      </c>
      <c r="I4" s="3" t="s">
        <v>184</v>
      </c>
      <c r="J4" s="3" t="s">
        <v>184</v>
      </c>
      <c r="K4" s="3" t="s">
        <v>184</v>
      </c>
      <c r="L4" s="3" t="s">
        <v>184</v>
      </c>
      <c r="M4" s="3" t="s">
        <v>184</v>
      </c>
      <c r="N4" s="53"/>
    </row>
    <row r="5" spans="1:18" ht="32.1" customHeight="1" x14ac:dyDescent="0.3">
      <c r="A5" s="6" t="s">
        <v>3</v>
      </c>
      <c r="B5" s="3" t="s">
        <v>185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185</v>
      </c>
      <c r="H5" s="3" t="s">
        <v>185</v>
      </c>
      <c r="I5" s="3" t="s">
        <v>185</v>
      </c>
      <c r="J5" s="3" t="s">
        <v>185</v>
      </c>
      <c r="K5" s="3" t="s">
        <v>185</v>
      </c>
      <c r="L5" s="3" t="s">
        <v>185</v>
      </c>
      <c r="M5" s="3" t="s">
        <v>185</v>
      </c>
      <c r="N5" s="53"/>
    </row>
    <row r="6" spans="1:18" ht="32.1" customHeight="1" x14ac:dyDescent="0.3">
      <c r="A6" s="6" t="s">
        <v>4</v>
      </c>
      <c r="B6" s="3" t="s">
        <v>67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67</v>
      </c>
      <c r="M6" s="3" t="s">
        <v>67</v>
      </c>
      <c r="N6" s="53"/>
    </row>
    <row r="7" spans="1:18" ht="32.1" customHeight="1" x14ac:dyDescent="0.3">
      <c r="A7" s="6" t="s">
        <v>5</v>
      </c>
      <c r="B7" s="3" t="s">
        <v>186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  <c r="H7" s="3" t="s">
        <v>186</v>
      </c>
      <c r="I7" s="3" t="s">
        <v>186</v>
      </c>
      <c r="J7" s="3" t="s">
        <v>186</v>
      </c>
      <c r="K7" s="3" t="s">
        <v>186</v>
      </c>
      <c r="L7" s="3" t="s">
        <v>186</v>
      </c>
      <c r="M7" s="3" t="s">
        <v>186</v>
      </c>
      <c r="N7" s="53"/>
    </row>
    <row r="8" spans="1:18" ht="32.1" customHeight="1" thickBot="1" x14ac:dyDescent="0.35">
      <c r="A8" s="7" t="s">
        <v>6</v>
      </c>
      <c r="B8" s="36" t="s">
        <v>203</v>
      </c>
      <c r="C8" s="36" t="s">
        <v>128</v>
      </c>
      <c r="D8" s="36" t="s">
        <v>204</v>
      </c>
      <c r="E8" s="36" t="s">
        <v>129</v>
      </c>
      <c r="F8" s="36" t="s">
        <v>205</v>
      </c>
      <c r="G8" s="36" t="s">
        <v>130</v>
      </c>
      <c r="H8" s="36" t="s">
        <v>206</v>
      </c>
      <c r="I8" s="36" t="s">
        <v>207</v>
      </c>
      <c r="J8" s="36" t="s">
        <v>208</v>
      </c>
      <c r="K8" s="36" t="s">
        <v>209</v>
      </c>
      <c r="L8" s="36" t="s">
        <v>131</v>
      </c>
      <c r="M8" s="36" t="s">
        <v>210</v>
      </c>
      <c r="N8" s="54"/>
    </row>
    <row r="9" spans="1:18" ht="32.1" customHeight="1" x14ac:dyDescent="0.3">
      <c r="A9" s="4" t="s">
        <v>7</v>
      </c>
      <c r="B9" s="38" t="s">
        <v>69</v>
      </c>
      <c r="C9" s="38" t="s">
        <v>69</v>
      </c>
      <c r="D9" s="38" t="s">
        <v>69</v>
      </c>
      <c r="E9" s="38" t="s">
        <v>69</v>
      </c>
      <c r="F9" s="38" t="s">
        <v>69</v>
      </c>
      <c r="G9" s="38" t="s">
        <v>69</v>
      </c>
      <c r="H9" s="38" t="s">
        <v>69</v>
      </c>
      <c r="I9" s="38" t="s">
        <v>69</v>
      </c>
      <c r="J9" s="38" t="s">
        <v>69</v>
      </c>
      <c r="K9" s="38" t="s">
        <v>69</v>
      </c>
      <c r="L9" s="38" t="s">
        <v>69</v>
      </c>
      <c r="M9" s="38" t="s">
        <v>69</v>
      </c>
      <c r="N9" s="46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6" t="s">
        <v>8</v>
      </c>
      <c r="B10" s="35" t="s">
        <v>69</v>
      </c>
      <c r="C10" s="35" t="s">
        <v>69</v>
      </c>
      <c r="D10" s="35" t="s">
        <v>69</v>
      </c>
      <c r="E10" s="35" t="s">
        <v>69</v>
      </c>
      <c r="F10" s="35" t="s">
        <v>69</v>
      </c>
      <c r="G10" s="35" t="s">
        <v>69</v>
      </c>
      <c r="H10" s="35" t="s">
        <v>69</v>
      </c>
      <c r="I10" s="35" t="s">
        <v>69</v>
      </c>
      <c r="J10" s="35" t="s">
        <v>69</v>
      </c>
      <c r="K10" s="35" t="s">
        <v>69</v>
      </c>
      <c r="L10" s="35" t="s">
        <v>69</v>
      </c>
      <c r="M10" s="35" t="s">
        <v>69</v>
      </c>
      <c r="N10" s="14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6" t="s">
        <v>9</v>
      </c>
      <c r="B11" s="35" t="s">
        <v>69</v>
      </c>
      <c r="C11" s="35" t="s">
        <v>69</v>
      </c>
      <c r="D11" s="35" t="s">
        <v>69</v>
      </c>
      <c r="E11" s="35" t="s">
        <v>69</v>
      </c>
      <c r="F11" s="35" t="s">
        <v>69</v>
      </c>
      <c r="G11" s="35" t="s">
        <v>69</v>
      </c>
      <c r="H11" s="35" t="s">
        <v>69</v>
      </c>
      <c r="I11" s="35" t="s">
        <v>69</v>
      </c>
      <c r="J11" s="35" t="s">
        <v>69</v>
      </c>
      <c r="K11" s="35" t="s">
        <v>69</v>
      </c>
      <c r="L11" s="35" t="s">
        <v>69</v>
      </c>
      <c r="M11" s="35" t="s">
        <v>69</v>
      </c>
      <c r="N11" s="14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6" t="s">
        <v>10</v>
      </c>
      <c r="B12" s="35" t="s">
        <v>69</v>
      </c>
      <c r="C12" s="35" t="s">
        <v>69</v>
      </c>
      <c r="D12" s="35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5" t="s">
        <v>69</v>
      </c>
      <c r="J12" s="35" t="s">
        <v>69</v>
      </c>
      <c r="K12" s="35" t="s">
        <v>69</v>
      </c>
      <c r="L12" s="35" t="s">
        <v>69</v>
      </c>
      <c r="M12" s="35" t="s">
        <v>69</v>
      </c>
      <c r="N12" s="14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6" t="s">
        <v>11</v>
      </c>
      <c r="B13" s="35" t="s">
        <v>69</v>
      </c>
      <c r="C13" s="41">
        <v>0.15</v>
      </c>
      <c r="D13" s="35" t="s">
        <v>69</v>
      </c>
      <c r="E13" s="35" t="s">
        <v>69</v>
      </c>
      <c r="F13" s="41">
        <v>0.18</v>
      </c>
      <c r="G13" s="35" t="s">
        <v>69</v>
      </c>
      <c r="H13" s="35" t="s">
        <v>69</v>
      </c>
      <c r="I13" s="35" t="s">
        <v>69</v>
      </c>
      <c r="J13" s="35" t="s">
        <v>69</v>
      </c>
      <c r="K13" s="35" t="s">
        <v>69</v>
      </c>
      <c r="L13" s="35" t="s">
        <v>69</v>
      </c>
      <c r="M13" s="41">
        <v>0.15</v>
      </c>
      <c r="N13" s="11">
        <f t="shared" ref="N13:N66" si="2">AVERAGE(B13:M13)</f>
        <v>0.16</v>
      </c>
      <c r="P13" s="15">
        <f t="shared" si="1"/>
        <v>0.18</v>
      </c>
      <c r="R13" s="40">
        <f t="shared" si="0"/>
        <v>0.16</v>
      </c>
    </row>
    <row r="14" spans="1:18" ht="32.1" customHeight="1" x14ac:dyDescent="0.3">
      <c r="A14" s="6" t="s">
        <v>12</v>
      </c>
      <c r="B14" s="35" t="s">
        <v>69</v>
      </c>
      <c r="C14" s="35" t="s">
        <v>69</v>
      </c>
      <c r="D14" s="35" t="s">
        <v>69</v>
      </c>
      <c r="E14" s="35" t="s">
        <v>69</v>
      </c>
      <c r="F14" s="35" t="s">
        <v>69</v>
      </c>
      <c r="G14" s="35" t="s">
        <v>69</v>
      </c>
      <c r="H14" s="35" t="s">
        <v>69</v>
      </c>
      <c r="I14" s="35" t="s">
        <v>69</v>
      </c>
      <c r="J14" s="35" t="s">
        <v>69</v>
      </c>
      <c r="K14" s="35" t="s">
        <v>69</v>
      </c>
      <c r="L14" s="35" t="s">
        <v>69</v>
      </c>
      <c r="M14" s="35" t="s">
        <v>69</v>
      </c>
      <c r="N14" s="14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6" t="s">
        <v>13</v>
      </c>
      <c r="B15" s="35" t="s">
        <v>69</v>
      </c>
      <c r="C15" s="35" t="s">
        <v>69</v>
      </c>
      <c r="D15" s="35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5" t="s">
        <v>69</v>
      </c>
      <c r="J15" s="35" t="s">
        <v>69</v>
      </c>
      <c r="K15" s="35" t="s">
        <v>69</v>
      </c>
      <c r="L15" s="35" t="s">
        <v>69</v>
      </c>
      <c r="M15" s="35" t="s">
        <v>69</v>
      </c>
      <c r="N15" s="14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6" t="s">
        <v>14</v>
      </c>
      <c r="B16" s="35" t="s">
        <v>69</v>
      </c>
      <c r="C16" s="35" t="s">
        <v>69</v>
      </c>
      <c r="D16" s="35" t="s">
        <v>69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5" t="s">
        <v>69</v>
      </c>
      <c r="N16" s="14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6" t="s">
        <v>15</v>
      </c>
      <c r="B17" s="35" t="s">
        <v>69</v>
      </c>
      <c r="C17" s="35" t="s">
        <v>69</v>
      </c>
      <c r="D17" s="35" t="s">
        <v>69</v>
      </c>
      <c r="E17" s="35" t="s">
        <v>69</v>
      </c>
      <c r="F17" s="35" t="s">
        <v>69</v>
      </c>
      <c r="G17" s="35" t="s">
        <v>69</v>
      </c>
      <c r="H17" s="35" t="s">
        <v>69</v>
      </c>
      <c r="I17" s="35" t="s">
        <v>69</v>
      </c>
      <c r="J17" s="35" t="s">
        <v>69</v>
      </c>
      <c r="K17" s="35" t="s">
        <v>69</v>
      </c>
      <c r="L17" s="35" t="s">
        <v>69</v>
      </c>
      <c r="M17" s="35" t="s">
        <v>69</v>
      </c>
      <c r="N17" s="14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6" t="s">
        <v>16</v>
      </c>
      <c r="B18" s="35" t="s">
        <v>69</v>
      </c>
      <c r="C18" s="35" t="s">
        <v>69</v>
      </c>
      <c r="D18" s="35" t="s">
        <v>69</v>
      </c>
      <c r="E18" s="35" t="s">
        <v>69</v>
      </c>
      <c r="F18" s="35" t="s">
        <v>69</v>
      </c>
      <c r="G18" s="35" t="s">
        <v>69</v>
      </c>
      <c r="H18" s="35" t="s">
        <v>69</v>
      </c>
      <c r="I18" s="35" t="s">
        <v>69</v>
      </c>
      <c r="J18" s="35" t="s">
        <v>69</v>
      </c>
      <c r="K18" s="35" t="s">
        <v>69</v>
      </c>
      <c r="L18" s="35" t="s">
        <v>69</v>
      </c>
      <c r="M18" s="35" t="s">
        <v>69</v>
      </c>
      <c r="N18" s="14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6" t="s">
        <v>17</v>
      </c>
      <c r="B19" s="35" t="s">
        <v>69</v>
      </c>
      <c r="C19" s="35" t="s">
        <v>69</v>
      </c>
      <c r="D19" s="35" t="s">
        <v>69</v>
      </c>
      <c r="E19" s="35" t="s">
        <v>69</v>
      </c>
      <c r="F19" s="35" t="s">
        <v>69</v>
      </c>
      <c r="G19" s="35" t="s">
        <v>69</v>
      </c>
      <c r="H19" s="35" t="s">
        <v>69</v>
      </c>
      <c r="I19" s="35" t="s">
        <v>69</v>
      </c>
      <c r="J19" s="35" t="s">
        <v>69</v>
      </c>
      <c r="K19" s="35" t="s">
        <v>69</v>
      </c>
      <c r="L19" s="35" t="s">
        <v>69</v>
      </c>
      <c r="M19" s="35" t="s">
        <v>69</v>
      </c>
      <c r="N19" s="14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6" t="s">
        <v>18</v>
      </c>
      <c r="B20" s="42">
        <v>1.4</v>
      </c>
      <c r="C20" s="42">
        <v>1.5</v>
      </c>
      <c r="D20" s="42">
        <v>1.4</v>
      </c>
      <c r="E20" s="42">
        <v>1.5</v>
      </c>
      <c r="F20" s="42">
        <v>1.8</v>
      </c>
      <c r="G20" s="42">
        <v>1.6</v>
      </c>
      <c r="H20" s="42">
        <v>1.4</v>
      </c>
      <c r="I20" s="42">
        <v>1.3</v>
      </c>
      <c r="J20" s="42">
        <v>1.5</v>
      </c>
      <c r="K20" s="42">
        <v>1.1000000000000001</v>
      </c>
      <c r="L20" s="42">
        <v>1.1000000000000001</v>
      </c>
      <c r="M20" s="42">
        <v>1.2</v>
      </c>
      <c r="N20" s="12">
        <f t="shared" si="2"/>
        <v>1.4000000000000001</v>
      </c>
      <c r="P20" s="15">
        <f t="shared" si="1"/>
        <v>1.8</v>
      </c>
      <c r="R20" s="40">
        <f t="shared" si="0"/>
        <v>1.4000000000000001</v>
      </c>
    </row>
    <row r="21" spans="1:18" ht="32.1" customHeight="1" x14ac:dyDescent="0.3">
      <c r="A21" s="6" t="s">
        <v>19</v>
      </c>
      <c r="B21" s="35" t="s">
        <v>69</v>
      </c>
      <c r="C21" s="35" t="s">
        <v>69</v>
      </c>
      <c r="D21" s="35" t="s">
        <v>69</v>
      </c>
      <c r="E21" s="35" t="s">
        <v>69</v>
      </c>
      <c r="F21" s="35" t="s">
        <v>69</v>
      </c>
      <c r="G21" s="35" t="s">
        <v>69</v>
      </c>
      <c r="H21" s="35" t="s">
        <v>69</v>
      </c>
      <c r="I21" s="35" t="s">
        <v>69</v>
      </c>
      <c r="J21" s="35" t="s">
        <v>69</v>
      </c>
      <c r="K21" s="35" t="s">
        <v>69</v>
      </c>
      <c r="L21" s="35" t="s">
        <v>69</v>
      </c>
      <c r="M21" s="35" t="s">
        <v>69</v>
      </c>
      <c r="N21" s="14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6" t="s">
        <v>20</v>
      </c>
      <c r="B22" s="35" t="s">
        <v>69</v>
      </c>
      <c r="C22" s="35" t="s">
        <v>69</v>
      </c>
      <c r="D22" s="35" t="s">
        <v>69</v>
      </c>
      <c r="E22" s="35" t="s">
        <v>69</v>
      </c>
      <c r="F22" s="35" t="s">
        <v>69</v>
      </c>
      <c r="G22" s="35" t="s">
        <v>69</v>
      </c>
      <c r="H22" s="35" t="s">
        <v>69</v>
      </c>
      <c r="I22" s="35" t="s">
        <v>69</v>
      </c>
      <c r="J22" s="35">
        <v>0.01</v>
      </c>
      <c r="K22" s="35" t="s">
        <v>69</v>
      </c>
      <c r="L22" s="35">
        <v>0.01</v>
      </c>
      <c r="M22" s="35">
        <v>0.01</v>
      </c>
      <c r="N22" s="9">
        <f t="shared" si="2"/>
        <v>0.01</v>
      </c>
      <c r="P22" s="15">
        <f t="shared" si="1"/>
        <v>0.01</v>
      </c>
      <c r="R22" s="40">
        <f t="shared" si="0"/>
        <v>0.01</v>
      </c>
    </row>
    <row r="23" spans="1:18" ht="32.1" customHeight="1" x14ac:dyDescent="0.3">
      <c r="A23" s="6" t="s">
        <v>21</v>
      </c>
      <c r="B23" s="35" t="s">
        <v>69</v>
      </c>
      <c r="C23" s="35" t="s">
        <v>69</v>
      </c>
      <c r="D23" s="35" t="s">
        <v>69</v>
      </c>
      <c r="E23" s="35" t="s">
        <v>69</v>
      </c>
      <c r="F23" s="35" t="s">
        <v>69</v>
      </c>
      <c r="G23" s="35" t="s">
        <v>69</v>
      </c>
      <c r="H23" s="35" t="s">
        <v>69</v>
      </c>
      <c r="I23" s="35" t="s">
        <v>69</v>
      </c>
      <c r="J23" s="35" t="s">
        <v>69</v>
      </c>
      <c r="K23" s="35" t="s">
        <v>69</v>
      </c>
      <c r="L23" s="35" t="s">
        <v>69</v>
      </c>
      <c r="M23" s="35" t="s">
        <v>69</v>
      </c>
      <c r="N23" s="14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6" t="s">
        <v>22</v>
      </c>
      <c r="B24" s="35" t="s">
        <v>69</v>
      </c>
      <c r="C24" s="35" t="s">
        <v>69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69</v>
      </c>
      <c r="L24" s="35" t="s">
        <v>69</v>
      </c>
      <c r="M24" s="35" t="s">
        <v>69</v>
      </c>
      <c r="N24" s="14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6" t="s">
        <v>23</v>
      </c>
      <c r="B25" s="35" t="s">
        <v>69</v>
      </c>
      <c r="C25" s="35" t="s">
        <v>69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5" t="s">
        <v>69</v>
      </c>
      <c r="L25" s="35" t="s">
        <v>69</v>
      </c>
      <c r="M25" s="35" t="s">
        <v>69</v>
      </c>
      <c r="N25" s="14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6" t="s">
        <v>24</v>
      </c>
      <c r="B26" s="35" t="s">
        <v>69</v>
      </c>
      <c r="C26" s="35" t="s">
        <v>69</v>
      </c>
      <c r="D26" s="35" t="s">
        <v>69</v>
      </c>
      <c r="E26" s="35" t="s">
        <v>69</v>
      </c>
      <c r="F26" s="35" t="s">
        <v>69</v>
      </c>
      <c r="G26" s="35" t="s">
        <v>69</v>
      </c>
      <c r="H26" s="35" t="s">
        <v>69</v>
      </c>
      <c r="I26" s="35" t="s">
        <v>69</v>
      </c>
      <c r="J26" s="35" t="s">
        <v>69</v>
      </c>
      <c r="K26" s="35" t="s">
        <v>69</v>
      </c>
      <c r="L26" s="35" t="s">
        <v>69</v>
      </c>
      <c r="M26" s="35" t="s">
        <v>69</v>
      </c>
      <c r="N26" s="14" t="s">
        <v>69</v>
      </c>
      <c r="P26" s="15">
        <f t="shared" si="1"/>
        <v>0</v>
      </c>
      <c r="R26" s="40" t="e">
        <f t="shared" si="0"/>
        <v>#DIV/0!</v>
      </c>
    </row>
    <row r="27" spans="1:18" ht="32.1" customHeight="1" x14ac:dyDescent="0.3">
      <c r="A27" s="6" t="s">
        <v>25</v>
      </c>
      <c r="B27" s="35" t="s">
        <v>69</v>
      </c>
      <c r="C27" s="35" t="s">
        <v>69</v>
      </c>
      <c r="D27" s="35" t="s">
        <v>69</v>
      </c>
      <c r="E27" s="35" t="s">
        <v>69</v>
      </c>
      <c r="F27" s="35" t="s">
        <v>69</v>
      </c>
      <c r="G27" s="35" t="s">
        <v>69</v>
      </c>
      <c r="H27" s="35" t="s">
        <v>69</v>
      </c>
      <c r="I27" s="35" t="s">
        <v>69</v>
      </c>
      <c r="J27" s="35" t="s">
        <v>69</v>
      </c>
      <c r="K27" s="35" t="s">
        <v>69</v>
      </c>
      <c r="L27" s="35" t="s">
        <v>69</v>
      </c>
      <c r="M27" s="35" t="s">
        <v>69</v>
      </c>
      <c r="N27" s="14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6" t="s">
        <v>26</v>
      </c>
      <c r="B28" s="35" t="s">
        <v>69</v>
      </c>
      <c r="C28" s="35" t="s">
        <v>69</v>
      </c>
      <c r="D28" s="35" t="s">
        <v>69</v>
      </c>
      <c r="E28" s="35" t="s">
        <v>69</v>
      </c>
      <c r="F28" s="35" t="s">
        <v>69</v>
      </c>
      <c r="G28" s="35" t="s">
        <v>69</v>
      </c>
      <c r="H28" s="35" t="s">
        <v>69</v>
      </c>
      <c r="I28" s="35" t="s">
        <v>69</v>
      </c>
      <c r="J28" s="35" t="s">
        <v>69</v>
      </c>
      <c r="K28" s="35" t="s">
        <v>69</v>
      </c>
      <c r="L28" s="35" t="s">
        <v>69</v>
      </c>
      <c r="M28" s="35" t="s">
        <v>69</v>
      </c>
      <c r="N28" s="14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6" t="s">
        <v>27</v>
      </c>
      <c r="B29" s="35" t="s">
        <v>69</v>
      </c>
      <c r="C29" s="35" t="s">
        <v>69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5" t="s">
        <v>69</v>
      </c>
      <c r="L29" s="35" t="s">
        <v>69</v>
      </c>
      <c r="M29" s="35" t="s">
        <v>69</v>
      </c>
      <c r="N29" s="14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6" t="s">
        <v>28</v>
      </c>
      <c r="B30" s="35" t="s">
        <v>69</v>
      </c>
      <c r="C30" s="35" t="s">
        <v>69</v>
      </c>
      <c r="D30" s="35" t="s">
        <v>69</v>
      </c>
      <c r="E30" s="35" t="s">
        <v>69</v>
      </c>
      <c r="F30" s="35" t="s">
        <v>69</v>
      </c>
      <c r="G30" s="35" t="s">
        <v>69</v>
      </c>
      <c r="H30" s="35" t="s">
        <v>69</v>
      </c>
      <c r="I30" s="35" t="s">
        <v>69</v>
      </c>
      <c r="J30" s="35" t="s">
        <v>69</v>
      </c>
      <c r="K30" s="35" t="s">
        <v>69</v>
      </c>
      <c r="L30" s="35" t="s">
        <v>69</v>
      </c>
      <c r="M30" s="35" t="s">
        <v>69</v>
      </c>
      <c r="N30" s="14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6" t="s">
        <v>29</v>
      </c>
      <c r="B31" s="35" t="s">
        <v>69</v>
      </c>
      <c r="C31" s="35" t="s">
        <v>69</v>
      </c>
      <c r="D31" s="35" t="s">
        <v>69</v>
      </c>
      <c r="E31" s="35" t="s">
        <v>69</v>
      </c>
      <c r="F31" s="35" t="s">
        <v>69</v>
      </c>
      <c r="G31" s="35" t="s">
        <v>69</v>
      </c>
      <c r="H31" s="35" t="s">
        <v>69</v>
      </c>
      <c r="I31" s="35" t="s">
        <v>69</v>
      </c>
      <c r="J31" s="35" t="s">
        <v>69</v>
      </c>
      <c r="K31" s="35" t="s">
        <v>69</v>
      </c>
      <c r="L31" s="35" t="s">
        <v>69</v>
      </c>
      <c r="M31" s="35" t="s">
        <v>69</v>
      </c>
      <c r="N31" s="14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6" t="s">
        <v>30</v>
      </c>
      <c r="B32" s="35" t="s">
        <v>69</v>
      </c>
      <c r="C32" s="35" t="s">
        <v>69</v>
      </c>
      <c r="D32" s="35" t="s">
        <v>69</v>
      </c>
      <c r="E32" s="35" t="s">
        <v>69</v>
      </c>
      <c r="F32" s="35" t="s">
        <v>69</v>
      </c>
      <c r="G32" s="35" t="s">
        <v>69</v>
      </c>
      <c r="H32" s="35" t="s">
        <v>69</v>
      </c>
      <c r="I32" s="35" t="s">
        <v>69</v>
      </c>
      <c r="J32" s="35" t="s">
        <v>69</v>
      </c>
      <c r="K32" s="35" t="s">
        <v>69</v>
      </c>
      <c r="L32" s="35" t="s">
        <v>69</v>
      </c>
      <c r="M32" s="35" t="s">
        <v>69</v>
      </c>
      <c r="N32" s="14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6" t="s">
        <v>31</v>
      </c>
      <c r="B33" s="35" t="s">
        <v>69</v>
      </c>
      <c r="C33" s="35" t="s">
        <v>69</v>
      </c>
      <c r="D33" s="35" t="s">
        <v>69</v>
      </c>
      <c r="E33" s="35" t="s">
        <v>69</v>
      </c>
      <c r="F33" s="35" t="s">
        <v>69</v>
      </c>
      <c r="G33" s="35" t="s">
        <v>69</v>
      </c>
      <c r="H33" s="35" t="s">
        <v>69</v>
      </c>
      <c r="I33" s="35" t="s">
        <v>69</v>
      </c>
      <c r="J33" s="35" t="s">
        <v>69</v>
      </c>
      <c r="K33" s="35" t="s">
        <v>69</v>
      </c>
      <c r="L33" s="35" t="s">
        <v>69</v>
      </c>
      <c r="M33" s="35" t="s">
        <v>69</v>
      </c>
      <c r="N33" s="14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6" t="s">
        <v>32</v>
      </c>
      <c r="B34" s="35" t="s">
        <v>69</v>
      </c>
      <c r="C34" s="35" t="s">
        <v>69</v>
      </c>
      <c r="D34" s="35" t="s">
        <v>69</v>
      </c>
      <c r="E34" s="35" t="s">
        <v>69</v>
      </c>
      <c r="F34" s="35" t="s">
        <v>69</v>
      </c>
      <c r="G34" s="35" t="s">
        <v>69</v>
      </c>
      <c r="H34" s="35" t="s">
        <v>69</v>
      </c>
      <c r="I34" s="35" t="s">
        <v>69</v>
      </c>
      <c r="J34" s="35" t="s">
        <v>69</v>
      </c>
      <c r="K34" s="35" t="s">
        <v>69</v>
      </c>
      <c r="L34" s="35" t="s">
        <v>69</v>
      </c>
      <c r="M34" s="35" t="s">
        <v>69</v>
      </c>
      <c r="N34" s="14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6" t="s">
        <v>33</v>
      </c>
      <c r="B35" s="35" t="s">
        <v>69</v>
      </c>
      <c r="C35" s="35" t="s">
        <v>69</v>
      </c>
      <c r="D35" s="35" t="s">
        <v>69</v>
      </c>
      <c r="E35" s="35" t="s">
        <v>69</v>
      </c>
      <c r="F35" s="35" t="s">
        <v>69</v>
      </c>
      <c r="G35" s="35" t="s">
        <v>69</v>
      </c>
      <c r="H35" s="35" t="s">
        <v>69</v>
      </c>
      <c r="I35" s="35" t="s">
        <v>69</v>
      </c>
      <c r="J35" s="35" t="s">
        <v>69</v>
      </c>
      <c r="K35" s="35" t="s">
        <v>69</v>
      </c>
      <c r="L35" s="35" t="s">
        <v>69</v>
      </c>
      <c r="M35" s="35" t="s">
        <v>69</v>
      </c>
      <c r="N35" s="14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6" t="s">
        <v>34</v>
      </c>
      <c r="B36" s="35" t="s">
        <v>69</v>
      </c>
      <c r="C36" s="35" t="s">
        <v>69</v>
      </c>
      <c r="D36" s="35" t="s">
        <v>69</v>
      </c>
      <c r="E36" s="35" t="s">
        <v>69</v>
      </c>
      <c r="F36" s="35" t="s">
        <v>69</v>
      </c>
      <c r="G36" s="35" t="s">
        <v>69</v>
      </c>
      <c r="H36" s="35" t="s">
        <v>69</v>
      </c>
      <c r="I36" s="35" t="s">
        <v>69</v>
      </c>
      <c r="J36" s="35" t="s">
        <v>69</v>
      </c>
      <c r="K36" s="35" t="s">
        <v>69</v>
      </c>
      <c r="L36" s="35" t="s">
        <v>69</v>
      </c>
      <c r="M36" s="35" t="s">
        <v>69</v>
      </c>
      <c r="N36" s="14" t="s">
        <v>69</v>
      </c>
      <c r="P36" s="15">
        <f t="shared" si="1"/>
        <v>0</v>
      </c>
      <c r="R36" s="40" t="e">
        <f t="shared" si="0"/>
        <v>#DIV/0!</v>
      </c>
    </row>
    <row r="37" spans="1:18" ht="32.1" customHeight="1" x14ac:dyDescent="0.3">
      <c r="A37" s="6" t="s">
        <v>35</v>
      </c>
      <c r="B37" s="35" t="s">
        <v>69</v>
      </c>
      <c r="C37" s="35" t="s">
        <v>69</v>
      </c>
      <c r="D37" s="35" t="s">
        <v>69</v>
      </c>
      <c r="E37" s="35" t="s">
        <v>69</v>
      </c>
      <c r="F37" s="35" t="s">
        <v>69</v>
      </c>
      <c r="G37" s="35" t="s">
        <v>69</v>
      </c>
      <c r="H37" s="35" t="s">
        <v>69</v>
      </c>
      <c r="I37" s="35" t="s">
        <v>69</v>
      </c>
      <c r="J37" s="35" t="s">
        <v>69</v>
      </c>
      <c r="K37" s="35" t="s">
        <v>69</v>
      </c>
      <c r="L37" s="35" t="s">
        <v>69</v>
      </c>
      <c r="M37" s="35" t="s">
        <v>69</v>
      </c>
      <c r="N37" s="14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6" t="s">
        <v>36</v>
      </c>
      <c r="B38" s="35" t="s">
        <v>69</v>
      </c>
      <c r="C38" s="35" t="s">
        <v>69</v>
      </c>
      <c r="D38" s="35" t="s">
        <v>69</v>
      </c>
      <c r="E38" s="35" t="s">
        <v>69</v>
      </c>
      <c r="F38" s="35" t="s">
        <v>69</v>
      </c>
      <c r="G38" s="35" t="s">
        <v>69</v>
      </c>
      <c r="H38" s="35" t="s">
        <v>69</v>
      </c>
      <c r="I38" s="35" t="s">
        <v>69</v>
      </c>
      <c r="J38" s="35" t="s">
        <v>69</v>
      </c>
      <c r="K38" s="35" t="s">
        <v>69</v>
      </c>
      <c r="L38" s="35" t="s">
        <v>69</v>
      </c>
      <c r="M38" s="35" t="s">
        <v>69</v>
      </c>
      <c r="N38" s="14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6" t="s">
        <v>37</v>
      </c>
      <c r="B39" s="35" t="s">
        <v>69</v>
      </c>
      <c r="C39" s="35" t="s">
        <v>69</v>
      </c>
      <c r="D39" s="35" t="s">
        <v>69</v>
      </c>
      <c r="E39" s="35" t="s">
        <v>69</v>
      </c>
      <c r="F39" s="35" t="s">
        <v>69</v>
      </c>
      <c r="G39" s="35" t="s">
        <v>69</v>
      </c>
      <c r="H39" s="35" t="s">
        <v>69</v>
      </c>
      <c r="I39" s="35" t="s">
        <v>69</v>
      </c>
      <c r="J39" s="35" t="s">
        <v>69</v>
      </c>
      <c r="K39" s="35" t="s">
        <v>69</v>
      </c>
      <c r="L39" s="35" t="s">
        <v>69</v>
      </c>
      <c r="M39" s="35" t="s">
        <v>69</v>
      </c>
      <c r="N39" s="14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6" t="s">
        <v>38</v>
      </c>
      <c r="B40" s="43">
        <v>46</v>
      </c>
      <c r="C40" s="43">
        <v>43</v>
      </c>
      <c r="D40" s="43">
        <v>50</v>
      </c>
      <c r="E40" s="43">
        <v>49</v>
      </c>
      <c r="F40" s="43">
        <v>47</v>
      </c>
      <c r="G40" s="43">
        <v>49</v>
      </c>
      <c r="H40" s="43">
        <v>50</v>
      </c>
      <c r="I40" s="43">
        <v>50</v>
      </c>
      <c r="J40" s="43">
        <v>50</v>
      </c>
      <c r="K40" s="43">
        <v>51</v>
      </c>
      <c r="L40" s="43">
        <v>57</v>
      </c>
      <c r="M40" s="43">
        <v>52</v>
      </c>
      <c r="N40" s="8">
        <f t="shared" si="2"/>
        <v>49.5</v>
      </c>
      <c r="P40" s="15">
        <f t="shared" si="1"/>
        <v>57</v>
      </c>
      <c r="R40" s="40">
        <f t="shared" si="0"/>
        <v>49.5</v>
      </c>
    </row>
    <row r="41" spans="1:18" ht="32.1" customHeight="1" x14ac:dyDescent="0.3">
      <c r="A41" s="6" t="s">
        <v>39</v>
      </c>
      <c r="B41" s="42">
        <v>2.4</v>
      </c>
      <c r="C41" s="42">
        <v>2.1</v>
      </c>
      <c r="D41" s="42">
        <v>2.2999999999999998</v>
      </c>
      <c r="E41" s="42">
        <v>1.9</v>
      </c>
      <c r="F41" s="42">
        <v>2</v>
      </c>
      <c r="G41" s="42">
        <v>2.1</v>
      </c>
      <c r="H41" s="42">
        <v>2.2999999999999998</v>
      </c>
      <c r="I41" s="42">
        <v>2.4</v>
      </c>
      <c r="J41" s="42">
        <v>2</v>
      </c>
      <c r="K41" s="42">
        <v>1.8</v>
      </c>
      <c r="L41" s="42">
        <v>1.9</v>
      </c>
      <c r="M41" s="42">
        <v>1.8</v>
      </c>
      <c r="N41" s="12">
        <f t="shared" si="2"/>
        <v>2.083333333333333</v>
      </c>
      <c r="P41" s="15">
        <f t="shared" si="1"/>
        <v>2.4</v>
      </c>
      <c r="R41" s="40">
        <f t="shared" si="0"/>
        <v>2.083333333333333</v>
      </c>
    </row>
    <row r="42" spans="1:18" ht="32.1" customHeight="1" x14ac:dyDescent="0.3">
      <c r="A42" s="6" t="s">
        <v>40</v>
      </c>
      <c r="B42" s="35" t="s">
        <v>70</v>
      </c>
      <c r="C42" s="35" t="s">
        <v>70</v>
      </c>
      <c r="D42" s="35" t="s">
        <v>70</v>
      </c>
      <c r="E42" s="35" t="s">
        <v>70</v>
      </c>
      <c r="F42" s="35" t="s">
        <v>70</v>
      </c>
      <c r="G42" s="35" t="s">
        <v>70</v>
      </c>
      <c r="H42" s="35" t="s">
        <v>70</v>
      </c>
      <c r="I42" s="35" t="s">
        <v>70</v>
      </c>
      <c r="J42" s="35" t="s">
        <v>70</v>
      </c>
      <c r="K42" s="35" t="s">
        <v>70</v>
      </c>
      <c r="L42" s="35" t="s">
        <v>70</v>
      </c>
      <c r="M42" s="35" t="s">
        <v>70</v>
      </c>
      <c r="N42" s="14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6" t="s">
        <v>41</v>
      </c>
      <c r="B43" s="35" t="s">
        <v>70</v>
      </c>
      <c r="C43" s="35" t="s">
        <v>70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70</v>
      </c>
      <c r="K43" s="35" t="s">
        <v>70</v>
      </c>
      <c r="L43" s="35" t="s">
        <v>70</v>
      </c>
      <c r="M43" s="35" t="s">
        <v>70</v>
      </c>
      <c r="N43" s="14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6" t="s">
        <v>42</v>
      </c>
      <c r="B44" s="35" t="s">
        <v>69</v>
      </c>
      <c r="C44" s="35" t="s">
        <v>69</v>
      </c>
      <c r="D44" s="35" t="s">
        <v>69</v>
      </c>
      <c r="E44" s="35" t="s">
        <v>69</v>
      </c>
      <c r="F44" s="35" t="s">
        <v>69</v>
      </c>
      <c r="G44" s="35" t="s">
        <v>69</v>
      </c>
      <c r="H44" s="35" t="s">
        <v>69</v>
      </c>
      <c r="I44" s="35" t="s">
        <v>69</v>
      </c>
      <c r="J44" s="35" t="s">
        <v>69</v>
      </c>
      <c r="K44" s="35" t="s">
        <v>69</v>
      </c>
      <c r="L44" s="35" t="s">
        <v>69</v>
      </c>
      <c r="M44" s="35" t="s">
        <v>69</v>
      </c>
      <c r="N44" s="14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6" t="s">
        <v>43</v>
      </c>
      <c r="B45" s="35" t="s">
        <v>69</v>
      </c>
      <c r="C45" s="35" t="s">
        <v>69</v>
      </c>
      <c r="D45" s="35" t="s">
        <v>69</v>
      </c>
      <c r="E45" s="35" t="s">
        <v>69</v>
      </c>
      <c r="F45" s="35" t="s">
        <v>69</v>
      </c>
      <c r="G45" s="35" t="s">
        <v>69</v>
      </c>
      <c r="H45" s="35" t="s">
        <v>69</v>
      </c>
      <c r="I45" s="35" t="s">
        <v>69</v>
      </c>
      <c r="J45" s="35" t="s">
        <v>69</v>
      </c>
      <c r="K45" s="35" t="s">
        <v>69</v>
      </c>
      <c r="L45" s="35" t="s">
        <v>69</v>
      </c>
      <c r="M45" s="35" t="s">
        <v>69</v>
      </c>
      <c r="N45" s="14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6" t="s">
        <v>44</v>
      </c>
      <c r="B46" s="35" t="s">
        <v>69</v>
      </c>
      <c r="C46" s="35" t="s">
        <v>69</v>
      </c>
      <c r="D46" s="35" t="s">
        <v>69</v>
      </c>
      <c r="E46" s="35" t="s">
        <v>69</v>
      </c>
      <c r="F46" s="35" t="s">
        <v>69</v>
      </c>
      <c r="G46" s="35" t="s">
        <v>69</v>
      </c>
      <c r="H46" s="35" t="s">
        <v>69</v>
      </c>
      <c r="I46" s="35" t="s">
        <v>69</v>
      </c>
      <c r="J46" s="35" t="s">
        <v>69</v>
      </c>
      <c r="K46" s="35" t="s">
        <v>69</v>
      </c>
      <c r="L46" s="35" t="s">
        <v>69</v>
      </c>
      <c r="M46" s="35" t="s">
        <v>69</v>
      </c>
      <c r="N46" s="14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6" t="s">
        <v>45</v>
      </c>
      <c r="B47" s="42">
        <v>7.4</v>
      </c>
      <c r="C47" s="42">
        <v>7.4</v>
      </c>
      <c r="D47" s="42">
        <v>7.5</v>
      </c>
      <c r="E47" s="42">
        <v>7.4</v>
      </c>
      <c r="F47" s="42">
        <v>7.3</v>
      </c>
      <c r="G47" s="42">
        <v>7.4</v>
      </c>
      <c r="H47" s="42">
        <v>7.4</v>
      </c>
      <c r="I47" s="42">
        <v>7.3</v>
      </c>
      <c r="J47" s="42">
        <v>7.3</v>
      </c>
      <c r="K47" s="42">
        <v>7.4</v>
      </c>
      <c r="L47" s="42">
        <v>7.3</v>
      </c>
      <c r="M47" s="42">
        <v>7.5</v>
      </c>
      <c r="N47" s="12">
        <f t="shared" si="2"/>
        <v>7.3833333333333329</v>
      </c>
      <c r="P47" s="15">
        <f t="shared" si="1"/>
        <v>7.5</v>
      </c>
      <c r="R47" s="40">
        <f t="shared" si="0"/>
        <v>7.3833333333333329</v>
      </c>
    </row>
    <row r="48" spans="1:18" ht="32.1" customHeight="1" x14ac:dyDescent="0.3">
      <c r="A48" s="6" t="s">
        <v>46</v>
      </c>
      <c r="B48" s="35">
        <v>2E-3</v>
      </c>
      <c r="C48" s="35" t="s">
        <v>69</v>
      </c>
      <c r="D48" s="35" t="s">
        <v>69</v>
      </c>
      <c r="E48" s="35" t="s">
        <v>69</v>
      </c>
      <c r="F48" s="35">
        <v>2E-3</v>
      </c>
      <c r="G48" s="35" t="s">
        <v>69</v>
      </c>
      <c r="H48" s="35">
        <v>5.0000000000000001E-3</v>
      </c>
      <c r="I48" s="35" t="s">
        <v>69</v>
      </c>
      <c r="J48" s="35" t="s">
        <v>69</v>
      </c>
      <c r="K48" s="35" t="s">
        <v>69</v>
      </c>
      <c r="L48" s="35" t="s">
        <v>69</v>
      </c>
      <c r="M48" s="35">
        <v>2E-3</v>
      </c>
      <c r="N48" s="9">
        <f t="shared" si="2"/>
        <v>2.7500000000000003E-3</v>
      </c>
      <c r="P48" s="15">
        <f t="shared" si="1"/>
        <v>5.0000000000000001E-3</v>
      </c>
      <c r="R48" s="40">
        <f t="shared" si="0"/>
        <v>2.7500000000000003E-3</v>
      </c>
    </row>
    <row r="49" spans="1:18" ht="32.1" customHeight="1" x14ac:dyDescent="0.3">
      <c r="A49" s="6" t="s">
        <v>47</v>
      </c>
      <c r="B49" s="43">
        <v>9</v>
      </c>
      <c r="C49" s="43">
        <v>8</v>
      </c>
      <c r="D49" s="43">
        <v>9</v>
      </c>
      <c r="E49" s="43">
        <v>10</v>
      </c>
      <c r="F49" s="43">
        <v>12</v>
      </c>
      <c r="G49" s="43">
        <v>12</v>
      </c>
      <c r="H49" s="43">
        <v>12</v>
      </c>
      <c r="I49" s="43">
        <v>12</v>
      </c>
      <c r="J49" s="43">
        <v>11</v>
      </c>
      <c r="K49" s="43">
        <v>11</v>
      </c>
      <c r="L49" s="43">
        <v>12</v>
      </c>
      <c r="M49" s="43">
        <v>13</v>
      </c>
      <c r="N49" s="8">
        <f t="shared" si="2"/>
        <v>10.916666666666666</v>
      </c>
      <c r="P49" s="15">
        <f t="shared" si="1"/>
        <v>13</v>
      </c>
      <c r="R49" s="40">
        <f t="shared" si="0"/>
        <v>10.916666666666666</v>
      </c>
    </row>
    <row r="50" spans="1:18" ht="32.1" customHeight="1" x14ac:dyDescent="0.3">
      <c r="A50" s="6" t="s">
        <v>48</v>
      </c>
      <c r="B50" s="43">
        <v>86</v>
      </c>
      <c r="C50" s="43">
        <v>83</v>
      </c>
      <c r="D50" s="43">
        <v>88</v>
      </c>
      <c r="E50" s="43">
        <v>88</v>
      </c>
      <c r="F50" s="43">
        <v>85</v>
      </c>
      <c r="G50" s="43">
        <v>76</v>
      </c>
      <c r="H50" s="43">
        <v>91</v>
      </c>
      <c r="I50" s="43">
        <v>110</v>
      </c>
      <c r="J50" s="43">
        <v>85</v>
      </c>
      <c r="K50" s="43">
        <v>94</v>
      </c>
      <c r="L50" s="43">
        <v>81</v>
      </c>
      <c r="M50" s="43">
        <v>84</v>
      </c>
      <c r="N50" s="8">
        <f t="shared" si="2"/>
        <v>87.583333333333329</v>
      </c>
      <c r="P50" s="15">
        <f t="shared" si="1"/>
        <v>110</v>
      </c>
      <c r="R50" s="40">
        <f t="shared" si="0"/>
        <v>87.583333333333329</v>
      </c>
    </row>
    <row r="51" spans="1:18" ht="32.1" customHeight="1" x14ac:dyDescent="0.3">
      <c r="A51" s="6" t="s">
        <v>49</v>
      </c>
      <c r="B51" s="35" t="s">
        <v>69</v>
      </c>
      <c r="C51" s="35" t="s">
        <v>69</v>
      </c>
      <c r="D51" s="35" t="s">
        <v>69</v>
      </c>
      <c r="E51" s="35" t="s">
        <v>69</v>
      </c>
      <c r="F51" s="35" t="s">
        <v>69</v>
      </c>
      <c r="G51" s="35" t="s">
        <v>69</v>
      </c>
      <c r="H51" s="35" t="s">
        <v>69</v>
      </c>
      <c r="I51" s="35" t="s">
        <v>69</v>
      </c>
      <c r="J51" s="35" t="s">
        <v>69</v>
      </c>
      <c r="K51" s="35" t="s">
        <v>69</v>
      </c>
      <c r="L51" s="35" t="s">
        <v>69</v>
      </c>
      <c r="M51" s="35" t="s">
        <v>69</v>
      </c>
      <c r="N51" s="14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6" t="s">
        <v>50</v>
      </c>
      <c r="B52" s="35" t="s">
        <v>69</v>
      </c>
      <c r="C52" s="35" t="s">
        <v>69</v>
      </c>
      <c r="D52" s="35" t="s">
        <v>69</v>
      </c>
      <c r="E52" s="35" t="s">
        <v>69</v>
      </c>
      <c r="F52" s="35" t="s">
        <v>69</v>
      </c>
      <c r="G52" s="35" t="s">
        <v>69</v>
      </c>
      <c r="H52" s="35" t="s">
        <v>69</v>
      </c>
      <c r="I52" s="35">
        <v>8.9999999999999993E-3</v>
      </c>
      <c r="J52" s="35" t="s">
        <v>69</v>
      </c>
      <c r="K52" s="35">
        <v>4.0000000000000001E-3</v>
      </c>
      <c r="L52" s="35" t="s">
        <v>69</v>
      </c>
      <c r="M52" s="35" t="s">
        <v>69</v>
      </c>
      <c r="N52" s="9">
        <f t="shared" si="2"/>
        <v>6.4999999999999997E-3</v>
      </c>
      <c r="P52" s="15">
        <f t="shared" si="1"/>
        <v>8.9999999999999993E-3</v>
      </c>
      <c r="R52" s="40">
        <f t="shared" si="0"/>
        <v>6.4999999999999997E-3</v>
      </c>
    </row>
    <row r="53" spans="1:18" ht="32.1" customHeight="1" x14ac:dyDescent="0.3">
      <c r="A53" s="6" t="s">
        <v>51</v>
      </c>
      <c r="B53" s="35">
        <v>0.09</v>
      </c>
      <c r="C53" s="35">
        <v>0.06</v>
      </c>
      <c r="D53" s="35">
        <v>0.1</v>
      </c>
      <c r="E53" s="35">
        <v>0.06</v>
      </c>
      <c r="F53" s="35">
        <v>0.08</v>
      </c>
      <c r="G53" s="35">
        <v>0.06</v>
      </c>
      <c r="H53" s="35">
        <v>0.06</v>
      </c>
      <c r="I53" s="35">
        <v>0.1</v>
      </c>
      <c r="J53" s="35">
        <v>7.0000000000000007E-2</v>
      </c>
      <c r="K53" s="35">
        <v>0.06</v>
      </c>
      <c r="L53" s="35">
        <v>0.05</v>
      </c>
      <c r="M53" s="35">
        <v>0.06</v>
      </c>
      <c r="N53" s="9">
        <f t="shared" si="2"/>
        <v>7.0833333333333345E-2</v>
      </c>
      <c r="P53" s="15">
        <f t="shared" si="1"/>
        <v>0.1</v>
      </c>
      <c r="R53" s="40">
        <f t="shared" si="0"/>
        <v>7.0833333333333345E-2</v>
      </c>
    </row>
    <row r="54" spans="1:18" ht="32.1" customHeight="1" x14ac:dyDescent="0.3">
      <c r="A54" s="6" t="s">
        <v>52</v>
      </c>
      <c r="B54" s="31">
        <v>11</v>
      </c>
      <c r="C54" s="31">
        <v>10</v>
      </c>
      <c r="D54" s="31">
        <v>10</v>
      </c>
      <c r="E54" s="31">
        <v>11</v>
      </c>
      <c r="F54" s="31">
        <v>12</v>
      </c>
      <c r="G54" s="31">
        <v>11</v>
      </c>
      <c r="H54" s="31">
        <v>11</v>
      </c>
      <c r="I54" s="31">
        <v>11</v>
      </c>
      <c r="J54" s="31">
        <v>11</v>
      </c>
      <c r="K54" s="31">
        <v>11</v>
      </c>
      <c r="L54" s="31">
        <v>11</v>
      </c>
      <c r="M54" s="31">
        <v>10</v>
      </c>
      <c r="N54" s="8">
        <f t="shared" si="2"/>
        <v>10.833333333333334</v>
      </c>
      <c r="P54" s="15">
        <f t="shared" si="1"/>
        <v>12</v>
      </c>
      <c r="R54" s="40">
        <f t="shared" si="0"/>
        <v>10.833333333333334</v>
      </c>
    </row>
    <row r="55" spans="1:18" ht="32.1" customHeight="1" x14ac:dyDescent="0.3">
      <c r="A55" s="6" t="s">
        <v>53</v>
      </c>
      <c r="B55" s="35">
        <v>0.03</v>
      </c>
      <c r="C55" s="35" t="s">
        <v>69</v>
      </c>
      <c r="D55" s="35" t="s">
        <v>69</v>
      </c>
      <c r="E55" s="35" t="s">
        <v>69</v>
      </c>
      <c r="F55" s="35" t="s">
        <v>69</v>
      </c>
      <c r="G55" s="35">
        <v>0.03</v>
      </c>
      <c r="H55" s="35">
        <v>0.03</v>
      </c>
      <c r="I55" s="35">
        <v>0.02</v>
      </c>
      <c r="J55" s="35">
        <v>0.04</v>
      </c>
      <c r="K55" s="35">
        <v>0.03</v>
      </c>
      <c r="L55" s="35">
        <v>0.04</v>
      </c>
      <c r="M55" s="35">
        <v>0.03</v>
      </c>
      <c r="N55" s="9">
        <f t="shared" si="2"/>
        <v>3.125E-2</v>
      </c>
      <c r="P55" s="15">
        <f t="shared" si="1"/>
        <v>0.04</v>
      </c>
      <c r="R55" s="40">
        <f t="shared" si="0"/>
        <v>3.125E-2</v>
      </c>
    </row>
    <row r="56" spans="1:18" ht="32.1" customHeight="1" x14ac:dyDescent="0.3">
      <c r="A56" s="6" t="s">
        <v>54</v>
      </c>
      <c r="B56" s="35">
        <v>1.2999999999999999E-2</v>
      </c>
      <c r="C56" s="35">
        <v>1.2999999999999999E-2</v>
      </c>
      <c r="D56" s="35">
        <v>1.4E-2</v>
      </c>
      <c r="E56" s="35">
        <v>1.4999999999999999E-2</v>
      </c>
      <c r="F56" s="35">
        <v>1.4999999999999999E-2</v>
      </c>
      <c r="G56" s="35">
        <v>1.2E-2</v>
      </c>
      <c r="H56" s="35">
        <v>2.1000000000000001E-2</v>
      </c>
      <c r="I56" s="35">
        <v>2.9000000000000001E-2</v>
      </c>
      <c r="J56" s="35">
        <v>1.6E-2</v>
      </c>
      <c r="K56" s="35">
        <v>1.4999999999999999E-2</v>
      </c>
      <c r="L56" s="35">
        <v>2.4E-2</v>
      </c>
      <c r="M56" s="35">
        <v>2.1999999999999999E-2</v>
      </c>
      <c r="N56" s="9">
        <f t="shared" si="2"/>
        <v>1.7416666666666667E-2</v>
      </c>
      <c r="P56" s="15">
        <f t="shared" si="1"/>
        <v>2.9000000000000001E-2</v>
      </c>
      <c r="R56" s="40">
        <f t="shared" si="0"/>
        <v>1.7416666666666667E-2</v>
      </c>
    </row>
    <row r="57" spans="1:18" ht="32.1" customHeight="1" x14ac:dyDescent="0.3">
      <c r="A57" s="6" t="s">
        <v>55</v>
      </c>
      <c r="B57" s="35">
        <v>0.75</v>
      </c>
      <c r="C57" s="35">
        <v>0.68</v>
      </c>
      <c r="D57" s="35">
        <v>0.68</v>
      </c>
      <c r="E57" s="35">
        <v>0.67</v>
      </c>
      <c r="F57" s="35">
        <v>0.67</v>
      </c>
      <c r="G57" s="35">
        <v>0.73</v>
      </c>
      <c r="H57" s="35">
        <v>0.82</v>
      </c>
      <c r="I57" s="35">
        <v>0.83</v>
      </c>
      <c r="J57" s="35">
        <v>0.91</v>
      </c>
      <c r="K57" s="35">
        <v>0.86</v>
      </c>
      <c r="L57" s="35">
        <v>0.84</v>
      </c>
      <c r="M57" s="35">
        <v>0.88</v>
      </c>
      <c r="N57" s="9">
        <f t="shared" si="2"/>
        <v>0.77666666666666684</v>
      </c>
      <c r="P57" s="15">
        <f t="shared" si="1"/>
        <v>0.91</v>
      </c>
      <c r="R57" s="40">
        <f t="shared" si="0"/>
        <v>0.77666666666666684</v>
      </c>
    </row>
    <row r="58" spans="1:18" ht="32.1" customHeight="1" x14ac:dyDescent="0.3">
      <c r="A58" s="6" t="s">
        <v>56</v>
      </c>
      <c r="B58" s="35">
        <v>1.0999999999999999E-2</v>
      </c>
      <c r="C58" s="35">
        <v>1.2E-2</v>
      </c>
      <c r="D58" s="35">
        <v>1.0999999999999999E-2</v>
      </c>
      <c r="E58" s="35">
        <v>1.0999999999999999E-2</v>
      </c>
      <c r="F58" s="35">
        <v>1.0999999999999999E-2</v>
      </c>
      <c r="G58" s="35">
        <v>0.01</v>
      </c>
      <c r="H58" s="35">
        <v>1.6E-2</v>
      </c>
      <c r="I58" s="35">
        <v>2.1999999999999999E-2</v>
      </c>
      <c r="J58" s="35">
        <v>1.0999999999999999E-2</v>
      </c>
      <c r="K58" s="35" t="s">
        <v>69</v>
      </c>
      <c r="L58" s="35">
        <v>1.9E-2</v>
      </c>
      <c r="M58" s="35">
        <v>1.6E-2</v>
      </c>
      <c r="N58" s="9">
        <f t="shared" si="2"/>
        <v>1.3636363636363634E-2</v>
      </c>
      <c r="P58" s="15">
        <f t="shared" si="1"/>
        <v>2.1999999999999999E-2</v>
      </c>
      <c r="R58" s="40">
        <f t="shared" si="0"/>
        <v>1.3636363636363634E-2</v>
      </c>
    </row>
    <row r="59" spans="1:18" ht="32.1" customHeight="1" x14ac:dyDescent="0.3">
      <c r="A59" s="6" t="s">
        <v>57</v>
      </c>
      <c r="B59" s="35">
        <v>1.6999999999999999E-3</v>
      </c>
      <c r="C59" s="35">
        <v>1.6000000000000001E-3</v>
      </c>
      <c r="D59" s="35">
        <v>1.8E-3</v>
      </c>
      <c r="E59" s="35">
        <v>1.6000000000000001E-3</v>
      </c>
      <c r="F59" s="35">
        <v>2.8999999999999998E-3</v>
      </c>
      <c r="G59" s="35">
        <v>3.3E-3</v>
      </c>
      <c r="H59" s="35">
        <v>1.5E-3</v>
      </c>
      <c r="I59" s="35">
        <v>5.1999999999999998E-3</v>
      </c>
      <c r="J59" s="35">
        <v>2.5000000000000001E-3</v>
      </c>
      <c r="K59" s="35" t="s">
        <v>69</v>
      </c>
      <c r="L59" s="35">
        <v>4.1000000000000003E-3</v>
      </c>
      <c r="M59" s="35">
        <v>3.8999999999999998E-3</v>
      </c>
      <c r="N59" s="9">
        <f t="shared" si="2"/>
        <v>2.7363636363636362E-3</v>
      </c>
      <c r="P59" s="15">
        <f t="shared" si="1"/>
        <v>5.1999999999999998E-3</v>
      </c>
      <c r="R59" s="40">
        <f t="shared" si="0"/>
        <v>2.7363636363636362E-3</v>
      </c>
    </row>
    <row r="60" spans="1:18" ht="32.1" customHeight="1" x14ac:dyDescent="0.3">
      <c r="A60" s="6" t="s">
        <v>58</v>
      </c>
      <c r="B60" s="35" t="s">
        <v>69</v>
      </c>
      <c r="C60" s="35" t="s">
        <v>69</v>
      </c>
      <c r="D60" s="35" t="s">
        <v>69</v>
      </c>
      <c r="E60" s="35" t="s">
        <v>69</v>
      </c>
      <c r="F60" s="35" t="s">
        <v>69</v>
      </c>
      <c r="G60" s="35" t="s">
        <v>69</v>
      </c>
      <c r="H60" s="35" t="s">
        <v>69</v>
      </c>
      <c r="I60" s="35" t="s">
        <v>69</v>
      </c>
      <c r="J60" s="35" t="s">
        <v>69</v>
      </c>
      <c r="K60" s="35">
        <v>9.9000000000000008E-3</v>
      </c>
      <c r="L60" s="35" t="s">
        <v>69</v>
      </c>
      <c r="M60" s="35" t="s">
        <v>69</v>
      </c>
      <c r="N60" s="9">
        <f t="shared" si="2"/>
        <v>9.9000000000000008E-3</v>
      </c>
      <c r="P60" s="15">
        <f t="shared" si="1"/>
        <v>9.9000000000000008E-3</v>
      </c>
      <c r="R60" s="40">
        <f t="shared" si="0"/>
        <v>9.9000000000000008E-3</v>
      </c>
    </row>
    <row r="61" spans="1:18" ht="32.1" customHeight="1" x14ac:dyDescent="0.3">
      <c r="A61" s="6" t="s">
        <v>59</v>
      </c>
      <c r="B61" s="35">
        <v>1.6000000000000001E-3</v>
      </c>
      <c r="C61" s="35">
        <v>1.1000000000000001E-3</v>
      </c>
      <c r="D61" s="35">
        <v>1.4E-3</v>
      </c>
      <c r="E61" s="35">
        <v>1.6000000000000001E-3</v>
      </c>
      <c r="F61" s="35">
        <v>2.0999999999999999E-3</v>
      </c>
      <c r="G61" s="35">
        <v>2E-3</v>
      </c>
      <c r="H61" s="35" t="s">
        <v>69</v>
      </c>
      <c r="I61" s="35">
        <v>3.5000000000000001E-3</v>
      </c>
      <c r="J61" s="35">
        <v>2E-3</v>
      </c>
      <c r="K61" s="35">
        <v>1.4E-3</v>
      </c>
      <c r="L61" s="35">
        <v>2.5000000000000001E-3</v>
      </c>
      <c r="M61" s="35">
        <v>2.8E-3</v>
      </c>
      <c r="N61" s="9">
        <f t="shared" si="2"/>
        <v>2E-3</v>
      </c>
      <c r="P61" s="15">
        <f t="shared" si="1"/>
        <v>3.5000000000000001E-3</v>
      </c>
      <c r="R61" s="40">
        <f t="shared" si="0"/>
        <v>2E-3</v>
      </c>
    </row>
    <row r="62" spans="1:18" ht="32.1" customHeight="1" x14ac:dyDescent="0.3">
      <c r="A62" s="6" t="s">
        <v>60</v>
      </c>
      <c r="B62" s="35" t="s">
        <v>69</v>
      </c>
      <c r="C62" s="35" t="s">
        <v>69</v>
      </c>
      <c r="D62" s="35" t="s">
        <v>69</v>
      </c>
      <c r="E62" s="35" t="s">
        <v>69</v>
      </c>
      <c r="F62" s="35" t="s">
        <v>69</v>
      </c>
      <c r="G62" s="35" t="s">
        <v>69</v>
      </c>
      <c r="H62" s="35" t="s">
        <v>69</v>
      </c>
      <c r="I62" s="35" t="s">
        <v>69</v>
      </c>
      <c r="J62" s="35" t="s">
        <v>69</v>
      </c>
      <c r="K62" s="35" t="s">
        <v>69</v>
      </c>
      <c r="L62" s="35" t="s">
        <v>69</v>
      </c>
      <c r="M62" s="35" t="s">
        <v>69</v>
      </c>
      <c r="N62" s="14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6" t="s">
        <v>61</v>
      </c>
      <c r="B63" s="35">
        <v>2.5000000000000001E-2</v>
      </c>
      <c r="C63" s="35">
        <v>2.1999999999999999E-2</v>
      </c>
      <c r="D63" s="35">
        <v>1.7000000000000001E-2</v>
      </c>
      <c r="E63" s="35">
        <v>1.7999999999999999E-2</v>
      </c>
      <c r="F63" s="35">
        <v>0.02</v>
      </c>
      <c r="G63" s="35">
        <v>1.4E-2</v>
      </c>
      <c r="H63" s="35">
        <v>2.1999999999999999E-2</v>
      </c>
      <c r="I63" s="35">
        <v>1.4999999999999999E-2</v>
      </c>
      <c r="J63" s="35">
        <v>6.0000000000000001E-3</v>
      </c>
      <c r="K63" s="35">
        <v>7.0000000000000001E-3</v>
      </c>
      <c r="L63" s="35">
        <v>1.2999999999999999E-2</v>
      </c>
      <c r="M63" s="35">
        <v>1.0999999999999999E-2</v>
      </c>
      <c r="N63" s="9">
        <f t="shared" si="2"/>
        <v>1.5833333333333338E-2</v>
      </c>
      <c r="P63" s="15">
        <f t="shared" si="1"/>
        <v>2.5000000000000001E-2</v>
      </c>
      <c r="R63" s="40">
        <f t="shared" si="0"/>
        <v>1.5833333333333338E-2</v>
      </c>
    </row>
    <row r="64" spans="1:18" ht="32.1" customHeight="1" x14ac:dyDescent="0.3">
      <c r="A64" s="6" t="s">
        <v>62</v>
      </c>
      <c r="B64" s="35" t="s">
        <v>69</v>
      </c>
      <c r="C64" s="35" t="s">
        <v>69</v>
      </c>
      <c r="D64" s="35" t="s">
        <v>69</v>
      </c>
      <c r="E64" s="35" t="s">
        <v>69</v>
      </c>
      <c r="F64" s="35" t="s">
        <v>69</v>
      </c>
      <c r="G64" s="35" t="s">
        <v>69</v>
      </c>
      <c r="H64" s="35" t="s">
        <v>69</v>
      </c>
      <c r="I64" s="35" t="s">
        <v>69</v>
      </c>
      <c r="J64" s="35" t="s">
        <v>69</v>
      </c>
      <c r="K64" s="35" t="s">
        <v>69</v>
      </c>
      <c r="L64" s="35" t="s">
        <v>69</v>
      </c>
      <c r="M64" s="35">
        <v>2E-3</v>
      </c>
      <c r="N64" s="9">
        <f t="shared" si="2"/>
        <v>2E-3</v>
      </c>
      <c r="P64" s="15">
        <f t="shared" si="1"/>
        <v>2E-3</v>
      </c>
      <c r="R64" s="40">
        <f t="shared" si="0"/>
        <v>2E-3</v>
      </c>
    </row>
    <row r="65" spans="1:18" ht="32.1" customHeight="1" x14ac:dyDescent="0.3">
      <c r="A65" s="6" t="s">
        <v>63</v>
      </c>
      <c r="B65" s="35" t="s">
        <v>69</v>
      </c>
      <c r="C65" s="35" t="s">
        <v>69</v>
      </c>
      <c r="D65" s="35" t="s">
        <v>69</v>
      </c>
      <c r="E65" s="35" t="s">
        <v>69</v>
      </c>
      <c r="F65" s="35" t="s">
        <v>69</v>
      </c>
      <c r="G65" s="35" t="s">
        <v>69</v>
      </c>
      <c r="H65" s="35" t="s">
        <v>69</v>
      </c>
      <c r="I65" s="35" t="s">
        <v>69</v>
      </c>
      <c r="J65" s="35" t="s">
        <v>69</v>
      </c>
      <c r="K65" s="35" t="s">
        <v>69</v>
      </c>
      <c r="L65" s="35" t="s">
        <v>69</v>
      </c>
      <c r="M65" s="35" t="s">
        <v>69</v>
      </c>
      <c r="N65" s="44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thickBot="1" x14ac:dyDescent="0.35">
      <c r="A66" s="7" t="s">
        <v>64</v>
      </c>
      <c r="B66" s="39">
        <v>2E-3</v>
      </c>
      <c r="C66" s="39">
        <v>1E-3</v>
      </c>
      <c r="D66" s="39">
        <v>3.0000000000000001E-3</v>
      </c>
      <c r="E66" s="39">
        <v>4.0000000000000001E-3</v>
      </c>
      <c r="F66" s="39">
        <v>3.0000000000000001E-3</v>
      </c>
      <c r="G66" s="39">
        <v>2E-3</v>
      </c>
      <c r="H66" s="39">
        <v>5.0000000000000001E-3</v>
      </c>
      <c r="I66" s="39">
        <v>7.0000000000000001E-3</v>
      </c>
      <c r="J66" s="39">
        <v>4.0000000000000001E-3</v>
      </c>
      <c r="K66" s="39">
        <v>4.0000000000000001E-3</v>
      </c>
      <c r="L66" s="39">
        <v>5.0000000000000001E-3</v>
      </c>
      <c r="M66" s="39">
        <v>4.0000000000000001E-3</v>
      </c>
      <c r="N66" s="10">
        <f t="shared" si="2"/>
        <v>3.6666666666666666E-3</v>
      </c>
      <c r="P66" s="15">
        <f t="shared" si="1"/>
        <v>7.0000000000000001E-3</v>
      </c>
      <c r="R66" s="40">
        <f t="shared" si="0"/>
        <v>3.6666666666666666E-3</v>
      </c>
    </row>
    <row r="67" spans="1:18" ht="32.1" customHeight="1" x14ac:dyDescent="0.3"/>
  </sheetData>
  <autoFilter ref="A9:R66"/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13" zoomScale="60" zoomScaleNormal="70" workbookViewId="0">
      <selection activeCell="N36" sqref="N36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8" ht="32.1" customHeight="1" thickBot="1" x14ac:dyDescent="0.35">
      <c r="A1" s="55" t="s">
        <v>182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8" ht="32.1" customHeight="1" x14ac:dyDescent="0.3">
      <c r="A2" s="4" t="s">
        <v>0</v>
      </c>
      <c r="B2" s="5" t="s">
        <v>65</v>
      </c>
      <c r="C2" s="5" t="s">
        <v>71</v>
      </c>
      <c r="D2" s="5" t="s">
        <v>73</v>
      </c>
      <c r="E2" s="5" t="s">
        <v>75</v>
      </c>
      <c r="F2" s="5" t="s">
        <v>77</v>
      </c>
      <c r="G2" s="5" t="s">
        <v>79</v>
      </c>
      <c r="H2" s="5" t="s">
        <v>81</v>
      </c>
      <c r="I2" s="5" t="s">
        <v>83</v>
      </c>
      <c r="J2" s="5" t="s">
        <v>85</v>
      </c>
      <c r="K2" s="5" t="s">
        <v>87</v>
      </c>
      <c r="L2" s="5" t="s">
        <v>89</v>
      </c>
      <c r="M2" s="5" t="s">
        <v>91</v>
      </c>
      <c r="N2" s="52" t="s">
        <v>93</v>
      </c>
    </row>
    <row r="3" spans="1:18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53"/>
    </row>
    <row r="4" spans="1:18" ht="32.1" customHeight="1" x14ac:dyDescent="0.3">
      <c r="A4" s="6" t="s">
        <v>2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3" t="s">
        <v>184</v>
      </c>
      <c r="I4" s="3" t="s">
        <v>184</v>
      </c>
      <c r="J4" s="3" t="s">
        <v>184</v>
      </c>
      <c r="K4" s="3" t="s">
        <v>184</v>
      </c>
      <c r="L4" s="3" t="s">
        <v>184</v>
      </c>
      <c r="M4" s="3" t="s">
        <v>184</v>
      </c>
      <c r="N4" s="53"/>
    </row>
    <row r="5" spans="1:18" ht="32.1" customHeight="1" x14ac:dyDescent="0.3">
      <c r="A5" s="6" t="s">
        <v>3</v>
      </c>
      <c r="B5" s="3" t="s">
        <v>185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185</v>
      </c>
      <c r="H5" s="3" t="s">
        <v>185</v>
      </c>
      <c r="I5" s="3" t="s">
        <v>185</v>
      </c>
      <c r="J5" s="3" t="s">
        <v>185</v>
      </c>
      <c r="K5" s="3" t="s">
        <v>185</v>
      </c>
      <c r="L5" s="3" t="s">
        <v>185</v>
      </c>
      <c r="M5" s="3" t="s">
        <v>185</v>
      </c>
      <c r="N5" s="53"/>
    </row>
    <row r="6" spans="1:18" ht="32.1" customHeight="1" x14ac:dyDescent="0.3">
      <c r="A6" s="6" t="s">
        <v>4</v>
      </c>
      <c r="B6" s="3" t="s">
        <v>67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67</v>
      </c>
      <c r="M6" s="3" t="s">
        <v>67</v>
      </c>
      <c r="N6" s="53"/>
    </row>
    <row r="7" spans="1:18" ht="32.1" customHeight="1" x14ac:dyDescent="0.3">
      <c r="A7" s="6" t="s">
        <v>5</v>
      </c>
      <c r="B7" s="3" t="s">
        <v>186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  <c r="H7" s="3" t="s">
        <v>186</v>
      </c>
      <c r="I7" s="3" t="s">
        <v>186</v>
      </c>
      <c r="J7" s="3" t="s">
        <v>186</v>
      </c>
      <c r="K7" s="3" t="s">
        <v>186</v>
      </c>
      <c r="L7" s="3" t="s">
        <v>186</v>
      </c>
      <c r="M7" s="3" t="s">
        <v>186</v>
      </c>
      <c r="N7" s="53"/>
    </row>
    <row r="8" spans="1:18" ht="32.1" customHeight="1" thickBot="1" x14ac:dyDescent="0.35">
      <c r="A8" s="7" t="s">
        <v>6</v>
      </c>
      <c r="B8" s="36" t="s">
        <v>68</v>
      </c>
      <c r="C8" s="36" t="s">
        <v>72</v>
      </c>
      <c r="D8" s="36" t="s">
        <v>74</v>
      </c>
      <c r="E8" s="36" t="s">
        <v>76</v>
      </c>
      <c r="F8" s="36" t="s">
        <v>78</v>
      </c>
      <c r="G8" s="36" t="s">
        <v>80</v>
      </c>
      <c r="H8" s="36" t="s">
        <v>82</v>
      </c>
      <c r="I8" s="36" t="s">
        <v>84</v>
      </c>
      <c r="J8" s="36" t="s">
        <v>86</v>
      </c>
      <c r="K8" s="36" t="s">
        <v>88</v>
      </c>
      <c r="L8" s="36" t="s">
        <v>90</v>
      </c>
      <c r="M8" s="36" t="s">
        <v>92</v>
      </c>
      <c r="N8" s="54"/>
    </row>
    <row r="9" spans="1:18" ht="32.1" customHeight="1" x14ac:dyDescent="0.3">
      <c r="A9" s="4" t="s">
        <v>7</v>
      </c>
      <c r="B9" s="38" t="s">
        <v>69</v>
      </c>
      <c r="C9" s="38" t="s">
        <v>69</v>
      </c>
      <c r="D9" s="38" t="s">
        <v>69</v>
      </c>
      <c r="E9" s="38" t="s">
        <v>69</v>
      </c>
      <c r="F9" s="38" t="s">
        <v>69</v>
      </c>
      <c r="G9" s="38" t="s">
        <v>69</v>
      </c>
      <c r="H9" s="38" t="s">
        <v>69</v>
      </c>
      <c r="I9" s="38" t="s">
        <v>69</v>
      </c>
      <c r="J9" s="38" t="s">
        <v>69</v>
      </c>
      <c r="K9" s="38" t="s">
        <v>69</v>
      </c>
      <c r="L9" s="38" t="s">
        <v>69</v>
      </c>
      <c r="M9" s="38" t="s">
        <v>69</v>
      </c>
      <c r="N9" s="45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6" t="s">
        <v>8</v>
      </c>
      <c r="B10" s="35" t="s">
        <v>69</v>
      </c>
      <c r="C10" s="35" t="s">
        <v>69</v>
      </c>
      <c r="D10" s="35" t="s">
        <v>69</v>
      </c>
      <c r="E10" s="35" t="s">
        <v>69</v>
      </c>
      <c r="F10" s="35" t="s">
        <v>69</v>
      </c>
      <c r="G10" s="35" t="s">
        <v>69</v>
      </c>
      <c r="H10" s="35" t="s">
        <v>69</v>
      </c>
      <c r="I10" s="35" t="s">
        <v>69</v>
      </c>
      <c r="J10" s="35" t="s">
        <v>69</v>
      </c>
      <c r="K10" s="35" t="s">
        <v>69</v>
      </c>
      <c r="L10" s="35" t="s">
        <v>69</v>
      </c>
      <c r="M10" s="35" t="s">
        <v>69</v>
      </c>
      <c r="N10" s="14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6" t="s">
        <v>9</v>
      </c>
      <c r="B11" s="35" t="s">
        <v>69</v>
      </c>
      <c r="C11" s="35" t="s">
        <v>69</v>
      </c>
      <c r="D11" s="35" t="s">
        <v>69</v>
      </c>
      <c r="E11" s="35" t="s">
        <v>69</v>
      </c>
      <c r="F11" s="35" t="s">
        <v>69</v>
      </c>
      <c r="G11" s="35" t="s">
        <v>69</v>
      </c>
      <c r="H11" s="35" t="s">
        <v>69</v>
      </c>
      <c r="I11" s="35" t="s">
        <v>69</v>
      </c>
      <c r="J11" s="35" t="s">
        <v>69</v>
      </c>
      <c r="K11" s="35" t="s">
        <v>69</v>
      </c>
      <c r="L11" s="35" t="s">
        <v>69</v>
      </c>
      <c r="M11" s="35" t="s">
        <v>69</v>
      </c>
      <c r="N11" s="14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6" t="s">
        <v>10</v>
      </c>
      <c r="B12" s="35" t="s">
        <v>69</v>
      </c>
      <c r="C12" s="35" t="s">
        <v>69</v>
      </c>
      <c r="D12" s="35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5" t="s">
        <v>69</v>
      </c>
      <c r="J12" s="35" t="s">
        <v>69</v>
      </c>
      <c r="K12" s="35" t="s">
        <v>69</v>
      </c>
      <c r="L12" s="35" t="s">
        <v>69</v>
      </c>
      <c r="M12" s="35" t="s">
        <v>69</v>
      </c>
      <c r="N12" s="14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6" t="s">
        <v>11</v>
      </c>
      <c r="B13" s="35" t="s">
        <v>69</v>
      </c>
      <c r="C13" s="34">
        <v>0.15</v>
      </c>
      <c r="D13" s="34">
        <v>0.16</v>
      </c>
      <c r="E13" s="35" t="s">
        <v>69</v>
      </c>
      <c r="F13" s="35" t="s">
        <v>69</v>
      </c>
      <c r="G13" s="35" t="s">
        <v>69</v>
      </c>
      <c r="H13" s="35" t="s">
        <v>69</v>
      </c>
      <c r="I13" s="35" t="s">
        <v>69</v>
      </c>
      <c r="J13" s="35" t="s">
        <v>69</v>
      </c>
      <c r="K13" s="35" t="s">
        <v>69</v>
      </c>
      <c r="L13" s="34">
        <v>0.16</v>
      </c>
      <c r="M13" s="35" t="s">
        <v>69</v>
      </c>
      <c r="N13" s="11">
        <f t="shared" ref="N13:N66" si="2">AVERAGE(B13:M13)</f>
        <v>0.15666666666666665</v>
      </c>
      <c r="P13" s="15">
        <f t="shared" si="1"/>
        <v>0.16</v>
      </c>
      <c r="R13" s="40">
        <f t="shared" si="0"/>
        <v>0.15666666666666665</v>
      </c>
    </row>
    <row r="14" spans="1:18" ht="32.1" customHeight="1" x14ac:dyDescent="0.3">
      <c r="A14" s="6" t="s">
        <v>12</v>
      </c>
      <c r="B14" s="35" t="s">
        <v>69</v>
      </c>
      <c r="C14" s="35" t="s">
        <v>69</v>
      </c>
      <c r="D14" s="35" t="s">
        <v>69</v>
      </c>
      <c r="E14" s="35" t="s">
        <v>69</v>
      </c>
      <c r="F14" s="35" t="s">
        <v>69</v>
      </c>
      <c r="G14" s="35" t="s">
        <v>69</v>
      </c>
      <c r="H14" s="35" t="s">
        <v>69</v>
      </c>
      <c r="I14" s="35" t="s">
        <v>69</v>
      </c>
      <c r="J14" s="35" t="s">
        <v>69</v>
      </c>
      <c r="K14" s="35" t="s">
        <v>69</v>
      </c>
      <c r="L14" s="35" t="s">
        <v>69</v>
      </c>
      <c r="M14" s="35" t="s">
        <v>69</v>
      </c>
      <c r="N14" s="14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6" t="s">
        <v>13</v>
      </c>
      <c r="B15" s="35" t="s">
        <v>69</v>
      </c>
      <c r="C15" s="35" t="s">
        <v>69</v>
      </c>
      <c r="D15" s="35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5" t="s">
        <v>69</v>
      </c>
      <c r="J15" s="35" t="s">
        <v>69</v>
      </c>
      <c r="K15" s="35" t="s">
        <v>69</v>
      </c>
      <c r="L15" s="35" t="s">
        <v>69</v>
      </c>
      <c r="M15" s="35" t="s">
        <v>69</v>
      </c>
      <c r="N15" s="14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6" t="s">
        <v>14</v>
      </c>
      <c r="B16" s="35" t="s">
        <v>69</v>
      </c>
      <c r="C16" s="35" t="s">
        <v>69</v>
      </c>
      <c r="D16" s="35" t="s">
        <v>69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5" t="s">
        <v>69</v>
      </c>
      <c r="N16" s="14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6" t="s">
        <v>15</v>
      </c>
      <c r="B17" s="35" t="s">
        <v>69</v>
      </c>
      <c r="C17" s="35" t="s">
        <v>69</v>
      </c>
      <c r="D17" s="35" t="s">
        <v>69</v>
      </c>
      <c r="E17" s="35" t="s">
        <v>69</v>
      </c>
      <c r="F17" s="35" t="s">
        <v>69</v>
      </c>
      <c r="G17" s="35" t="s">
        <v>69</v>
      </c>
      <c r="H17" s="35" t="s">
        <v>69</v>
      </c>
      <c r="I17" s="35" t="s">
        <v>69</v>
      </c>
      <c r="J17" s="35" t="s">
        <v>69</v>
      </c>
      <c r="K17" s="35" t="s">
        <v>69</v>
      </c>
      <c r="L17" s="35" t="s">
        <v>69</v>
      </c>
      <c r="M17" s="35" t="s">
        <v>69</v>
      </c>
      <c r="N17" s="14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6" t="s">
        <v>16</v>
      </c>
      <c r="B18" s="35" t="s">
        <v>69</v>
      </c>
      <c r="C18" s="35" t="s">
        <v>69</v>
      </c>
      <c r="D18" s="35" t="s">
        <v>69</v>
      </c>
      <c r="E18" s="35" t="s">
        <v>69</v>
      </c>
      <c r="F18" s="35" t="s">
        <v>69</v>
      </c>
      <c r="G18" s="35" t="s">
        <v>69</v>
      </c>
      <c r="H18" s="35" t="s">
        <v>69</v>
      </c>
      <c r="I18" s="35" t="s">
        <v>69</v>
      </c>
      <c r="J18" s="35" t="s">
        <v>69</v>
      </c>
      <c r="K18" s="35" t="s">
        <v>69</v>
      </c>
      <c r="L18" s="35" t="s">
        <v>69</v>
      </c>
      <c r="M18" s="35" t="s">
        <v>69</v>
      </c>
      <c r="N18" s="14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6" t="s">
        <v>17</v>
      </c>
      <c r="B19" s="35" t="s">
        <v>69</v>
      </c>
      <c r="C19" s="35" t="s">
        <v>69</v>
      </c>
      <c r="D19" s="35" t="s">
        <v>69</v>
      </c>
      <c r="E19" s="35" t="s">
        <v>69</v>
      </c>
      <c r="F19" s="35" t="s">
        <v>69</v>
      </c>
      <c r="G19" s="35" t="s">
        <v>69</v>
      </c>
      <c r="H19" s="35" t="s">
        <v>69</v>
      </c>
      <c r="I19" s="35" t="s">
        <v>69</v>
      </c>
      <c r="J19" s="35" t="s">
        <v>69</v>
      </c>
      <c r="K19" s="35" t="s">
        <v>69</v>
      </c>
      <c r="L19" s="35" t="s">
        <v>69</v>
      </c>
      <c r="M19" s="35" t="s">
        <v>69</v>
      </c>
      <c r="N19" s="14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6" t="s">
        <v>18</v>
      </c>
      <c r="B20" s="42">
        <v>0.9</v>
      </c>
      <c r="C20" s="42">
        <v>1.2</v>
      </c>
      <c r="D20" s="42">
        <v>1.3</v>
      </c>
      <c r="E20" s="42">
        <v>1</v>
      </c>
      <c r="F20" s="42">
        <v>1.2</v>
      </c>
      <c r="G20" s="42">
        <v>0.9</v>
      </c>
      <c r="H20" s="42">
        <v>1.3</v>
      </c>
      <c r="I20" s="42">
        <v>1.4</v>
      </c>
      <c r="J20" s="42">
        <v>1.6</v>
      </c>
      <c r="K20" s="42">
        <v>1.2</v>
      </c>
      <c r="L20" s="42">
        <v>1.5</v>
      </c>
      <c r="M20" s="42">
        <v>1.5</v>
      </c>
      <c r="N20" s="12">
        <f t="shared" si="2"/>
        <v>1.25</v>
      </c>
      <c r="P20" s="15">
        <f t="shared" si="1"/>
        <v>1.6</v>
      </c>
      <c r="R20" s="40">
        <f t="shared" si="0"/>
        <v>1.25</v>
      </c>
    </row>
    <row r="21" spans="1:18" ht="32.1" customHeight="1" x14ac:dyDescent="0.3">
      <c r="A21" s="6" t="s">
        <v>19</v>
      </c>
      <c r="B21" s="35" t="s">
        <v>69</v>
      </c>
      <c r="C21" s="35" t="s">
        <v>69</v>
      </c>
      <c r="D21" s="35" t="s">
        <v>69</v>
      </c>
      <c r="E21" s="35" t="s">
        <v>69</v>
      </c>
      <c r="F21" s="35" t="s">
        <v>69</v>
      </c>
      <c r="G21" s="35" t="s">
        <v>69</v>
      </c>
      <c r="H21" s="35" t="s">
        <v>69</v>
      </c>
      <c r="I21" s="35" t="s">
        <v>69</v>
      </c>
      <c r="J21" s="35" t="s">
        <v>69</v>
      </c>
      <c r="K21" s="35" t="s">
        <v>69</v>
      </c>
      <c r="L21" s="35" t="s">
        <v>69</v>
      </c>
      <c r="M21" s="35" t="s">
        <v>69</v>
      </c>
      <c r="N21" s="14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6" t="s">
        <v>20</v>
      </c>
      <c r="B22" s="35">
        <v>0.01</v>
      </c>
      <c r="C22" s="35">
        <v>0.01</v>
      </c>
      <c r="D22" s="35">
        <v>0.01</v>
      </c>
      <c r="E22" s="35">
        <v>0.01</v>
      </c>
      <c r="F22" s="35">
        <v>0.02</v>
      </c>
      <c r="G22" s="35">
        <v>0.01</v>
      </c>
      <c r="H22" s="35">
        <v>0.01</v>
      </c>
      <c r="I22" s="35">
        <v>0.01</v>
      </c>
      <c r="J22" s="35">
        <v>0.01</v>
      </c>
      <c r="K22" s="35">
        <v>0.02</v>
      </c>
      <c r="L22" s="35">
        <v>0.01</v>
      </c>
      <c r="M22" s="35" t="s">
        <v>69</v>
      </c>
      <c r="N22" s="9">
        <f t="shared" si="2"/>
        <v>1.1818181818181816E-2</v>
      </c>
      <c r="P22" s="15">
        <f t="shared" si="1"/>
        <v>0.02</v>
      </c>
      <c r="R22" s="40">
        <f t="shared" si="0"/>
        <v>1.1818181818181816E-2</v>
      </c>
    </row>
    <row r="23" spans="1:18" ht="32.1" customHeight="1" x14ac:dyDescent="0.3">
      <c r="A23" s="6" t="s">
        <v>21</v>
      </c>
      <c r="B23" s="35" t="s">
        <v>69</v>
      </c>
      <c r="C23" s="35" t="s">
        <v>69</v>
      </c>
      <c r="D23" s="35" t="s">
        <v>69</v>
      </c>
      <c r="E23" s="35" t="s">
        <v>69</v>
      </c>
      <c r="F23" s="35" t="s">
        <v>69</v>
      </c>
      <c r="G23" s="35" t="s">
        <v>69</v>
      </c>
      <c r="H23" s="35" t="s">
        <v>69</v>
      </c>
      <c r="I23" s="35" t="s">
        <v>69</v>
      </c>
      <c r="J23" s="35" t="s">
        <v>69</v>
      </c>
      <c r="K23" s="35" t="s">
        <v>69</v>
      </c>
      <c r="L23" s="35" t="s">
        <v>69</v>
      </c>
      <c r="M23" s="35" t="s">
        <v>69</v>
      </c>
      <c r="N23" s="14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6" t="s">
        <v>22</v>
      </c>
      <c r="B24" s="35" t="s">
        <v>69</v>
      </c>
      <c r="C24" s="35" t="s">
        <v>69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69</v>
      </c>
      <c r="L24" s="35" t="s">
        <v>69</v>
      </c>
      <c r="M24" s="35" t="s">
        <v>69</v>
      </c>
      <c r="N24" s="14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6" t="s">
        <v>23</v>
      </c>
      <c r="B25" s="35" t="s">
        <v>69</v>
      </c>
      <c r="C25" s="35" t="s">
        <v>69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5" t="s">
        <v>69</v>
      </c>
      <c r="L25" s="35" t="s">
        <v>69</v>
      </c>
      <c r="M25" s="35" t="s">
        <v>69</v>
      </c>
      <c r="N25" s="14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6" t="s">
        <v>24</v>
      </c>
      <c r="B26" s="35" t="s">
        <v>69</v>
      </c>
      <c r="C26" s="35" t="s">
        <v>69</v>
      </c>
      <c r="D26" s="35" t="s">
        <v>69</v>
      </c>
      <c r="E26" s="35" t="s">
        <v>69</v>
      </c>
      <c r="F26" s="35" t="s">
        <v>69</v>
      </c>
      <c r="G26" s="35" t="s">
        <v>69</v>
      </c>
      <c r="H26" s="35" t="s">
        <v>69</v>
      </c>
      <c r="I26" s="35" t="s">
        <v>69</v>
      </c>
      <c r="J26" s="35" t="s">
        <v>69</v>
      </c>
      <c r="K26" s="35" t="s">
        <v>69</v>
      </c>
      <c r="L26" s="35" t="s">
        <v>69</v>
      </c>
      <c r="M26" s="35" t="s">
        <v>69</v>
      </c>
      <c r="N26" s="14" t="s">
        <v>69</v>
      </c>
      <c r="P26" s="15">
        <f t="shared" si="1"/>
        <v>0</v>
      </c>
      <c r="R26" s="40" t="e">
        <f t="shared" si="0"/>
        <v>#DIV/0!</v>
      </c>
    </row>
    <row r="27" spans="1:18" ht="32.1" customHeight="1" x14ac:dyDescent="0.3">
      <c r="A27" s="6" t="s">
        <v>25</v>
      </c>
      <c r="B27" s="35" t="s">
        <v>69</v>
      </c>
      <c r="C27" s="35" t="s">
        <v>69</v>
      </c>
      <c r="D27" s="35" t="s">
        <v>69</v>
      </c>
      <c r="E27" s="35" t="s">
        <v>69</v>
      </c>
      <c r="F27" s="35" t="s">
        <v>69</v>
      </c>
      <c r="G27" s="35" t="s">
        <v>69</v>
      </c>
      <c r="H27" s="35" t="s">
        <v>69</v>
      </c>
      <c r="I27" s="35" t="s">
        <v>69</v>
      </c>
      <c r="J27" s="35" t="s">
        <v>69</v>
      </c>
      <c r="K27" s="35" t="s">
        <v>69</v>
      </c>
      <c r="L27" s="35" t="s">
        <v>69</v>
      </c>
      <c r="M27" s="35" t="s">
        <v>69</v>
      </c>
      <c r="N27" s="14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6" t="s">
        <v>26</v>
      </c>
      <c r="B28" s="35" t="s">
        <v>69</v>
      </c>
      <c r="C28" s="35" t="s">
        <v>69</v>
      </c>
      <c r="D28" s="35" t="s">
        <v>69</v>
      </c>
      <c r="E28" s="35" t="s">
        <v>69</v>
      </c>
      <c r="F28" s="35" t="s">
        <v>69</v>
      </c>
      <c r="G28" s="35" t="s">
        <v>69</v>
      </c>
      <c r="H28" s="35" t="s">
        <v>69</v>
      </c>
      <c r="I28" s="35" t="s">
        <v>69</v>
      </c>
      <c r="J28" s="35" t="s">
        <v>69</v>
      </c>
      <c r="K28" s="35" t="s">
        <v>69</v>
      </c>
      <c r="L28" s="35" t="s">
        <v>69</v>
      </c>
      <c r="M28" s="35" t="s">
        <v>69</v>
      </c>
      <c r="N28" s="14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6" t="s">
        <v>27</v>
      </c>
      <c r="B29" s="35" t="s">
        <v>69</v>
      </c>
      <c r="C29" s="35" t="s">
        <v>69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5" t="s">
        <v>69</v>
      </c>
      <c r="L29" s="35" t="s">
        <v>69</v>
      </c>
      <c r="M29" s="35" t="s">
        <v>69</v>
      </c>
      <c r="N29" s="14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6" t="s">
        <v>28</v>
      </c>
      <c r="B30" s="35" t="s">
        <v>69</v>
      </c>
      <c r="C30" s="35" t="s">
        <v>69</v>
      </c>
      <c r="D30" s="35" t="s">
        <v>69</v>
      </c>
      <c r="E30" s="35" t="s">
        <v>69</v>
      </c>
      <c r="F30" s="35" t="s">
        <v>69</v>
      </c>
      <c r="G30" s="35" t="s">
        <v>69</v>
      </c>
      <c r="H30" s="35" t="s">
        <v>69</v>
      </c>
      <c r="I30" s="35" t="s">
        <v>69</v>
      </c>
      <c r="J30" s="35" t="s">
        <v>69</v>
      </c>
      <c r="K30" s="35" t="s">
        <v>69</v>
      </c>
      <c r="L30" s="35" t="s">
        <v>69</v>
      </c>
      <c r="M30" s="35" t="s">
        <v>69</v>
      </c>
      <c r="N30" s="14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6" t="s">
        <v>29</v>
      </c>
      <c r="B31" s="35" t="s">
        <v>69</v>
      </c>
      <c r="C31" s="35" t="s">
        <v>69</v>
      </c>
      <c r="D31" s="35" t="s">
        <v>69</v>
      </c>
      <c r="E31" s="35" t="s">
        <v>69</v>
      </c>
      <c r="F31" s="35" t="s">
        <v>69</v>
      </c>
      <c r="G31" s="35" t="s">
        <v>69</v>
      </c>
      <c r="H31" s="35" t="s">
        <v>69</v>
      </c>
      <c r="I31" s="35" t="s">
        <v>69</v>
      </c>
      <c r="J31" s="35" t="s">
        <v>69</v>
      </c>
      <c r="K31" s="35" t="s">
        <v>69</v>
      </c>
      <c r="L31" s="35" t="s">
        <v>69</v>
      </c>
      <c r="M31" s="35" t="s">
        <v>69</v>
      </c>
      <c r="N31" s="14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6" t="s">
        <v>30</v>
      </c>
      <c r="B32" s="35" t="s">
        <v>69</v>
      </c>
      <c r="C32" s="35" t="s">
        <v>69</v>
      </c>
      <c r="D32" s="35" t="s">
        <v>69</v>
      </c>
      <c r="E32" s="35" t="s">
        <v>69</v>
      </c>
      <c r="F32" s="35" t="s">
        <v>69</v>
      </c>
      <c r="G32" s="35" t="s">
        <v>69</v>
      </c>
      <c r="H32" s="35" t="s">
        <v>69</v>
      </c>
      <c r="I32" s="35" t="s">
        <v>69</v>
      </c>
      <c r="J32" s="35" t="s">
        <v>69</v>
      </c>
      <c r="K32" s="35" t="s">
        <v>69</v>
      </c>
      <c r="L32" s="35" t="s">
        <v>69</v>
      </c>
      <c r="M32" s="35" t="s">
        <v>69</v>
      </c>
      <c r="N32" s="14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6" t="s">
        <v>31</v>
      </c>
      <c r="B33" s="35" t="s">
        <v>69</v>
      </c>
      <c r="C33" s="35" t="s">
        <v>69</v>
      </c>
      <c r="D33" s="35" t="s">
        <v>69</v>
      </c>
      <c r="E33" s="35" t="s">
        <v>69</v>
      </c>
      <c r="F33" s="35" t="s">
        <v>69</v>
      </c>
      <c r="G33" s="35" t="s">
        <v>69</v>
      </c>
      <c r="H33" s="35" t="s">
        <v>69</v>
      </c>
      <c r="I33" s="35" t="s">
        <v>69</v>
      </c>
      <c r="J33" s="35" t="s">
        <v>69</v>
      </c>
      <c r="K33" s="35" t="s">
        <v>69</v>
      </c>
      <c r="L33" s="35" t="s">
        <v>69</v>
      </c>
      <c r="M33" s="35" t="s">
        <v>69</v>
      </c>
      <c r="N33" s="14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6" t="s">
        <v>32</v>
      </c>
      <c r="B34" s="35" t="s">
        <v>69</v>
      </c>
      <c r="C34" s="35" t="s">
        <v>69</v>
      </c>
      <c r="D34" s="35" t="s">
        <v>69</v>
      </c>
      <c r="E34" s="35" t="s">
        <v>69</v>
      </c>
      <c r="F34" s="35" t="s">
        <v>69</v>
      </c>
      <c r="G34" s="35" t="s">
        <v>69</v>
      </c>
      <c r="H34" s="35" t="s">
        <v>69</v>
      </c>
      <c r="I34" s="35" t="s">
        <v>69</v>
      </c>
      <c r="J34" s="35" t="s">
        <v>69</v>
      </c>
      <c r="K34" s="35" t="s">
        <v>69</v>
      </c>
      <c r="L34" s="35" t="s">
        <v>69</v>
      </c>
      <c r="M34" s="35" t="s">
        <v>69</v>
      </c>
      <c r="N34" s="14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6" t="s">
        <v>33</v>
      </c>
      <c r="B35" s="35" t="s">
        <v>69</v>
      </c>
      <c r="C35" s="35" t="s">
        <v>69</v>
      </c>
      <c r="D35" s="35" t="s">
        <v>69</v>
      </c>
      <c r="E35" s="35" t="s">
        <v>69</v>
      </c>
      <c r="F35" s="35" t="s">
        <v>69</v>
      </c>
      <c r="G35" s="35" t="s">
        <v>69</v>
      </c>
      <c r="H35" s="35" t="s">
        <v>69</v>
      </c>
      <c r="I35" s="35" t="s">
        <v>69</v>
      </c>
      <c r="J35" s="35" t="s">
        <v>69</v>
      </c>
      <c r="K35" s="35" t="s">
        <v>69</v>
      </c>
      <c r="L35" s="35" t="s">
        <v>69</v>
      </c>
      <c r="M35" s="35" t="s">
        <v>69</v>
      </c>
      <c r="N35" s="14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6" t="s">
        <v>34</v>
      </c>
      <c r="B36" s="35" t="s">
        <v>69</v>
      </c>
      <c r="C36" s="35" t="s">
        <v>69</v>
      </c>
      <c r="D36" s="35" t="s">
        <v>69</v>
      </c>
      <c r="E36" s="35" t="s">
        <v>69</v>
      </c>
      <c r="F36" s="35" t="s">
        <v>69</v>
      </c>
      <c r="G36" s="35" t="s">
        <v>69</v>
      </c>
      <c r="H36" s="35" t="s">
        <v>69</v>
      </c>
      <c r="I36" s="35" t="s">
        <v>69</v>
      </c>
      <c r="J36" s="35">
        <v>1E-3</v>
      </c>
      <c r="K36" s="35">
        <v>1E-3</v>
      </c>
      <c r="L36" s="35">
        <v>1E-3</v>
      </c>
      <c r="M36" s="35" t="s">
        <v>69</v>
      </c>
      <c r="N36" s="9">
        <f t="shared" si="2"/>
        <v>1E-3</v>
      </c>
      <c r="P36" s="15">
        <f t="shared" si="1"/>
        <v>1E-3</v>
      </c>
      <c r="R36" s="40">
        <f t="shared" si="0"/>
        <v>1E-3</v>
      </c>
    </row>
    <row r="37" spans="1:18" ht="32.1" customHeight="1" x14ac:dyDescent="0.3">
      <c r="A37" s="6" t="s">
        <v>35</v>
      </c>
      <c r="B37" s="35" t="s">
        <v>69</v>
      </c>
      <c r="C37" s="35" t="s">
        <v>69</v>
      </c>
      <c r="D37" s="35" t="s">
        <v>69</v>
      </c>
      <c r="E37" s="35" t="s">
        <v>69</v>
      </c>
      <c r="F37" s="35" t="s">
        <v>69</v>
      </c>
      <c r="G37" s="35" t="s">
        <v>69</v>
      </c>
      <c r="H37" s="35" t="s">
        <v>69</v>
      </c>
      <c r="I37" s="35" t="s">
        <v>69</v>
      </c>
      <c r="J37" s="35" t="s">
        <v>69</v>
      </c>
      <c r="K37" s="35" t="s">
        <v>69</v>
      </c>
      <c r="L37" s="35" t="s">
        <v>69</v>
      </c>
      <c r="M37" s="35" t="s">
        <v>69</v>
      </c>
      <c r="N37" s="14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6" t="s">
        <v>36</v>
      </c>
      <c r="B38" s="35" t="s">
        <v>69</v>
      </c>
      <c r="C38" s="35" t="s">
        <v>69</v>
      </c>
      <c r="D38" s="35" t="s">
        <v>69</v>
      </c>
      <c r="E38" s="35" t="s">
        <v>69</v>
      </c>
      <c r="F38" s="35" t="s">
        <v>69</v>
      </c>
      <c r="G38" s="35" t="s">
        <v>69</v>
      </c>
      <c r="H38" s="35" t="s">
        <v>69</v>
      </c>
      <c r="I38" s="35" t="s">
        <v>69</v>
      </c>
      <c r="J38" s="35" t="s">
        <v>69</v>
      </c>
      <c r="K38" s="35" t="s">
        <v>69</v>
      </c>
      <c r="L38" s="35" t="s">
        <v>69</v>
      </c>
      <c r="M38" s="35" t="s">
        <v>69</v>
      </c>
      <c r="N38" s="14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6" t="s">
        <v>37</v>
      </c>
      <c r="B39" s="35" t="s">
        <v>69</v>
      </c>
      <c r="C39" s="35" t="s">
        <v>69</v>
      </c>
      <c r="D39" s="35" t="s">
        <v>69</v>
      </c>
      <c r="E39" s="35" t="s">
        <v>69</v>
      </c>
      <c r="F39" s="35" t="s">
        <v>69</v>
      </c>
      <c r="G39" s="35" t="s">
        <v>69</v>
      </c>
      <c r="H39" s="35" t="s">
        <v>69</v>
      </c>
      <c r="I39" s="35" t="s">
        <v>69</v>
      </c>
      <c r="J39" s="35" t="s">
        <v>69</v>
      </c>
      <c r="K39" s="35" t="s">
        <v>69</v>
      </c>
      <c r="L39" s="35" t="s">
        <v>69</v>
      </c>
      <c r="M39" s="35" t="s">
        <v>69</v>
      </c>
      <c r="N39" s="14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6" t="s">
        <v>38</v>
      </c>
      <c r="B40" s="43">
        <v>56</v>
      </c>
      <c r="C40" s="43">
        <v>57</v>
      </c>
      <c r="D40" s="43">
        <v>56</v>
      </c>
      <c r="E40" s="43">
        <v>60</v>
      </c>
      <c r="F40" s="43">
        <v>57</v>
      </c>
      <c r="G40" s="43">
        <v>59</v>
      </c>
      <c r="H40" s="43">
        <v>57</v>
      </c>
      <c r="I40" s="43">
        <v>55</v>
      </c>
      <c r="J40" s="43">
        <v>51</v>
      </c>
      <c r="K40" s="43">
        <v>50</v>
      </c>
      <c r="L40" s="43">
        <v>54</v>
      </c>
      <c r="M40" s="43">
        <v>56</v>
      </c>
      <c r="N40" s="8">
        <f t="shared" si="2"/>
        <v>55.666666666666664</v>
      </c>
      <c r="P40" s="15">
        <f t="shared" si="1"/>
        <v>60</v>
      </c>
      <c r="R40" s="40">
        <f t="shared" si="0"/>
        <v>55.666666666666664</v>
      </c>
    </row>
    <row r="41" spans="1:18" ht="32.1" customHeight="1" x14ac:dyDescent="0.3">
      <c r="A41" s="6" t="s">
        <v>39</v>
      </c>
      <c r="B41" s="42">
        <v>2.1</v>
      </c>
      <c r="C41" s="42">
        <v>1.4</v>
      </c>
      <c r="D41" s="42">
        <v>1.3</v>
      </c>
      <c r="E41" s="42">
        <v>1.4</v>
      </c>
      <c r="F41" s="42">
        <v>2</v>
      </c>
      <c r="G41" s="42">
        <v>1.5</v>
      </c>
      <c r="H41" s="42">
        <v>1.8</v>
      </c>
      <c r="I41" s="42">
        <v>1.3</v>
      </c>
      <c r="J41" s="42">
        <v>0.8</v>
      </c>
      <c r="K41" s="42">
        <v>0.8</v>
      </c>
      <c r="L41" s="42">
        <v>0.8</v>
      </c>
      <c r="M41" s="42">
        <v>1.1000000000000001</v>
      </c>
      <c r="N41" s="12">
        <f t="shared" si="2"/>
        <v>1.3583333333333336</v>
      </c>
      <c r="P41" s="15">
        <f t="shared" si="1"/>
        <v>2.1</v>
      </c>
      <c r="R41" s="40">
        <f t="shared" si="0"/>
        <v>1.3583333333333336</v>
      </c>
    </row>
    <row r="42" spans="1:18" ht="32.1" customHeight="1" x14ac:dyDescent="0.3">
      <c r="A42" s="6" t="s">
        <v>40</v>
      </c>
      <c r="B42" s="35" t="s">
        <v>70</v>
      </c>
      <c r="C42" s="35" t="s">
        <v>70</v>
      </c>
      <c r="D42" s="35" t="s">
        <v>70</v>
      </c>
      <c r="E42" s="35" t="s">
        <v>70</v>
      </c>
      <c r="F42" s="35" t="s">
        <v>70</v>
      </c>
      <c r="G42" s="35" t="s">
        <v>70</v>
      </c>
      <c r="H42" s="35" t="s">
        <v>70</v>
      </c>
      <c r="I42" s="35" t="s">
        <v>70</v>
      </c>
      <c r="J42" s="35" t="s">
        <v>70</v>
      </c>
      <c r="K42" s="35" t="s">
        <v>70</v>
      </c>
      <c r="L42" s="35" t="s">
        <v>70</v>
      </c>
      <c r="M42" s="35" t="s">
        <v>70</v>
      </c>
      <c r="N42" s="14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6" t="s">
        <v>41</v>
      </c>
      <c r="B43" s="35" t="s">
        <v>70</v>
      </c>
      <c r="C43" s="35" t="s">
        <v>70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70</v>
      </c>
      <c r="K43" s="35" t="s">
        <v>70</v>
      </c>
      <c r="L43" s="35" t="s">
        <v>70</v>
      </c>
      <c r="M43" s="35" t="s">
        <v>70</v>
      </c>
      <c r="N43" s="14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6" t="s">
        <v>42</v>
      </c>
      <c r="B44" s="35" t="s">
        <v>69</v>
      </c>
      <c r="C44" s="35" t="s">
        <v>69</v>
      </c>
      <c r="D44" s="35" t="s">
        <v>69</v>
      </c>
      <c r="E44" s="35" t="s">
        <v>69</v>
      </c>
      <c r="F44" s="35" t="s">
        <v>69</v>
      </c>
      <c r="G44" s="35" t="s">
        <v>69</v>
      </c>
      <c r="H44" s="35" t="s">
        <v>69</v>
      </c>
      <c r="I44" s="35" t="s">
        <v>69</v>
      </c>
      <c r="J44" s="35" t="s">
        <v>69</v>
      </c>
      <c r="K44" s="35" t="s">
        <v>69</v>
      </c>
      <c r="L44" s="35" t="s">
        <v>69</v>
      </c>
      <c r="M44" s="35" t="s">
        <v>69</v>
      </c>
      <c r="N44" s="14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6" t="s">
        <v>43</v>
      </c>
      <c r="B45" s="35" t="s">
        <v>69</v>
      </c>
      <c r="C45" s="35" t="s">
        <v>69</v>
      </c>
      <c r="D45" s="35" t="s">
        <v>69</v>
      </c>
      <c r="E45" s="35" t="s">
        <v>69</v>
      </c>
      <c r="F45" s="35" t="s">
        <v>69</v>
      </c>
      <c r="G45" s="35" t="s">
        <v>69</v>
      </c>
      <c r="H45" s="35" t="s">
        <v>69</v>
      </c>
      <c r="I45" s="35" t="s">
        <v>69</v>
      </c>
      <c r="J45" s="35" t="s">
        <v>69</v>
      </c>
      <c r="K45" s="35" t="s">
        <v>69</v>
      </c>
      <c r="L45" s="35" t="s">
        <v>69</v>
      </c>
      <c r="M45" s="35" t="s">
        <v>69</v>
      </c>
      <c r="N45" s="14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6" t="s">
        <v>44</v>
      </c>
      <c r="B46" s="35" t="s">
        <v>69</v>
      </c>
      <c r="C46" s="35" t="s">
        <v>69</v>
      </c>
      <c r="D46" s="35" t="s">
        <v>69</v>
      </c>
      <c r="E46" s="35" t="s">
        <v>69</v>
      </c>
      <c r="F46" s="35" t="s">
        <v>69</v>
      </c>
      <c r="G46" s="35" t="s">
        <v>69</v>
      </c>
      <c r="H46" s="35" t="s">
        <v>69</v>
      </c>
      <c r="I46" s="35" t="s">
        <v>69</v>
      </c>
      <c r="J46" s="35" t="s">
        <v>69</v>
      </c>
      <c r="K46" s="35" t="s">
        <v>69</v>
      </c>
      <c r="L46" s="35" t="s">
        <v>69</v>
      </c>
      <c r="M46" s="35" t="s">
        <v>69</v>
      </c>
      <c r="N46" s="14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6" t="s">
        <v>45</v>
      </c>
      <c r="B47" s="42">
        <v>7.3</v>
      </c>
      <c r="C47" s="42">
        <v>7.6</v>
      </c>
      <c r="D47" s="42">
        <v>7.5</v>
      </c>
      <c r="E47" s="42">
        <v>7.4</v>
      </c>
      <c r="F47" s="42">
        <v>7.6</v>
      </c>
      <c r="G47" s="42">
        <v>7.7</v>
      </c>
      <c r="H47" s="42">
        <v>7.2</v>
      </c>
      <c r="I47" s="42">
        <v>7.3</v>
      </c>
      <c r="J47" s="42">
        <v>7.1</v>
      </c>
      <c r="K47" s="42">
        <v>7.2</v>
      </c>
      <c r="L47" s="42">
        <v>7.2</v>
      </c>
      <c r="M47" s="42">
        <v>7.5</v>
      </c>
      <c r="N47" s="12">
        <f t="shared" si="2"/>
        <v>7.3833333333333337</v>
      </c>
      <c r="P47" s="15">
        <f t="shared" si="1"/>
        <v>7.7</v>
      </c>
      <c r="R47" s="40">
        <f t="shared" si="0"/>
        <v>7.3833333333333337</v>
      </c>
    </row>
    <row r="48" spans="1:18" ht="32.1" customHeight="1" x14ac:dyDescent="0.3">
      <c r="A48" s="6" t="s">
        <v>46</v>
      </c>
      <c r="B48" s="35" t="s">
        <v>69</v>
      </c>
      <c r="C48" s="35" t="s">
        <v>69</v>
      </c>
      <c r="D48" s="35" t="s">
        <v>69</v>
      </c>
      <c r="E48" s="35" t="s">
        <v>69</v>
      </c>
      <c r="F48" s="35" t="s">
        <v>69</v>
      </c>
      <c r="G48" s="35" t="s">
        <v>69</v>
      </c>
      <c r="H48" s="35">
        <v>1.4E-2</v>
      </c>
      <c r="I48" s="35" t="s">
        <v>69</v>
      </c>
      <c r="J48" s="35" t="s">
        <v>69</v>
      </c>
      <c r="K48" s="35" t="s">
        <v>69</v>
      </c>
      <c r="L48" s="35" t="s">
        <v>69</v>
      </c>
      <c r="M48" s="35" t="s">
        <v>69</v>
      </c>
      <c r="N48" s="9">
        <f t="shared" si="2"/>
        <v>1.4E-2</v>
      </c>
      <c r="P48" s="15">
        <f t="shared" si="1"/>
        <v>1.4E-2</v>
      </c>
      <c r="R48" s="40">
        <f t="shared" si="0"/>
        <v>1.4E-2</v>
      </c>
    </row>
    <row r="49" spans="1:18" ht="32.1" customHeight="1" x14ac:dyDescent="0.3">
      <c r="A49" s="6" t="s">
        <v>47</v>
      </c>
      <c r="B49" s="43">
        <v>14</v>
      </c>
      <c r="C49" s="43">
        <v>16.3</v>
      </c>
      <c r="D49" s="43">
        <v>14</v>
      </c>
      <c r="E49" s="43">
        <v>13.9</v>
      </c>
      <c r="F49" s="43">
        <v>13.1</v>
      </c>
      <c r="G49" s="43">
        <v>14.6</v>
      </c>
      <c r="H49" s="43">
        <v>16.899999999999999</v>
      </c>
      <c r="I49" s="43">
        <v>16</v>
      </c>
      <c r="J49" s="43">
        <v>13.7</v>
      </c>
      <c r="K49" s="43">
        <v>12.7</v>
      </c>
      <c r="L49" s="43">
        <v>13.8</v>
      </c>
      <c r="M49" s="43">
        <v>13.8</v>
      </c>
      <c r="N49" s="8">
        <f t="shared" si="2"/>
        <v>14.399999999999999</v>
      </c>
      <c r="P49" s="15">
        <f t="shared" si="1"/>
        <v>16.899999999999999</v>
      </c>
      <c r="R49" s="40">
        <f t="shared" si="0"/>
        <v>14.399999999999999</v>
      </c>
    </row>
    <row r="50" spans="1:18" ht="32.1" customHeight="1" x14ac:dyDescent="0.3">
      <c r="A50" s="6" t="s">
        <v>48</v>
      </c>
      <c r="B50" s="43">
        <v>87</v>
      </c>
      <c r="C50" s="43">
        <v>86</v>
      </c>
      <c r="D50" s="43">
        <v>92</v>
      </c>
      <c r="E50" s="43">
        <v>94</v>
      </c>
      <c r="F50" s="43">
        <v>93</v>
      </c>
      <c r="G50" s="43">
        <v>94</v>
      </c>
      <c r="H50" s="43">
        <v>87</v>
      </c>
      <c r="I50" s="43">
        <v>89</v>
      </c>
      <c r="J50" s="43">
        <v>84</v>
      </c>
      <c r="K50" s="43">
        <v>79</v>
      </c>
      <c r="L50" s="43">
        <v>84</v>
      </c>
      <c r="M50" s="43">
        <v>81</v>
      </c>
      <c r="N50" s="8">
        <f t="shared" si="2"/>
        <v>87.5</v>
      </c>
      <c r="P50" s="15">
        <f t="shared" si="1"/>
        <v>94</v>
      </c>
      <c r="R50" s="40">
        <f t="shared" si="0"/>
        <v>87.5</v>
      </c>
    </row>
    <row r="51" spans="1:18" ht="32.1" customHeight="1" x14ac:dyDescent="0.3">
      <c r="A51" s="6" t="s">
        <v>49</v>
      </c>
      <c r="B51" s="35" t="s">
        <v>69</v>
      </c>
      <c r="C51" s="35" t="s">
        <v>69</v>
      </c>
      <c r="D51" s="35" t="s">
        <v>69</v>
      </c>
      <c r="E51" s="35" t="s">
        <v>69</v>
      </c>
      <c r="F51" s="35" t="s">
        <v>69</v>
      </c>
      <c r="G51" s="35" t="s">
        <v>69</v>
      </c>
      <c r="H51" s="35" t="s">
        <v>69</v>
      </c>
      <c r="I51" s="35" t="s">
        <v>69</v>
      </c>
      <c r="J51" s="35" t="s">
        <v>69</v>
      </c>
      <c r="K51" s="35" t="s">
        <v>69</v>
      </c>
      <c r="L51" s="35" t="s">
        <v>69</v>
      </c>
      <c r="M51" s="35" t="s">
        <v>69</v>
      </c>
      <c r="N51" s="14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6" t="s">
        <v>50</v>
      </c>
      <c r="B52" s="35" t="s">
        <v>69</v>
      </c>
      <c r="C52" s="35" t="s">
        <v>69</v>
      </c>
      <c r="D52" s="35" t="s">
        <v>69</v>
      </c>
      <c r="E52" s="35" t="s">
        <v>69</v>
      </c>
      <c r="F52" s="35" t="s">
        <v>69</v>
      </c>
      <c r="G52" s="35" t="s">
        <v>69</v>
      </c>
      <c r="H52" s="35" t="s">
        <v>69</v>
      </c>
      <c r="I52" s="35" t="s">
        <v>69</v>
      </c>
      <c r="J52" s="35" t="s">
        <v>69</v>
      </c>
      <c r="K52" s="35" t="s">
        <v>69</v>
      </c>
      <c r="L52" s="35" t="s">
        <v>69</v>
      </c>
      <c r="M52" s="35" t="s">
        <v>69</v>
      </c>
      <c r="N52" s="14" t="s">
        <v>69</v>
      </c>
      <c r="P52" s="2">
        <f t="shared" si="1"/>
        <v>0</v>
      </c>
      <c r="R52" s="40" t="e">
        <f t="shared" si="0"/>
        <v>#DIV/0!</v>
      </c>
    </row>
    <row r="53" spans="1:18" ht="32.1" customHeight="1" x14ac:dyDescent="0.3">
      <c r="A53" s="6" t="s">
        <v>51</v>
      </c>
      <c r="B53" s="35">
        <v>0.06</v>
      </c>
      <c r="C53" s="35">
        <v>0.04</v>
      </c>
      <c r="D53" s="35">
        <v>7.0000000000000007E-2</v>
      </c>
      <c r="E53" s="35">
        <v>0.04</v>
      </c>
      <c r="F53" s="35">
        <v>0.06</v>
      </c>
      <c r="G53" s="35">
        <v>0.04</v>
      </c>
      <c r="H53" s="35">
        <v>7.0000000000000007E-2</v>
      </c>
      <c r="I53" s="35">
        <v>0.06</v>
      </c>
      <c r="J53" s="35">
        <v>0.08</v>
      </c>
      <c r="K53" s="35">
        <v>0.09</v>
      </c>
      <c r="L53" s="35">
        <v>7.0000000000000007E-2</v>
      </c>
      <c r="M53" s="35">
        <v>0.06</v>
      </c>
      <c r="N53" s="44">
        <f t="shared" si="2"/>
        <v>6.1666666666666668E-2</v>
      </c>
      <c r="P53" s="2">
        <f t="shared" si="1"/>
        <v>0.09</v>
      </c>
      <c r="R53" s="40">
        <f t="shared" si="0"/>
        <v>6.1666666666666668E-2</v>
      </c>
    </row>
    <row r="54" spans="1:18" ht="32.1" customHeight="1" x14ac:dyDescent="0.3">
      <c r="A54" s="6" t="s">
        <v>52</v>
      </c>
      <c r="B54" s="42">
        <v>11</v>
      </c>
      <c r="C54" s="42">
        <v>13</v>
      </c>
      <c r="D54" s="42">
        <v>11</v>
      </c>
      <c r="E54" s="42">
        <v>12</v>
      </c>
      <c r="F54" s="42">
        <v>11</v>
      </c>
      <c r="G54" s="42">
        <v>12</v>
      </c>
      <c r="H54" s="42">
        <v>12</v>
      </c>
      <c r="I54" s="42">
        <v>11</v>
      </c>
      <c r="J54" s="42">
        <v>11</v>
      </c>
      <c r="K54" s="42">
        <v>10</v>
      </c>
      <c r="L54" s="42">
        <v>10</v>
      </c>
      <c r="M54" s="42">
        <v>11</v>
      </c>
      <c r="N54" s="8">
        <f t="shared" si="2"/>
        <v>11.25</v>
      </c>
      <c r="P54" s="15">
        <f t="shared" si="1"/>
        <v>13</v>
      </c>
      <c r="R54" s="40">
        <f t="shared" si="0"/>
        <v>11.25</v>
      </c>
    </row>
    <row r="55" spans="1:18" ht="32.1" customHeight="1" x14ac:dyDescent="0.3">
      <c r="A55" s="6" t="s">
        <v>53</v>
      </c>
      <c r="B55" s="35" t="s">
        <v>69</v>
      </c>
      <c r="C55" s="35">
        <v>0.02</v>
      </c>
      <c r="D55" s="35" t="s">
        <v>69</v>
      </c>
      <c r="E55" s="35">
        <v>0.04</v>
      </c>
      <c r="F55" s="35">
        <v>0.04</v>
      </c>
      <c r="G55" s="35">
        <v>0.04</v>
      </c>
      <c r="H55" s="35">
        <v>0.04</v>
      </c>
      <c r="I55" s="35">
        <v>0.05</v>
      </c>
      <c r="J55" s="35">
        <v>0.04</v>
      </c>
      <c r="K55" s="35">
        <v>0.05</v>
      </c>
      <c r="L55" s="35">
        <v>0.03</v>
      </c>
      <c r="M55" s="35">
        <v>0.02</v>
      </c>
      <c r="N55" s="9">
        <f t="shared" si="2"/>
        <v>3.6999999999999998E-2</v>
      </c>
      <c r="P55" s="15">
        <f t="shared" si="1"/>
        <v>0.05</v>
      </c>
      <c r="R55" s="40">
        <f t="shared" si="0"/>
        <v>3.6999999999999998E-2</v>
      </c>
    </row>
    <row r="56" spans="1:18" ht="32.1" customHeight="1" x14ac:dyDescent="0.3">
      <c r="A56" s="6" t="s">
        <v>54</v>
      </c>
      <c r="B56" s="35">
        <v>2.7E-2</v>
      </c>
      <c r="C56" s="35">
        <v>2.3E-2</v>
      </c>
      <c r="D56" s="35">
        <v>1.6E-2</v>
      </c>
      <c r="E56" s="35">
        <v>0.03</v>
      </c>
      <c r="F56" s="35">
        <v>1.0999999999999999E-2</v>
      </c>
      <c r="G56" s="35">
        <v>1.9E-2</v>
      </c>
      <c r="H56" s="35">
        <v>1.4E-2</v>
      </c>
      <c r="I56" s="35">
        <v>1.0999999999999999E-2</v>
      </c>
      <c r="J56" s="35">
        <v>2.1999999999999999E-2</v>
      </c>
      <c r="K56" s="35">
        <v>1.7999999999999999E-2</v>
      </c>
      <c r="L56" s="35">
        <v>0.03</v>
      </c>
      <c r="M56" s="35">
        <v>2.5000000000000001E-2</v>
      </c>
      <c r="N56" s="9">
        <f t="shared" si="2"/>
        <v>2.0500000000000001E-2</v>
      </c>
      <c r="P56" s="15">
        <f t="shared" si="1"/>
        <v>0.03</v>
      </c>
      <c r="R56" s="40">
        <f t="shared" si="0"/>
        <v>2.0500000000000001E-2</v>
      </c>
    </row>
    <row r="57" spans="1:18" ht="32.1" customHeight="1" x14ac:dyDescent="0.3">
      <c r="A57" s="6" t="s">
        <v>55</v>
      </c>
      <c r="B57" s="35">
        <v>0.76</v>
      </c>
      <c r="C57" s="35">
        <v>0.76</v>
      </c>
      <c r="D57" s="35">
        <v>0.77</v>
      </c>
      <c r="E57" s="35">
        <v>0.75</v>
      </c>
      <c r="F57" s="35">
        <v>0.72</v>
      </c>
      <c r="G57" s="35">
        <v>0.82</v>
      </c>
      <c r="H57" s="35">
        <v>0.77</v>
      </c>
      <c r="I57" s="35">
        <v>0.77</v>
      </c>
      <c r="J57" s="35">
        <v>0.73</v>
      </c>
      <c r="K57" s="35">
        <v>0.91</v>
      </c>
      <c r="L57" s="35">
        <v>0.91</v>
      </c>
      <c r="M57" s="35">
        <v>0.82</v>
      </c>
      <c r="N57" s="9">
        <f t="shared" si="2"/>
        <v>0.79083333333333339</v>
      </c>
      <c r="P57" s="15">
        <f t="shared" si="1"/>
        <v>0.91</v>
      </c>
      <c r="R57" s="40">
        <f t="shared" si="0"/>
        <v>0.79083333333333339</v>
      </c>
    </row>
    <row r="58" spans="1:18" ht="32.1" customHeight="1" x14ac:dyDescent="0.3">
      <c r="A58" s="6" t="s">
        <v>56</v>
      </c>
      <c r="B58" s="35">
        <v>1.9E-2</v>
      </c>
      <c r="C58" s="35">
        <v>1.7000000000000001E-2</v>
      </c>
      <c r="D58" s="35">
        <v>0.01</v>
      </c>
      <c r="E58" s="35">
        <v>2.1000000000000001E-2</v>
      </c>
      <c r="F58" s="35">
        <v>7.0000000000000001E-3</v>
      </c>
      <c r="G58" s="35">
        <v>1.2E-2</v>
      </c>
      <c r="H58" s="35">
        <v>1.2E-2</v>
      </c>
      <c r="I58" s="35">
        <v>7.0000000000000001E-3</v>
      </c>
      <c r="J58" s="35">
        <v>1.7999999999999999E-2</v>
      </c>
      <c r="K58" s="35">
        <v>1.4E-2</v>
      </c>
      <c r="L58" s="35">
        <v>2.5000000000000001E-2</v>
      </c>
      <c r="M58" s="35">
        <v>2.1000000000000001E-2</v>
      </c>
      <c r="N58" s="9">
        <f t="shared" si="2"/>
        <v>1.525E-2</v>
      </c>
      <c r="P58" s="15">
        <f t="shared" si="1"/>
        <v>2.5000000000000001E-2</v>
      </c>
      <c r="R58" s="40">
        <f t="shared" si="0"/>
        <v>1.525E-2</v>
      </c>
    </row>
    <row r="59" spans="1:18" ht="32.1" customHeight="1" x14ac:dyDescent="0.3">
      <c r="A59" s="6" t="s">
        <v>57</v>
      </c>
      <c r="B59" s="35">
        <v>3.5999999999999999E-3</v>
      </c>
      <c r="C59" s="35">
        <v>3.5000000000000001E-3</v>
      </c>
      <c r="D59" s="35">
        <v>2.2000000000000001E-3</v>
      </c>
      <c r="E59" s="35">
        <v>2.5000000000000001E-3</v>
      </c>
      <c r="F59" s="35">
        <v>1.1999999999999999E-3</v>
      </c>
      <c r="G59" s="35">
        <v>3.5000000000000001E-3</v>
      </c>
      <c r="H59" s="35">
        <v>3.5999999999999999E-3</v>
      </c>
      <c r="I59" s="35">
        <v>3.5999999999999999E-3</v>
      </c>
      <c r="J59" s="35">
        <v>2.8E-3</v>
      </c>
      <c r="K59" s="35">
        <v>1.6000000000000001E-3</v>
      </c>
      <c r="L59" s="35">
        <v>3.8999999999999998E-3</v>
      </c>
      <c r="M59" s="35">
        <v>2.8E-3</v>
      </c>
      <c r="N59" s="9">
        <f t="shared" si="2"/>
        <v>2.8999999999999998E-3</v>
      </c>
      <c r="P59" s="15">
        <f t="shared" si="1"/>
        <v>3.8999999999999998E-3</v>
      </c>
      <c r="R59" s="40">
        <f t="shared" si="0"/>
        <v>2.8999999999999998E-3</v>
      </c>
    </row>
    <row r="60" spans="1:18" ht="32.1" customHeight="1" x14ac:dyDescent="0.3">
      <c r="A60" s="6" t="s">
        <v>58</v>
      </c>
      <c r="B60" s="35" t="s">
        <v>69</v>
      </c>
      <c r="C60" s="35" t="s">
        <v>69</v>
      </c>
      <c r="D60" s="35" t="s">
        <v>69</v>
      </c>
      <c r="E60" s="35" t="s">
        <v>69</v>
      </c>
      <c r="F60" s="35" t="s">
        <v>69</v>
      </c>
      <c r="G60" s="35" t="s">
        <v>69</v>
      </c>
      <c r="H60" s="35" t="s">
        <v>69</v>
      </c>
      <c r="I60" s="35" t="s">
        <v>69</v>
      </c>
      <c r="J60" s="35" t="s">
        <v>69</v>
      </c>
      <c r="K60" s="35" t="s">
        <v>69</v>
      </c>
      <c r="L60" s="35" t="s">
        <v>69</v>
      </c>
      <c r="M60" s="35" t="s">
        <v>69</v>
      </c>
      <c r="N60" s="14" t="s">
        <v>69</v>
      </c>
      <c r="P60" s="15">
        <f t="shared" si="1"/>
        <v>0</v>
      </c>
      <c r="R60" s="40" t="e">
        <f t="shared" si="0"/>
        <v>#DIV/0!</v>
      </c>
    </row>
    <row r="61" spans="1:18" ht="32.1" customHeight="1" x14ac:dyDescent="0.3">
      <c r="A61" s="6" t="s">
        <v>59</v>
      </c>
      <c r="B61" s="35">
        <v>2.8999999999999998E-3</v>
      </c>
      <c r="C61" s="35">
        <v>2.3E-3</v>
      </c>
      <c r="D61" s="35">
        <v>1.8E-3</v>
      </c>
      <c r="E61" s="35">
        <v>2E-3</v>
      </c>
      <c r="F61" s="35">
        <v>1E-3</v>
      </c>
      <c r="G61" s="35">
        <v>2.3E-3</v>
      </c>
      <c r="H61" s="35">
        <v>2.3E-3</v>
      </c>
      <c r="I61" s="35">
        <v>2.2000000000000001E-3</v>
      </c>
      <c r="J61" s="35">
        <v>2.3999999999999998E-3</v>
      </c>
      <c r="K61" s="35">
        <v>1.2999999999999999E-3</v>
      </c>
      <c r="L61" s="35">
        <v>2.5000000000000001E-3</v>
      </c>
      <c r="M61" s="35">
        <v>2.0999999999999999E-3</v>
      </c>
      <c r="N61" s="9">
        <f t="shared" si="2"/>
        <v>2.0916666666666666E-3</v>
      </c>
      <c r="P61" s="15">
        <f t="shared" si="1"/>
        <v>2.8999999999999998E-3</v>
      </c>
      <c r="R61" s="40">
        <f t="shared" si="0"/>
        <v>2.0916666666666666E-3</v>
      </c>
    </row>
    <row r="62" spans="1:18" ht="32.1" customHeight="1" x14ac:dyDescent="0.3">
      <c r="A62" s="6" t="s">
        <v>60</v>
      </c>
      <c r="B62" s="35" t="s">
        <v>69</v>
      </c>
      <c r="C62" s="35" t="s">
        <v>69</v>
      </c>
      <c r="D62" s="35" t="s">
        <v>69</v>
      </c>
      <c r="E62" s="35" t="s">
        <v>69</v>
      </c>
      <c r="F62" s="35" t="s">
        <v>69</v>
      </c>
      <c r="G62" s="35" t="s">
        <v>69</v>
      </c>
      <c r="H62" s="35" t="s">
        <v>69</v>
      </c>
      <c r="I62" s="35" t="s">
        <v>69</v>
      </c>
      <c r="J62" s="35" t="s">
        <v>69</v>
      </c>
      <c r="K62" s="35" t="s">
        <v>69</v>
      </c>
      <c r="L62" s="35" t="s">
        <v>69</v>
      </c>
      <c r="M62" s="35" t="s">
        <v>69</v>
      </c>
      <c r="N62" s="14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6" t="s">
        <v>61</v>
      </c>
      <c r="B63" s="35">
        <v>2.1000000000000001E-2</v>
      </c>
      <c r="C63" s="35">
        <v>5.0000000000000001E-3</v>
      </c>
      <c r="D63" s="35">
        <v>1.2999999999999999E-2</v>
      </c>
      <c r="E63" s="35">
        <v>1.4E-2</v>
      </c>
      <c r="F63" s="35">
        <v>6.0000000000000001E-3</v>
      </c>
      <c r="G63" s="35">
        <v>1.2E-2</v>
      </c>
      <c r="H63" s="35">
        <v>8.9999999999999993E-3</v>
      </c>
      <c r="I63" s="35">
        <v>8.0000000000000002E-3</v>
      </c>
      <c r="J63" s="35">
        <v>8.0000000000000002E-3</v>
      </c>
      <c r="K63" s="35">
        <v>7.0000000000000001E-3</v>
      </c>
      <c r="L63" s="35">
        <v>1.6E-2</v>
      </c>
      <c r="M63" s="35">
        <v>1.4999999999999999E-2</v>
      </c>
      <c r="N63" s="9">
        <f t="shared" si="2"/>
        <v>1.1166666666666667E-2</v>
      </c>
      <c r="P63" s="15">
        <f t="shared" si="1"/>
        <v>2.1000000000000001E-2</v>
      </c>
      <c r="R63" s="40">
        <f t="shared" si="0"/>
        <v>1.1166666666666667E-2</v>
      </c>
    </row>
    <row r="64" spans="1:18" ht="32.1" customHeight="1" x14ac:dyDescent="0.3">
      <c r="A64" s="6" t="s">
        <v>62</v>
      </c>
      <c r="B64" s="35" t="s">
        <v>69</v>
      </c>
      <c r="C64" s="35" t="s">
        <v>69</v>
      </c>
      <c r="D64" s="35">
        <v>1E-3</v>
      </c>
      <c r="E64" s="35">
        <v>2E-3</v>
      </c>
      <c r="F64" s="35">
        <v>1E-3</v>
      </c>
      <c r="G64" s="35">
        <v>1E-3</v>
      </c>
      <c r="H64" s="35" t="s">
        <v>69</v>
      </c>
      <c r="I64" s="35" t="s">
        <v>69</v>
      </c>
      <c r="J64" s="35" t="s">
        <v>69</v>
      </c>
      <c r="K64" s="35">
        <v>4.0000000000000001E-3</v>
      </c>
      <c r="L64" s="35" t="s">
        <v>69</v>
      </c>
      <c r="M64" s="35" t="s">
        <v>69</v>
      </c>
      <c r="N64" s="9">
        <f t="shared" si="2"/>
        <v>1.8000000000000002E-3</v>
      </c>
      <c r="P64" s="15">
        <f t="shared" si="1"/>
        <v>4.0000000000000001E-3</v>
      </c>
      <c r="R64" s="40">
        <f t="shared" si="0"/>
        <v>1.8000000000000002E-3</v>
      </c>
    </row>
    <row r="65" spans="1:18" ht="32.1" customHeight="1" x14ac:dyDescent="0.3">
      <c r="A65" s="6" t="s">
        <v>63</v>
      </c>
      <c r="B65" s="35" t="s">
        <v>69</v>
      </c>
      <c r="C65" s="35" t="s">
        <v>69</v>
      </c>
      <c r="D65" s="35" t="s">
        <v>69</v>
      </c>
      <c r="E65" s="35" t="s">
        <v>69</v>
      </c>
      <c r="F65" s="35" t="s">
        <v>69</v>
      </c>
      <c r="G65" s="35" t="s">
        <v>69</v>
      </c>
      <c r="H65" s="35" t="s">
        <v>69</v>
      </c>
      <c r="I65" s="35" t="s">
        <v>69</v>
      </c>
      <c r="J65" s="35" t="s">
        <v>69</v>
      </c>
      <c r="K65" s="35" t="s">
        <v>69</v>
      </c>
      <c r="L65" s="35" t="s">
        <v>69</v>
      </c>
      <c r="M65" s="35" t="s">
        <v>69</v>
      </c>
      <c r="N65" s="14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thickBot="1" x14ac:dyDescent="0.35">
      <c r="A66" s="7" t="s">
        <v>64</v>
      </c>
      <c r="B66" s="39">
        <v>8.0000000000000002E-3</v>
      </c>
      <c r="C66" s="39">
        <v>6.0000000000000001E-3</v>
      </c>
      <c r="D66" s="39">
        <v>5.0000000000000001E-3</v>
      </c>
      <c r="E66" s="39">
        <v>7.0000000000000001E-3</v>
      </c>
      <c r="F66" s="39">
        <v>3.0000000000000001E-3</v>
      </c>
      <c r="G66" s="39">
        <v>6.0000000000000001E-3</v>
      </c>
      <c r="H66" s="39">
        <v>2E-3</v>
      </c>
      <c r="I66" s="39">
        <v>4.0000000000000001E-3</v>
      </c>
      <c r="J66" s="39">
        <v>4.0000000000000001E-3</v>
      </c>
      <c r="K66" s="39">
        <v>4.0000000000000001E-3</v>
      </c>
      <c r="L66" s="39">
        <v>5.0000000000000001E-3</v>
      </c>
      <c r="M66" s="39">
        <v>4.0000000000000001E-3</v>
      </c>
      <c r="N66" s="10">
        <f t="shared" si="2"/>
        <v>4.8333333333333327E-3</v>
      </c>
      <c r="P66" s="15">
        <f t="shared" si="1"/>
        <v>8.0000000000000002E-3</v>
      </c>
      <c r="R66" s="40">
        <f t="shared" si="0"/>
        <v>4.8333333333333327E-3</v>
      </c>
    </row>
    <row r="67" spans="1:18" ht="32.1" customHeight="1" x14ac:dyDescent="0.3"/>
  </sheetData>
  <autoFilter ref="A9:R66"/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31" zoomScale="60" zoomScaleNormal="70" workbookViewId="0">
      <selection activeCell="J80" sqref="J80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15" max="15" width="9" style="1"/>
    <col min="17" max="46" width="9" style="1"/>
    <col min="47" max="47" width="43.25" style="1" customWidth="1"/>
    <col min="48" max="48" width="30.625" style="1" bestFit="1" customWidth="1"/>
    <col min="49" max="49" width="32.875" style="1" bestFit="1" customWidth="1"/>
    <col min="50" max="50" width="23.625" style="1" bestFit="1" customWidth="1"/>
    <col min="51" max="51" width="26.75" style="1" bestFit="1" customWidth="1"/>
    <col min="52" max="52" width="25.25" style="1" bestFit="1" customWidth="1"/>
    <col min="53" max="53" width="30.625" style="1" bestFit="1" customWidth="1"/>
    <col min="54" max="54" width="30.25" style="1" bestFit="1" customWidth="1"/>
    <col min="55" max="55" width="36.875" style="1" bestFit="1" customWidth="1"/>
    <col min="56" max="56" width="28.75" style="1" bestFit="1" customWidth="1"/>
    <col min="57" max="57" width="33.375" style="1" bestFit="1" customWidth="1"/>
    <col min="58" max="58" width="42.25" style="1" bestFit="1" customWidth="1"/>
    <col min="59" max="59" width="41.375" style="1" bestFit="1" customWidth="1"/>
    <col min="60" max="16384" width="9" style="1"/>
  </cols>
  <sheetData>
    <row r="1" spans="1:18" ht="32.1" customHeight="1" thickBot="1" x14ac:dyDescent="0.35">
      <c r="A1" s="55" t="s">
        <v>183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8" ht="32.1" customHeight="1" x14ac:dyDescent="0.3">
      <c r="A2" s="4" t="s">
        <v>0</v>
      </c>
      <c r="B2" s="5" t="s">
        <v>94</v>
      </c>
      <c r="C2" s="5" t="s">
        <v>95</v>
      </c>
      <c r="D2" s="5" t="s">
        <v>96</v>
      </c>
      <c r="E2" s="5" t="s">
        <v>97</v>
      </c>
      <c r="F2" s="5" t="s">
        <v>98</v>
      </c>
      <c r="G2" s="5" t="s">
        <v>99</v>
      </c>
      <c r="H2" s="5" t="s">
        <v>100</v>
      </c>
      <c r="I2" s="5" t="s">
        <v>101</v>
      </c>
      <c r="J2" s="5" t="s">
        <v>102</v>
      </c>
      <c r="K2" s="5" t="s">
        <v>103</v>
      </c>
      <c r="L2" s="5" t="s">
        <v>104</v>
      </c>
      <c r="M2" s="5" t="s">
        <v>105</v>
      </c>
      <c r="N2" s="52" t="s">
        <v>93</v>
      </c>
    </row>
    <row r="3" spans="1:18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53"/>
    </row>
    <row r="4" spans="1:18" ht="32.1" customHeight="1" x14ac:dyDescent="0.3">
      <c r="A4" s="6" t="s">
        <v>2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3" t="s">
        <v>184</v>
      </c>
      <c r="I4" s="3" t="s">
        <v>184</v>
      </c>
      <c r="J4" s="3" t="s">
        <v>184</v>
      </c>
      <c r="K4" s="3" t="s">
        <v>184</v>
      </c>
      <c r="L4" s="3" t="s">
        <v>184</v>
      </c>
      <c r="M4" s="3" t="s">
        <v>184</v>
      </c>
      <c r="N4" s="53"/>
    </row>
    <row r="5" spans="1:18" ht="32.1" customHeight="1" x14ac:dyDescent="0.3">
      <c r="A5" s="6" t="s">
        <v>3</v>
      </c>
      <c r="B5" s="3" t="s">
        <v>185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185</v>
      </c>
      <c r="H5" s="3" t="s">
        <v>185</v>
      </c>
      <c r="I5" s="3" t="s">
        <v>185</v>
      </c>
      <c r="J5" s="3" t="s">
        <v>185</v>
      </c>
      <c r="K5" s="3" t="s">
        <v>185</v>
      </c>
      <c r="L5" s="3" t="s">
        <v>185</v>
      </c>
      <c r="M5" s="3" t="s">
        <v>185</v>
      </c>
      <c r="N5" s="53"/>
    </row>
    <row r="6" spans="1:18" ht="32.1" customHeight="1" x14ac:dyDescent="0.3">
      <c r="A6" s="6" t="s">
        <v>4</v>
      </c>
      <c r="B6" s="3" t="s">
        <v>67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67</v>
      </c>
      <c r="M6" s="3" t="s">
        <v>67</v>
      </c>
      <c r="N6" s="53"/>
    </row>
    <row r="7" spans="1:18" ht="32.1" customHeight="1" x14ac:dyDescent="0.3">
      <c r="A7" s="6" t="s">
        <v>5</v>
      </c>
      <c r="B7" s="3" t="s">
        <v>186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  <c r="H7" s="3" t="s">
        <v>186</v>
      </c>
      <c r="I7" s="3" t="s">
        <v>186</v>
      </c>
      <c r="J7" s="3" t="s">
        <v>186</v>
      </c>
      <c r="K7" s="3" t="s">
        <v>186</v>
      </c>
      <c r="L7" s="3" t="s">
        <v>186</v>
      </c>
      <c r="M7" s="3" t="s">
        <v>186</v>
      </c>
      <c r="N7" s="53"/>
    </row>
    <row r="8" spans="1:18" ht="32.1" customHeight="1" thickBot="1" x14ac:dyDescent="0.35">
      <c r="A8" s="7" t="s">
        <v>6</v>
      </c>
      <c r="B8" s="36" t="s">
        <v>106</v>
      </c>
      <c r="C8" s="36" t="s">
        <v>107</v>
      </c>
      <c r="D8" s="36" t="s">
        <v>108</v>
      </c>
      <c r="E8" s="36" t="s">
        <v>109</v>
      </c>
      <c r="F8" s="36" t="s">
        <v>110</v>
      </c>
      <c r="G8" s="36" t="s">
        <v>111</v>
      </c>
      <c r="H8" s="36" t="s">
        <v>112</v>
      </c>
      <c r="I8" s="36" t="s">
        <v>113</v>
      </c>
      <c r="J8" s="36" t="s">
        <v>211</v>
      </c>
      <c r="K8" s="36" t="s">
        <v>114</v>
      </c>
      <c r="L8" s="36" t="s">
        <v>115</v>
      </c>
      <c r="M8" s="36" t="s">
        <v>212</v>
      </c>
      <c r="N8" s="54"/>
    </row>
    <row r="9" spans="1:18" ht="32.1" customHeight="1" x14ac:dyDescent="0.3">
      <c r="A9" s="4" t="s">
        <v>7</v>
      </c>
      <c r="B9" s="38" t="s">
        <v>69</v>
      </c>
      <c r="C9" s="38" t="s">
        <v>69</v>
      </c>
      <c r="D9" s="38" t="s">
        <v>69</v>
      </c>
      <c r="E9" s="38" t="s">
        <v>69</v>
      </c>
      <c r="F9" s="38" t="s">
        <v>69</v>
      </c>
      <c r="G9" s="38" t="s">
        <v>69</v>
      </c>
      <c r="H9" s="38" t="s">
        <v>69</v>
      </c>
      <c r="I9" s="38" t="s">
        <v>69</v>
      </c>
      <c r="J9" s="38" t="s">
        <v>69</v>
      </c>
      <c r="K9" s="38" t="s">
        <v>69</v>
      </c>
      <c r="L9" s="38" t="s">
        <v>69</v>
      </c>
      <c r="M9" s="38" t="s">
        <v>69</v>
      </c>
      <c r="N9" s="46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6" t="s">
        <v>8</v>
      </c>
      <c r="B10" s="35" t="s">
        <v>69</v>
      </c>
      <c r="C10" s="35" t="s">
        <v>69</v>
      </c>
      <c r="D10" s="35" t="s">
        <v>69</v>
      </c>
      <c r="E10" s="35" t="s">
        <v>69</v>
      </c>
      <c r="F10" s="35" t="s">
        <v>69</v>
      </c>
      <c r="G10" s="35" t="s">
        <v>69</v>
      </c>
      <c r="H10" s="35" t="s">
        <v>69</v>
      </c>
      <c r="I10" s="35" t="s">
        <v>69</v>
      </c>
      <c r="J10" s="35" t="s">
        <v>69</v>
      </c>
      <c r="K10" s="35" t="s">
        <v>69</v>
      </c>
      <c r="L10" s="35" t="s">
        <v>69</v>
      </c>
      <c r="M10" s="35" t="s">
        <v>69</v>
      </c>
      <c r="N10" s="14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6" t="s">
        <v>9</v>
      </c>
      <c r="B11" s="35" t="s">
        <v>69</v>
      </c>
      <c r="C11" s="35" t="s">
        <v>69</v>
      </c>
      <c r="D11" s="35" t="s">
        <v>69</v>
      </c>
      <c r="E11" s="35" t="s">
        <v>69</v>
      </c>
      <c r="F11" s="35" t="s">
        <v>69</v>
      </c>
      <c r="G11" s="35" t="s">
        <v>69</v>
      </c>
      <c r="H11" s="35" t="s">
        <v>69</v>
      </c>
      <c r="I11" s="35" t="s">
        <v>69</v>
      </c>
      <c r="J11" s="35" t="s">
        <v>69</v>
      </c>
      <c r="K11" s="35" t="s">
        <v>69</v>
      </c>
      <c r="L11" s="35" t="s">
        <v>69</v>
      </c>
      <c r="M11" s="35" t="s">
        <v>69</v>
      </c>
      <c r="N11" s="14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6" t="s">
        <v>10</v>
      </c>
      <c r="B12" s="35" t="s">
        <v>69</v>
      </c>
      <c r="C12" s="35" t="s">
        <v>69</v>
      </c>
      <c r="D12" s="35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5" t="s">
        <v>69</v>
      </c>
      <c r="J12" s="35" t="s">
        <v>69</v>
      </c>
      <c r="K12" s="35" t="s">
        <v>69</v>
      </c>
      <c r="L12" s="35" t="s">
        <v>69</v>
      </c>
      <c r="M12" s="35" t="s">
        <v>69</v>
      </c>
      <c r="N12" s="14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6" t="s">
        <v>11</v>
      </c>
      <c r="B13" s="35" t="s">
        <v>69</v>
      </c>
      <c r="C13" s="35" t="s">
        <v>69</v>
      </c>
      <c r="D13" s="35" t="s">
        <v>69</v>
      </c>
      <c r="E13" s="35" t="s">
        <v>69</v>
      </c>
      <c r="F13" s="41">
        <v>0.16</v>
      </c>
      <c r="G13" s="35" t="s">
        <v>69</v>
      </c>
      <c r="H13" s="35" t="s">
        <v>69</v>
      </c>
      <c r="I13" s="41">
        <v>0.17</v>
      </c>
      <c r="J13" s="35" t="s">
        <v>69</v>
      </c>
      <c r="K13" s="41">
        <v>0.17</v>
      </c>
      <c r="L13" s="35" t="s">
        <v>69</v>
      </c>
      <c r="M13" s="41">
        <v>0.17</v>
      </c>
      <c r="N13" s="47">
        <f t="shared" ref="N13:N66" si="2">AVERAGE(B13:M13)</f>
        <v>0.16750000000000001</v>
      </c>
      <c r="P13" s="15">
        <f t="shared" si="1"/>
        <v>0.17</v>
      </c>
      <c r="R13" s="40">
        <f t="shared" si="0"/>
        <v>0.16750000000000001</v>
      </c>
    </row>
    <row r="14" spans="1:18" ht="32.1" customHeight="1" x14ac:dyDescent="0.3">
      <c r="A14" s="6" t="s">
        <v>12</v>
      </c>
      <c r="B14" s="35" t="s">
        <v>69</v>
      </c>
      <c r="C14" s="35" t="s">
        <v>69</v>
      </c>
      <c r="D14" s="35" t="s">
        <v>69</v>
      </c>
      <c r="E14" s="35" t="s">
        <v>69</v>
      </c>
      <c r="F14" s="35" t="s">
        <v>69</v>
      </c>
      <c r="G14" s="35" t="s">
        <v>69</v>
      </c>
      <c r="H14" s="35" t="s">
        <v>69</v>
      </c>
      <c r="I14" s="35" t="s">
        <v>69</v>
      </c>
      <c r="J14" s="35" t="s">
        <v>69</v>
      </c>
      <c r="K14" s="35" t="s">
        <v>69</v>
      </c>
      <c r="L14" s="35" t="s">
        <v>69</v>
      </c>
      <c r="M14" s="35" t="s">
        <v>69</v>
      </c>
      <c r="N14" s="14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6" t="s">
        <v>13</v>
      </c>
      <c r="B15" s="35" t="s">
        <v>69</v>
      </c>
      <c r="C15" s="35" t="s">
        <v>69</v>
      </c>
      <c r="D15" s="35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5" t="s">
        <v>69</v>
      </c>
      <c r="J15" s="35" t="s">
        <v>69</v>
      </c>
      <c r="K15" s="35" t="s">
        <v>69</v>
      </c>
      <c r="L15" s="35" t="s">
        <v>69</v>
      </c>
      <c r="M15" s="35" t="s">
        <v>69</v>
      </c>
      <c r="N15" s="14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6" t="s">
        <v>14</v>
      </c>
      <c r="B16" s="35" t="s">
        <v>69</v>
      </c>
      <c r="C16" s="35" t="s">
        <v>69</v>
      </c>
      <c r="D16" s="35" t="s">
        <v>69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5" t="s">
        <v>69</v>
      </c>
      <c r="N16" s="14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6" t="s">
        <v>15</v>
      </c>
      <c r="B17" s="35" t="s">
        <v>69</v>
      </c>
      <c r="C17" s="35" t="s">
        <v>69</v>
      </c>
      <c r="D17" s="35" t="s">
        <v>69</v>
      </c>
      <c r="E17" s="35" t="s">
        <v>69</v>
      </c>
      <c r="F17" s="35" t="s">
        <v>69</v>
      </c>
      <c r="G17" s="35" t="s">
        <v>69</v>
      </c>
      <c r="H17" s="35" t="s">
        <v>69</v>
      </c>
      <c r="I17" s="35" t="s">
        <v>69</v>
      </c>
      <c r="J17" s="35" t="s">
        <v>69</v>
      </c>
      <c r="K17" s="35" t="s">
        <v>69</v>
      </c>
      <c r="L17" s="35" t="s">
        <v>69</v>
      </c>
      <c r="M17" s="35" t="s">
        <v>69</v>
      </c>
      <c r="N17" s="14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6" t="s">
        <v>16</v>
      </c>
      <c r="B18" s="35" t="s">
        <v>69</v>
      </c>
      <c r="C18" s="35" t="s">
        <v>69</v>
      </c>
      <c r="D18" s="35" t="s">
        <v>69</v>
      </c>
      <c r="E18" s="35" t="s">
        <v>69</v>
      </c>
      <c r="F18" s="35" t="s">
        <v>69</v>
      </c>
      <c r="G18" s="35" t="s">
        <v>69</v>
      </c>
      <c r="H18" s="35" t="s">
        <v>69</v>
      </c>
      <c r="I18" s="35" t="s">
        <v>69</v>
      </c>
      <c r="J18" s="35" t="s">
        <v>69</v>
      </c>
      <c r="K18" s="35" t="s">
        <v>69</v>
      </c>
      <c r="L18" s="35" t="s">
        <v>69</v>
      </c>
      <c r="M18" s="35" t="s">
        <v>69</v>
      </c>
      <c r="N18" s="14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6" t="s">
        <v>17</v>
      </c>
      <c r="B19" s="35" t="s">
        <v>69</v>
      </c>
      <c r="C19" s="35" t="s">
        <v>69</v>
      </c>
      <c r="D19" s="35" t="s">
        <v>69</v>
      </c>
      <c r="E19" s="35" t="s">
        <v>69</v>
      </c>
      <c r="F19" s="35" t="s">
        <v>69</v>
      </c>
      <c r="G19" s="35" t="s">
        <v>69</v>
      </c>
      <c r="H19" s="35" t="s">
        <v>69</v>
      </c>
      <c r="I19" s="35" t="s">
        <v>69</v>
      </c>
      <c r="J19" s="35" t="s">
        <v>69</v>
      </c>
      <c r="K19" s="35" t="s">
        <v>69</v>
      </c>
      <c r="L19" s="35" t="s">
        <v>69</v>
      </c>
      <c r="M19" s="35" t="s">
        <v>69</v>
      </c>
      <c r="N19" s="14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6" t="s">
        <v>18</v>
      </c>
      <c r="B20" s="42">
        <v>1.6</v>
      </c>
      <c r="C20" s="42">
        <v>1.4</v>
      </c>
      <c r="D20" s="42">
        <v>1.4</v>
      </c>
      <c r="E20" s="42">
        <v>1.4</v>
      </c>
      <c r="F20" s="42">
        <v>1.6</v>
      </c>
      <c r="G20" s="42">
        <v>1.2</v>
      </c>
      <c r="H20" s="42">
        <v>1.5</v>
      </c>
      <c r="I20" s="42">
        <v>1.6</v>
      </c>
      <c r="J20" s="42">
        <v>1.3</v>
      </c>
      <c r="K20" s="42">
        <v>0.9</v>
      </c>
      <c r="L20" s="42">
        <v>1</v>
      </c>
      <c r="M20" s="42">
        <v>1.3</v>
      </c>
      <c r="N20" s="12">
        <f t="shared" si="2"/>
        <v>1.3499999999999999</v>
      </c>
      <c r="P20" s="15">
        <f t="shared" si="1"/>
        <v>1.6</v>
      </c>
      <c r="R20" s="40">
        <f t="shared" si="0"/>
        <v>1.3499999999999999</v>
      </c>
    </row>
    <row r="21" spans="1:18" ht="32.1" customHeight="1" x14ac:dyDescent="0.3">
      <c r="A21" s="6" t="s">
        <v>19</v>
      </c>
      <c r="B21" s="35" t="s">
        <v>69</v>
      </c>
      <c r="C21" s="35" t="s">
        <v>69</v>
      </c>
      <c r="D21" s="35" t="s">
        <v>69</v>
      </c>
      <c r="E21" s="35" t="s">
        <v>69</v>
      </c>
      <c r="F21" s="35" t="s">
        <v>69</v>
      </c>
      <c r="G21" s="35" t="s">
        <v>69</v>
      </c>
      <c r="H21" s="35" t="s">
        <v>69</v>
      </c>
      <c r="I21" s="35" t="s">
        <v>69</v>
      </c>
      <c r="J21" s="35" t="s">
        <v>69</v>
      </c>
      <c r="K21" s="35" t="s">
        <v>69</v>
      </c>
      <c r="L21" s="35" t="s">
        <v>69</v>
      </c>
      <c r="M21" s="35" t="s">
        <v>69</v>
      </c>
      <c r="N21" s="14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6" t="s">
        <v>20</v>
      </c>
      <c r="B22" s="35">
        <v>0.01</v>
      </c>
      <c r="C22" s="35">
        <v>0.01</v>
      </c>
      <c r="D22" s="35">
        <v>0.01</v>
      </c>
      <c r="E22" s="35">
        <v>0.01</v>
      </c>
      <c r="F22" s="35" t="s">
        <v>69</v>
      </c>
      <c r="G22" s="35">
        <v>0.01</v>
      </c>
      <c r="H22" s="35" t="s">
        <v>69</v>
      </c>
      <c r="I22" s="35">
        <v>0.02</v>
      </c>
      <c r="J22" s="35">
        <v>0.01</v>
      </c>
      <c r="K22" s="35">
        <v>0.01</v>
      </c>
      <c r="L22" s="35">
        <v>0.01</v>
      </c>
      <c r="M22" s="35">
        <v>0.01</v>
      </c>
      <c r="N22" s="9">
        <f t="shared" si="2"/>
        <v>1.0999999999999999E-2</v>
      </c>
      <c r="P22" s="15">
        <f t="shared" si="1"/>
        <v>0.02</v>
      </c>
      <c r="R22" s="40">
        <f t="shared" si="0"/>
        <v>1.0999999999999999E-2</v>
      </c>
    </row>
    <row r="23" spans="1:18" ht="32.1" customHeight="1" x14ac:dyDescent="0.3">
      <c r="A23" s="6" t="s">
        <v>21</v>
      </c>
      <c r="B23" s="35" t="s">
        <v>69</v>
      </c>
      <c r="C23" s="35" t="s">
        <v>69</v>
      </c>
      <c r="D23" s="35" t="s">
        <v>69</v>
      </c>
      <c r="E23" s="35" t="s">
        <v>69</v>
      </c>
      <c r="F23" s="35" t="s">
        <v>69</v>
      </c>
      <c r="G23" s="35" t="s">
        <v>69</v>
      </c>
      <c r="H23" s="35" t="s">
        <v>69</v>
      </c>
      <c r="I23" s="35" t="s">
        <v>69</v>
      </c>
      <c r="J23" s="35" t="s">
        <v>69</v>
      </c>
      <c r="K23" s="35" t="s">
        <v>69</v>
      </c>
      <c r="L23" s="35" t="s">
        <v>69</v>
      </c>
      <c r="M23" s="35" t="s">
        <v>69</v>
      </c>
      <c r="N23" s="14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6" t="s">
        <v>22</v>
      </c>
      <c r="B24" s="35" t="s">
        <v>69</v>
      </c>
      <c r="C24" s="35" t="s">
        <v>69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69</v>
      </c>
      <c r="L24" s="35" t="s">
        <v>69</v>
      </c>
      <c r="M24" s="35" t="s">
        <v>69</v>
      </c>
      <c r="N24" s="14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6" t="s">
        <v>23</v>
      </c>
      <c r="B25" s="35" t="s">
        <v>69</v>
      </c>
      <c r="C25" s="35" t="s">
        <v>69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5" t="s">
        <v>69</v>
      </c>
      <c r="L25" s="35" t="s">
        <v>69</v>
      </c>
      <c r="M25" s="35" t="s">
        <v>69</v>
      </c>
      <c r="N25" s="14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6" t="s">
        <v>24</v>
      </c>
      <c r="B26" s="35" t="s">
        <v>69</v>
      </c>
      <c r="C26" s="35" t="s">
        <v>69</v>
      </c>
      <c r="D26" s="35" t="s">
        <v>69</v>
      </c>
      <c r="E26" s="35" t="s">
        <v>69</v>
      </c>
      <c r="F26" s="35" t="s">
        <v>69</v>
      </c>
      <c r="G26" s="35" t="s">
        <v>69</v>
      </c>
      <c r="H26" s="35" t="s">
        <v>69</v>
      </c>
      <c r="I26" s="35" t="s">
        <v>69</v>
      </c>
      <c r="J26" s="35" t="s">
        <v>69</v>
      </c>
      <c r="K26" s="35" t="s">
        <v>69</v>
      </c>
      <c r="L26" s="35" t="s">
        <v>69</v>
      </c>
      <c r="M26" s="35" t="s">
        <v>69</v>
      </c>
      <c r="N26" s="14" t="s">
        <v>69</v>
      </c>
      <c r="P26" s="15">
        <f t="shared" si="1"/>
        <v>0</v>
      </c>
      <c r="R26" s="40" t="e">
        <f t="shared" si="0"/>
        <v>#DIV/0!</v>
      </c>
    </row>
    <row r="27" spans="1:18" ht="32.1" customHeight="1" x14ac:dyDescent="0.3">
      <c r="A27" s="6" t="s">
        <v>25</v>
      </c>
      <c r="B27" s="35" t="s">
        <v>69</v>
      </c>
      <c r="C27" s="35" t="s">
        <v>69</v>
      </c>
      <c r="D27" s="35" t="s">
        <v>69</v>
      </c>
      <c r="E27" s="35" t="s">
        <v>69</v>
      </c>
      <c r="F27" s="35" t="s">
        <v>69</v>
      </c>
      <c r="G27" s="35" t="s">
        <v>69</v>
      </c>
      <c r="H27" s="35" t="s">
        <v>69</v>
      </c>
      <c r="I27" s="35" t="s">
        <v>69</v>
      </c>
      <c r="J27" s="35" t="s">
        <v>69</v>
      </c>
      <c r="K27" s="35" t="s">
        <v>69</v>
      </c>
      <c r="L27" s="35" t="s">
        <v>69</v>
      </c>
      <c r="M27" s="35" t="s">
        <v>69</v>
      </c>
      <c r="N27" s="14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6" t="s">
        <v>26</v>
      </c>
      <c r="B28" s="35" t="s">
        <v>69</v>
      </c>
      <c r="C28" s="35" t="s">
        <v>69</v>
      </c>
      <c r="D28" s="35" t="s">
        <v>69</v>
      </c>
      <c r="E28" s="35" t="s">
        <v>69</v>
      </c>
      <c r="F28" s="35" t="s">
        <v>69</v>
      </c>
      <c r="G28" s="35" t="s">
        <v>69</v>
      </c>
      <c r="H28" s="35" t="s">
        <v>69</v>
      </c>
      <c r="I28" s="35" t="s">
        <v>69</v>
      </c>
      <c r="J28" s="35" t="s">
        <v>69</v>
      </c>
      <c r="K28" s="35" t="s">
        <v>69</v>
      </c>
      <c r="L28" s="35" t="s">
        <v>69</v>
      </c>
      <c r="M28" s="35" t="s">
        <v>69</v>
      </c>
      <c r="N28" s="14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6" t="s">
        <v>27</v>
      </c>
      <c r="B29" s="35" t="s">
        <v>69</v>
      </c>
      <c r="C29" s="35" t="s">
        <v>69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5" t="s">
        <v>69</v>
      </c>
      <c r="L29" s="35" t="s">
        <v>69</v>
      </c>
      <c r="M29" s="35" t="s">
        <v>69</v>
      </c>
      <c r="N29" s="14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6" t="s">
        <v>28</v>
      </c>
      <c r="B30" s="35" t="s">
        <v>69</v>
      </c>
      <c r="C30" s="35" t="s">
        <v>69</v>
      </c>
      <c r="D30" s="35" t="s">
        <v>69</v>
      </c>
      <c r="E30" s="35" t="s">
        <v>69</v>
      </c>
      <c r="F30" s="35" t="s">
        <v>69</v>
      </c>
      <c r="G30" s="35" t="s">
        <v>69</v>
      </c>
      <c r="H30" s="35" t="s">
        <v>69</v>
      </c>
      <c r="I30" s="35" t="s">
        <v>69</v>
      </c>
      <c r="J30" s="35" t="s">
        <v>69</v>
      </c>
      <c r="K30" s="35" t="s">
        <v>69</v>
      </c>
      <c r="L30" s="35" t="s">
        <v>69</v>
      </c>
      <c r="M30" s="35" t="s">
        <v>69</v>
      </c>
      <c r="N30" s="14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6" t="s">
        <v>29</v>
      </c>
      <c r="B31" s="35" t="s">
        <v>69</v>
      </c>
      <c r="C31" s="35" t="s">
        <v>69</v>
      </c>
      <c r="D31" s="35" t="s">
        <v>69</v>
      </c>
      <c r="E31" s="35" t="s">
        <v>69</v>
      </c>
      <c r="F31" s="35" t="s">
        <v>69</v>
      </c>
      <c r="G31" s="35" t="s">
        <v>69</v>
      </c>
      <c r="H31" s="35" t="s">
        <v>69</v>
      </c>
      <c r="I31" s="35" t="s">
        <v>69</v>
      </c>
      <c r="J31" s="35" t="s">
        <v>69</v>
      </c>
      <c r="K31" s="35" t="s">
        <v>69</v>
      </c>
      <c r="L31" s="35" t="s">
        <v>69</v>
      </c>
      <c r="M31" s="35" t="s">
        <v>69</v>
      </c>
      <c r="N31" s="14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6" t="s">
        <v>30</v>
      </c>
      <c r="B32" s="35" t="s">
        <v>69</v>
      </c>
      <c r="C32" s="35" t="s">
        <v>69</v>
      </c>
      <c r="D32" s="35" t="s">
        <v>69</v>
      </c>
      <c r="E32" s="35" t="s">
        <v>69</v>
      </c>
      <c r="F32" s="35" t="s">
        <v>69</v>
      </c>
      <c r="G32" s="35" t="s">
        <v>69</v>
      </c>
      <c r="H32" s="35" t="s">
        <v>69</v>
      </c>
      <c r="I32" s="35" t="s">
        <v>69</v>
      </c>
      <c r="J32" s="35" t="s">
        <v>69</v>
      </c>
      <c r="K32" s="35" t="s">
        <v>69</v>
      </c>
      <c r="L32" s="35" t="s">
        <v>69</v>
      </c>
      <c r="M32" s="35" t="s">
        <v>69</v>
      </c>
      <c r="N32" s="14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6" t="s">
        <v>31</v>
      </c>
      <c r="B33" s="35" t="s">
        <v>69</v>
      </c>
      <c r="C33" s="35" t="s">
        <v>69</v>
      </c>
      <c r="D33" s="35" t="s">
        <v>69</v>
      </c>
      <c r="E33" s="35" t="s">
        <v>69</v>
      </c>
      <c r="F33" s="35" t="s">
        <v>69</v>
      </c>
      <c r="G33" s="35" t="s">
        <v>69</v>
      </c>
      <c r="H33" s="35" t="s">
        <v>69</v>
      </c>
      <c r="I33" s="35" t="s">
        <v>69</v>
      </c>
      <c r="J33" s="35" t="s">
        <v>69</v>
      </c>
      <c r="K33" s="35" t="s">
        <v>69</v>
      </c>
      <c r="L33" s="35" t="s">
        <v>69</v>
      </c>
      <c r="M33" s="35" t="s">
        <v>69</v>
      </c>
      <c r="N33" s="14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6" t="s">
        <v>32</v>
      </c>
      <c r="B34" s="35" t="s">
        <v>69</v>
      </c>
      <c r="C34" s="35" t="s">
        <v>69</v>
      </c>
      <c r="D34" s="35" t="s">
        <v>69</v>
      </c>
      <c r="E34" s="35" t="s">
        <v>69</v>
      </c>
      <c r="F34" s="35" t="s">
        <v>69</v>
      </c>
      <c r="G34" s="35" t="s">
        <v>69</v>
      </c>
      <c r="H34" s="35" t="s">
        <v>69</v>
      </c>
      <c r="I34" s="35" t="s">
        <v>69</v>
      </c>
      <c r="J34" s="35" t="s">
        <v>69</v>
      </c>
      <c r="K34" s="35" t="s">
        <v>69</v>
      </c>
      <c r="L34" s="35" t="s">
        <v>69</v>
      </c>
      <c r="M34" s="35" t="s">
        <v>69</v>
      </c>
      <c r="N34" s="14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6" t="s">
        <v>33</v>
      </c>
      <c r="B35" s="35" t="s">
        <v>69</v>
      </c>
      <c r="C35" s="35" t="s">
        <v>69</v>
      </c>
      <c r="D35" s="35" t="s">
        <v>69</v>
      </c>
      <c r="E35" s="35" t="s">
        <v>69</v>
      </c>
      <c r="F35" s="35" t="s">
        <v>69</v>
      </c>
      <c r="G35" s="35" t="s">
        <v>69</v>
      </c>
      <c r="H35" s="35" t="s">
        <v>69</v>
      </c>
      <c r="I35" s="35" t="s">
        <v>69</v>
      </c>
      <c r="J35" s="35" t="s">
        <v>69</v>
      </c>
      <c r="K35" s="35" t="s">
        <v>69</v>
      </c>
      <c r="L35" s="35" t="s">
        <v>69</v>
      </c>
      <c r="M35" s="35" t="s">
        <v>69</v>
      </c>
      <c r="N35" s="14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6" t="s">
        <v>34</v>
      </c>
      <c r="B36" s="35" t="s">
        <v>69</v>
      </c>
      <c r="C36" s="35" t="s">
        <v>69</v>
      </c>
      <c r="D36" s="35" t="s">
        <v>69</v>
      </c>
      <c r="E36" s="35" t="s">
        <v>69</v>
      </c>
      <c r="F36" s="35" t="s">
        <v>69</v>
      </c>
      <c r="G36" s="35" t="s">
        <v>69</v>
      </c>
      <c r="H36" s="35" t="s">
        <v>69</v>
      </c>
      <c r="I36" s="35" t="s">
        <v>69</v>
      </c>
      <c r="J36" s="35" t="s">
        <v>69</v>
      </c>
      <c r="K36" s="35" t="s">
        <v>69</v>
      </c>
      <c r="L36" s="35" t="s">
        <v>69</v>
      </c>
      <c r="M36" s="35" t="s">
        <v>69</v>
      </c>
      <c r="N36" s="14" t="s">
        <v>69</v>
      </c>
      <c r="P36" s="15">
        <f t="shared" si="1"/>
        <v>0</v>
      </c>
      <c r="R36" s="40" t="e">
        <f t="shared" si="0"/>
        <v>#DIV/0!</v>
      </c>
    </row>
    <row r="37" spans="1:18" ht="32.1" customHeight="1" x14ac:dyDescent="0.3">
      <c r="A37" s="6" t="s">
        <v>35</v>
      </c>
      <c r="B37" s="35" t="s">
        <v>69</v>
      </c>
      <c r="C37" s="35" t="s">
        <v>69</v>
      </c>
      <c r="D37" s="35" t="s">
        <v>69</v>
      </c>
      <c r="E37" s="35" t="s">
        <v>69</v>
      </c>
      <c r="F37" s="35" t="s">
        <v>69</v>
      </c>
      <c r="G37" s="35" t="s">
        <v>69</v>
      </c>
      <c r="H37" s="35" t="s">
        <v>69</v>
      </c>
      <c r="I37" s="35" t="s">
        <v>69</v>
      </c>
      <c r="J37" s="35" t="s">
        <v>69</v>
      </c>
      <c r="K37" s="35" t="s">
        <v>69</v>
      </c>
      <c r="L37" s="35" t="s">
        <v>69</v>
      </c>
      <c r="M37" s="35" t="s">
        <v>69</v>
      </c>
      <c r="N37" s="14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6" t="s">
        <v>36</v>
      </c>
      <c r="B38" s="35" t="s">
        <v>69</v>
      </c>
      <c r="C38" s="35" t="s">
        <v>69</v>
      </c>
      <c r="D38" s="35" t="s">
        <v>69</v>
      </c>
      <c r="E38" s="35" t="s">
        <v>69</v>
      </c>
      <c r="F38" s="35" t="s">
        <v>69</v>
      </c>
      <c r="G38" s="35" t="s">
        <v>69</v>
      </c>
      <c r="H38" s="35" t="s">
        <v>69</v>
      </c>
      <c r="I38" s="35" t="s">
        <v>69</v>
      </c>
      <c r="J38" s="35" t="s">
        <v>69</v>
      </c>
      <c r="K38" s="35" t="s">
        <v>69</v>
      </c>
      <c r="L38" s="35" t="s">
        <v>69</v>
      </c>
      <c r="M38" s="35" t="s">
        <v>69</v>
      </c>
      <c r="N38" s="14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6" t="s">
        <v>37</v>
      </c>
      <c r="B39" s="35" t="s">
        <v>69</v>
      </c>
      <c r="C39" s="35" t="s">
        <v>69</v>
      </c>
      <c r="D39" s="35" t="s">
        <v>69</v>
      </c>
      <c r="E39" s="35" t="s">
        <v>69</v>
      </c>
      <c r="F39" s="35" t="s">
        <v>69</v>
      </c>
      <c r="G39" s="35" t="s">
        <v>69</v>
      </c>
      <c r="H39" s="35" t="s">
        <v>69</v>
      </c>
      <c r="I39" s="35" t="s">
        <v>69</v>
      </c>
      <c r="J39" s="35" t="s">
        <v>69</v>
      </c>
      <c r="K39" s="35" t="s">
        <v>69</v>
      </c>
      <c r="L39" s="35" t="s">
        <v>69</v>
      </c>
      <c r="M39" s="35" t="s">
        <v>69</v>
      </c>
      <c r="N39" s="14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6" t="s">
        <v>38</v>
      </c>
      <c r="B40" s="43">
        <v>59</v>
      </c>
      <c r="C40" s="43">
        <v>58</v>
      </c>
      <c r="D40" s="43">
        <v>58</v>
      </c>
      <c r="E40" s="43">
        <v>57</v>
      </c>
      <c r="F40" s="43">
        <v>55</v>
      </c>
      <c r="G40" s="43">
        <v>56</v>
      </c>
      <c r="H40" s="43">
        <v>54</v>
      </c>
      <c r="I40" s="43">
        <v>54</v>
      </c>
      <c r="J40" s="43">
        <v>54</v>
      </c>
      <c r="K40" s="43">
        <v>54</v>
      </c>
      <c r="L40" s="43">
        <v>56</v>
      </c>
      <c r="M40" s="43">
        <v>59</v>
      </c>
      <c r="N40" s="8">
        <f t="shared" si="2"/>
        <v>56.166666666666664</v>
      </c>
      <c r="P40" s="15">
        <f t="shared" si="1"/>
        <v>59</v>
      </c>
      <c r="R40" s="40">
        <f t="shared" si="0"/>
        <v>56.166666666666664</v>
      </c>
    </row>
    <row r="41" spans="1:18" ht="32.1" customHeight="1" x14ac:dyDescent="0.3">
      <c r="A41" s="6" t="s">
        <v>39</v>
      </c>
      <c r="B41" s="42">
        <v>1.3</v>
      </c>
      <c r="C41" s="42">
        <v>1.1000000000000001</v>
      </c>
      <c r="D41" s="42">
        <v>1.2</v>
      </c>
      <c r="E41" s="42">
        <v>2.8</v>
      </c>
      <c r="F41" s="42">
        <v>1.3</v>
      </c>
      <c r="G41" s="42">
        <v>1.5</v>
      </c>
      <c r="H41" s="42">
        <v>1.5</v>
      </c>
      <c r="I41" s="42">
        <v>1.9</v>
      </c>
      <c r="J41" s="42">
        <v>1.3</v>
      </c>
      <c r="K41" s="42">
        <v>1.6</v>
      </c>
      <c r="L41" s="42">
        <v>1.4</v>
      </c>
      <c r="M41" s="42">
        <v>0.8</v>
      </c>
      <c r="N41" s="12">
        <f t="shared" si="2"/>
        <v>1.4749999999999999</v>
      </c>
      <c r="P41" s="15">
        <f t="shared" si="1"/>
        <v>2.8</v>
      </c>
      <c r="R41" s="40">
        <f t="shared" si="0"/>
        <v>1.4749999999999999</v>
      </c>
    </row>
    <row r="42" spans="1:18" ht="32.1" customHeight="1" x14ac:dyDescent="0.3">
      <c r="A42" s="6" t="s">
        <v>40</v>
      </c>
      <c r="B42" s="35" t="s">
        <v>70</v>
      </c>
      <c r="C42" s="35" t="s">
        <v>70</v>
      </c>
      <c r="D42" s="35" t="s">
        <v>70</v>
      </c>
      <c r="E42" s="35" t="s">
        <v>70</v>
      </c>
      <c r="F42" s="35" t="s">
        <v>70</v>
      </c>
      <c r="G42" s="35" t="s">
        <v>70</v>
      </c>
      <c r="H42" s="35" t="s">
        <v>70</v>
      </c>
      <c r="I42" s="35" t="s">
        <v>70</v>
      </c>
      <c r="J42" s="35" t="s">
        <v>70</v>
      </c>
      <c r="K42" s="35" t="s">
        <v>70</v>
      </c>
      <c r="L42" s="35" t="s">
        <v>70</v>
      </c>
      <c r="M42" s="35" t="s">
        <v>70</v>
      </c>
      <c r="N42" s="14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6" t="s">
        <v>41</v>
      </c>
      <c r="B43" s="35" t="s">
        <v>70</v>
      </c>
      <c r="C43" s="35" t="s">
        <v>70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70</v>
      </c>
      <c r="K43" s="35" t="s">
        <v>70</v>
      </c>
      <c r="L43" s="35" t="s">
        <v>70</v>
      </c>
      <c r="M43" s="35" t="s">
        <v>70</v>
      </c>
      <c r="N43" s="14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6" t="s">
        <v>42</v>
      </c>
      <c r="B44" s="35" t="s">
        <v>69</v>
      </c>
      <c r="C44" s="35" t="s">
        <v>69</v>
      </c>
      <c r="D44" s="35" t="s">
        <v>69</v>
      </c>
      <c r="E44" s="35" t="s">
        <v>69</v>
      </c>
      <c r="F44" s="35" t="s">
        <v>69</v>
      </c>
      <c r="G44" s="35" t="s">
        <v>69</v>
      </c>
      <c r="H44" s="35" t="s">
        <v>69</v>
      </c>
      <c r="I44" s="35" t="s">
        <v>69</v>
      </c>
      <c r="J44" s="35" t="s">
        <v>69</v>
      </c>
      <c r="K44" s="35" t="s">
        <v>69</v>
      </c>
      <c r="L44" s="35" t="s">
        <v>69</v>
      </c>
      <c r="M44" s="35" t="s">
        <v>69</v>
      </c>
      <c r="N44" s="14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6" t="s">
        <v>43</v>
      </c>
      <c r="B45" s="35" t="s">
        <v>69</v>
      </c>
      <c r="C45" s="35" t="s">
        <v>69</v>
      </c>
      <c r="D45" s="35" t="s">
        <v>69</v>
      </c>
      <c r="E45" s="35" t="s">
        <v>69</v>
      </c>
      <c r="F45" s="35" t="s">
        <v>69</v>
      </c>
      <c r="G45" s="35" t="s">
        <v>69</v>
      </c>
      <c r="H45" s="35" t="s">
        <v>69</v>
      </c>
      <c r="I45" s="35" t="s">
        <v>69</v>
      </c>
      <c r="J45" s="35" t="s">
        <v>69</v>
      </c>
      <c r="K45" s="35" t="s">
        <v>69</v>
      </c>
      <c r="L45" s="35" t="s">
        <v>69</v>
      </c>
      <c r="M45" s="35" t="s">
        <v>69</v>
      </c>
      <c r="N45" s="14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6" t="s">
        <v>44</v>
      </c>
      <c r="B46" s="35" t="s">
        <v>69</v>
      </c>
      <c r="C46" s="35" t="s">
        <v>69</v>
      </c>
      <c r="D46" s="35" t="s">
        <v>69</v>
      </c>
      <c r="E46" s="35" t="s">
        <v>69</v>
      </c>
      <c r="F46" s="35" t="s">
        <v>69</v>
      </c>
      <c r="G46" s="35" t="s">
        <v>69</v>
      </c>
      <c r="H46" s="35" t="s">
        <v>69</v>
      </c>
      <c r="I46" s="35" t="s">
        <v>69</v>
      </c>
      <c r="J46" s="35" t="s">
        <v>69</v>
      </c>
      <c r="K46" s="35" t="s">
        <v>69</v>
      </c>
      <c r="L46" s="35" t="s">
        <v>69</v>
      </c>
      <c r="M46" s="35" t="s">
        <v>69</v>
      </c>
      <c r="N46" s="14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6" t="s">
        <v>45</v>
      </c>
      <c r="B47" s="42">
        <v>7.2</v>
      </c>
      <c r="C47" s="42">
        <v>7.3</v>
      </c>
      <c r="D47" s="42">
        <v>7.7</v>
      </c>
      <c r="E47" s="42">
        <v>7.4</v>
      </c>
      <c r="F47" s="42">
        <v>7.6</v>
      </c>
      <c r="G47" s="42">
        <v>7.3</v>
      </c>
      <c r="H47" s="42">
        <v>7.2</v>
      </c>
      <c r="I47" s="42">
        <v>7</v>
      </c>
      <c r="J47" s="42">
        <v>7.3</v>
      </c>
      <c r="K47" s="42">
        <v>7.4</v>
      </c>
      <c r="L47" s="42">
        <v>7.4</v>
      </c>
      <c r="M47" s="42">
        <v>7.3</v>
      </c>
      <c r="N47" s="12">
        <f t="shared" si="2"/>
        <v>7.3416666666666677</v>
      </c>
      <c r="P47" s="15">
        <f t="shared" si="1"/>
        <v>7.7</v>
      </c>
      <c r="R47" s="40">
        <f t="shared" si="0"/>
        <v>7.3416666666666677</v>
      </c>
    </row>
    <row r="48" spans="1:18" ht="32.1" customHeight="1" x14ac:dyDescent="0.3">
      <c r="A48" s="6" t="s">
        <v>46</v>
      </c>
      <c r="B48" s="35" t="s">
        <v>69</v>
      </c>
      <c r="C48" s="35" t="s">
        <v>69</v>
      </c>
      <c r="D48" s="35" t="s">
        <v>69</v>
      </c>
      <c r="E48" s="35" t="s">
        <v>69</v>
      </c>
      <c r="F48" s="35" t="s">
        <v>69</v>
      </c>
      <c r="G48" s="35" t="s">
        <v>69</v>
      </c>
      <c r="H48" s="35" t="s">
        <v>69</v>
      </c>
      <c r="I48" s="35" t="s">
        <v>69</v>
      </c>
      <c r="J48" s="35" t="s">
        <v>69</v>
      </c>
      <c r="K48" s="35" t="s">
        <v>69</v>
      </c>
      <c r="L48" s="35" t="s">
        <v>69</v>
      </c>
      <c r="M48" s="35" t="s">
        <v>69</v>
      </c>
      <c r="N48" s="14" t="s">
        <v>69</v>
      </c>
      <c r="P48" s="15">
        <f t="shared" si="1"/>
        <v>0</v>
      </c>
      <c r="R48" s="40" t="e">
        <f t="shared" si="0"/>
        <v>#DIV/0!</v>
      </c>
    </row>
    <row r="49" spans="1:18" ht="32.1" customHeight="1" x14ac:dyDescent="0.3">
      <c r="A49" s="6" t="s">
        <v>47</v>
      </c>
      <c r="B49" s="43">
        <v>14</v>
      </c>
      <c r="C49" s="43">
        <v>13.2</v>
      </c>
      <c r="D49" s="43">
        <v>13</v>
      </c>
      <c r="E49" s="43">
        <v>12</v>
      </c>
      <c r="F49" s="43">
        <v>15</v>
      </c>
      <c r="G49" s="43">
        <v>15.3</v>
      </c>
      <c r="H49" s="43">
        <v>15.6</v>
      </c>
      <c r="I49" s="43">
        <v>16</v>
      </c>
      <c r="J49" s="43">
        <v>15</v>
      </c>
      <c r="K49" s="43">
        <v>15</v>
      </c>
      <c r="L49" s="43">
        <v>15</v>
      </c>
      <c r="M49" s="43">
        <v>15</v>
      </c>
      <c r="N49" s="8">
        <f t="shared" si="2"/>
        <v>14.508333333333333</v>
      </c>
      <c r="P49" s="15">
        <f t="shared" si="1"/>
        <v>16</v>
      </c>
      <c r="R49" s="40">
        <f t="shared" si="0"/>
        <v>14.508333333333333</v>
      </c>
    </row>
    <row r="50" spans="1:18" ht="32.1" customHeight="1" x14ac:dyDescent="0.3">
      <c r="A50" s="6" t="s">
        <v>48</v>
      </c>
      <c r="B50" s="43">
        <v>87</v>
      </c>
      <c r="C50" s="43">
        <v>88</v>
      </c>
      <c r="D50" s="43">
        <v>90</v>
      </c>
      <c r="E50" s="43">
        <v>91</v>
      </c>
      <c r="F50" s="43">
        <v>85</v>
      </c>
      <c r="G50" s="43">
        <v>85</v>
      </c>
      <c r="H50" s="43">
        <v>88</v>
      </c>
      <c r="I50" s="43">
        <v>83</v>
      </c>
      <c r="J50" s="43">
        <v>90</v>
      </c>
      <c r="K50" s="43">
        <v>85</v>
      </c>
      <c r="L50" s="43">
        <v>88</v>
      </c>
      <c r="M50" s="43">
        <v>92</v>
      </c>
      <c r="N50" s="8">
        <f t="shared" si="2"/>
        <v>87.666666666666671</v>
      </c>
      <c r="P50" s="15">
        <f t="shared" si="1"/>
        <v>92</v>
      </c>
      <c r="R50" s="40">
        <f t="shared" si="0"/>
        <v>87.666666666666671</v>
      </c>
    </row>
    <row r="51" spans="1:18" ht="32.1" customHeight="1" x14ac:dyDescent="0.3">
      <c r="A51" s="6" t="s">
        <v>49</v>
      </c>
      <c r="B51" s="35" t="s">
        <v>69</v>
      </c>
      <c r="C51" s="35" t="s">
        <v>69</v>
      </c>
      <c r="D51" s="35" t="s">
        <v>69</v>
      </c>
      <c r="E51" s="35" t="s">
        <v>69</v>
      </c>
      <c r="F51" s="35" t="s">
        <v>69</v>
      </c>
      <c r="G51" s="35" t="s">
        <v>69</v>
      </c>
      <c r="H51" s="35" t="s">
        <v>69</v>
      </c>
      <c r="I51" s="35" t="s">
        <v>69</v>
      </c>
      <c r="J51" s="35" t="s">
        <v>69</v>
      </c>
      <c r="K51" s="35" t="s">
        <v>69</v>
      </c>
      <c r="L51" s="35" t="s">
        <v>69</v>
      </c>
      <c r="M51" s="35" t="s">
        <v>69</v>
      </c>
      <c r="N51" s="14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6" t="s">
        <v>50</v>
      </c>
      <c r="B52" s="35" t="s">
        <v>69</v>
      </c>
      <c r="C52" s="35" t="s">
        <v>69</v>
      </c>
      <c r="D52" s="35" t="s">
        <v>69</v>
      </c>
      <c r="E52" s="35" t="s">
        <v>69</v>
      </c>
      <c r="F52" s="35" t="s">
        <v>69</v>
      </c>
      <c r="G52" s="35" t="s">
        <v>69</v>
      </c>
      <c r="H52" s="35" t="s">
        <v>69</v>
      </c>
      <c r="I52" s="35" t="s">
        <v>69</v>
      </c>
      <c r="J52" s="35" t="s">
        <v>69</v>
      </c>
      <c r="K52" s="35" t="s">
        <v>69</v>
      </c>
      <c r="L52" s="35" t="s">
        <v>69</v>
      </c>
      <c r="M52" s="35" t="s">
        <v>69</v>
      </c>
      <c r="N52" s="14" t="s">
        <v>69</v>
      </c>
      <c r="P52" s="2">
        <f t="shared" si="1"/>
        <v>0</v>
      </c>
      <c r="R52" s="40" t="e">
        <f t="shared" si="0"/>
        <v>#DIV/0!</v>
      </c>
    </row>
    <row r="53" spans="1:18" ht="32.1" customHeight="1" x14ac:dyDescent="0.3">
      <c r="A53" s="6" t="s">
        <v>51</v>
      </c>
      <c r="B53" s="35">
        <v>0.06</v>
      </c>
      <c r="C53" s="35">
        <v>0.06</v>
      </c>
      <c r="D53" s="35">
        <v>0.05</v>
      </c>
      <c r="E53" s="35">
        <v>0.05</v>
      </c>
      <c r="F53" s="35">
        <v>0.06</v>
      </c>
      <c r="G53" s="35">
        <v>0.06</v>
      </c>
      <c r="H53" s="35">
        <v>7.0000000000000007E-2</v>
      </c>
      <c r="I53" s="35">
        <v>0.08</v>
      </c>
      <c r="J53" s="35">
        <v>0.08</v>
      </c>
      <c r="K53" s="35">
        <v>0.06</v>
      </c>
      <c r="L53" s="35">
        <v>0.06</v>
      </c>
      <c r="M53" s="35">
        <v>0.06</v>
      </c>
      <c r="N53" s="9">
        <f t="shared" si="2"/>
        <v>6.25E-2</v>
      </c>
      <c r="P53" s="2">
        <f t="shared" si="1"/>
        <v>0.08</v>
      </c>
      <c r="R53" s="40">
        <f t="shared" si="0"/>
        <v>6.25E-2</v>
      </c>
    </row>
    <row r="54" spans="1:18" ht="32.1" customHeight="1" x14ac:dyDescent="0.3">
      <c r="A54" s="6" t="s">
        <v>52</v>
      </c>
      <c r="B54" s="43">
        <v>14</v>
      </c>
      <c r="C54" s="43">
        <v>12</v>
      </c>
      <c r="D54" s="43">
        <v>12</v>
      </c>
      <c r="E54" s="43">
        <v>10</v>
      </c>
      <c r="F54" s="43">
        <v>12</v>
      </c>
      <c r="G54" s="43">
        <v>12</v>
      </c>
      <c r="H54" s="43">
        <v>11</v>
      </c>
      <c r="I54" s="43">
        <v>11</v>
      </c>
      <c r="J54" s="43">
        <v>11</v>
      </c>
      <c r="K54" s="43">
        <v>11</v>
      </c>
      <c r="L54" s="43">
        <v>11</v>
      </c>
      <c r="M54" s="43">
        <v>11</v>
      </c>
      <c r="N54" s="8">
        <f t="shared" si="2"/>
        <v>11.5</v>
      </c>
      <c r="P54" s="15">
        <f t="shared" si="1"/>
        <v>14</v>
      </c>
      <c r="R54" s="40">
        <f t="shared" si="0"/>
        <v>11.5</v>
      </c>
    </row>
    <row r="55" spans="1:18" ht="32.1" customHeight="1" x14ac:dyDescent="0.3">
      <c r="A55" s="6" t="s">
        <v>53</v>
      </c>
      <c r="B55" s="35" t="s">
        <v>69</v>
      </c>
      <c r="C55" s="35">
        <v>0.04</v>
      </c>
      <c r="D55" s="35">
        <v>0.05</v>
      </c>
      <c r="E55" s="35">
        <v>0.02</v>
      </c>
      <c r="F55" s="35" t="s">
        <v>69</v>
      </c>
      <c r="G55" s="35">
        <v>0.04</v>
      </c>
      <c r="H55" s="35">
        <v>0.02</v>
      </c>
      <c r="I55" s="35">
        <v>0.04</v>
      </c>
      <c r="J55" s="35">
        <v>0.05</v>
      </c>
      <c r="K55" s="35">
        <v>0.04</v>
      </c>
      <c r="L55" s="35">
        <v>0.03</v>
      </c>
      <c r="M55" s="35" t="s">
        <v>69</v>
      </c>
      <c r="N55" s="9">
        <f t="shared" si="2"/>
        <v>3.666666666666666E-2</v>
      </c>
      <c r="P55" s="15">
        <f t="shared" si="1"/>
        <v>0.05</v>
      </c>
      <c r="R55" s="40">
        <f t="shared" si="0"/>
        <v>3.666666666666666E-2</v>
      </c>
    </row>
    <row r="56" spans="1:18" ht="32.1" customHeight="1" x14ac:dyDescent="0.3">
      <c r="A56" s="6" t="s">
        <v>54</v>
      </c>
      <c r="B56" s="35">
        <v>1.9E-2</v>
      </c>
      <c r="C56" s="35">
        <v>2.4E-2</v>
      </c>
      <c r="D56" s="35">
        <v>1.9E-2</v>
      </c>
      <c r="E56" s="35">
        <v>1.9E-2</v>
      </c>
      <c r="F56" s="35">
        <v>1.2999999999999999E-2</v>
      </c>
      <c r="G56" s="35">
        <v>0.03</v>
      </c>
      <c r="H56" s="35">
        <v>8.9999999999999993E-3</v>
      </c>
      <c r="I56" s="35">
        <v>1.2999999999999999E-2</v>
      </c>
      <c r="J56" s="35">
        <v>1.2E-2</v>
      </c>
      <c r="K56" s="35">
        <v>8.9999999999999993E-3</v>
      </c>
      <c r="L56" s="35">
        <v>7.0000000000000001E-3</v>
      </c>
      <c r="M56" s="35">
        <v>0.01</v>
      </c>
      <c r="N56" s="9">
        <f t="shared" si="2"/>
        <v>1.5333333333333338E-2</v>
      </c>
      <c r="P56" s="15">
        <f t="shared" si="1"/>
        <v>0.03</v>
      </c>
      <c r="R56" s="40">
        <f t="shared" si="0"/>
        <v>1.5333333333333338E-2</v>
      </c>
    </row>
    <row r="57" spans="1:18" ht="32.1" customHeight="1" x14ac:dyDescent="0.3">
      <c r="A57" s="6" t="s">
        <v>55</v>
      </c>
      <c r="B57" s="35">
        <v>0.75</v>
      </c>
      <c r="C57" s="35">
        <v>0.82</v>
      </c>
      <c r="D57" s="35">
        <v>0.81</v>
      </c>
      <c r="E57" s="35">
        <v>0.75</v>
      </c>
      <c r="F57" s="35">
        <v>0.12</v>
      </c>
      <c r="G57" s="35">
        <v>0.85</v>
      </c>
      <c r="H57" s="35">
        <v>0.1</v>
      </c>
      <c r="I57" s="35">
        <v>0.09</v>
      </c>
      <c r="J57" s="35">
        <v>0.92</v>
      </c>
      <c r="K57" s="35">
        <v>0.85</v>
      </c>
      <c r="L57" s="35">
        <v>0.83</v>
      </c>
      <c r="M57" s="35">
        <v>0.77</v>
      </c>
      <c r="N57" s="11">
        <f t="shared" si="2"/>
        <v>0.6383333333333332</v>
      </c>
      <c r="P57" s="15">
        <f t="shared" si="1"/>
        <v>0.92</v>
      </c>
      <c r="R57" s="40">
        <f t="shared" si="0"/>
        <v>0.6383333333333332</v>
      </c>
    </row>
    <row r="58" spans="1:18" ht="32.1" customHeight="1" x14ac:dyDescent="0.3">
      <c r="A58" s="6" t="s">
        <v>56</v>
      </c>
      <c r="B58" s="35">
        <v>1.4999999999999999E-2</v>
      </c>
      <c r="C58" s="35">
        <v>1.9E-2</v>
      </c>
      <c r="D58" s="35">
        <v>1.4999999999999999E-2</v>
      </c>
      <c r="E58" s="35">
        <v>1.6E-2</v>
      </c>
      <c r="F58" s="35">
        <v>8.9999999999999993E-3</v>
      </c>
      <c r="G58" s="35">
        <v>2.3E-2</v>
      </c>
      <c r="H58" s="35">
        <v>6.0000000000000001E-3</v>
      </c>
      <c r="I58" s="35">
        <v>0.01</v>
      </c>
      <c r="J58" s="35">
        <v>8.0000000000000002E-3</v>
      </c>
      <c r="K58" s="35">
        <v>6.0000000000000001E-3</v>
      </c>
      <c r="L58" s="35">
        <v>5.0000000000000001E-3</v>
      </c>
      <c r="M58" s="35">
        <v>6.0000000000000001E-3</v>
      </c>
      <c r="N58" s="9">
        <f t="shared" si="2"/>
        <v>1.1500000000000002E-2</v>
      </c>
      <c r="P58" s="15">
        <f t="shared" si="1"/>
        <v>2.3E-2</v>
      </c>
      <c r="R58" s="40">
        <f t="shared" si="0"/>
        <v>1.1500000000000002E-2</v>
      </c>
    </row>
    <row r="59" spans="1:18" ht="32.1" customHeight="1" x14ac:dyDescent="0.3">
      <c r="A59" s="6" t="s">
        <v>57</v>
      </c>
      <c r="B59" s="35">
        <v>1.9E-3</v>
      </c>
      <c r="C59" s="35">
        <v>2.3999999999999998E-3</v>
      </c>
      <c r="D59" s="35">
        <v>2.8E-3</v>
      </c>
      <c r="E59" s="35">
        <v>2.2000000000000001E-3</v>
      </c>
      <c r="F59" s="35">
        <v>1.4E-3</v>
      </c>
      <c r="G59" s="35">
        <v>7.1999999999999998E-3</v>
      </c>
      <c r="H59" s="35">
        <v>1.4E-3</v>
      </c>
      <c r="I59" s="35">
        <v>1.2999999999999999E-3</v>
      </c>
      <c r="J59" s="35">
        <v>1.5E-3</v>
      </c>
      <c r="K59" s="35">
        <v>1.1999999999999999E-3</v>
      </c>
      <c r="L59" s="35" t="s">
        <v>69</v>
      </c>
      <c r="M59" s="35" t="s">
        <v>69</v>
      </c>
      <c r="N59" s="9">
        <f t="shared" si="2"/>
        <v>2.3299999999999996E-3</v>
      </c>
      <c r="P59" s="15">
        <f t="shared" si="1"/>
        <v>7.1999999999999998E-3</v>
      </c>
      <c r="R59" s="40">
        <f t="shared" si="0"/>
        <v>2.3299999999999996E-3</v>
      </c>
    </row>
    <row r="60" spans="1:18" ht="32.1" customHeight="1" x14ac:dyDescent="0.3">
      <c r="A60" s="6" t="s">
        <v>58</v>
      </c>
      <c r="B60" s="35" t="s">
        <v>69</v>
      </c>
      <c r="C60" s="35" t="s">
        <v>69</v>
      </c>
      <c r="D60" s="35" t="s">
        <v>69</v>
      </c>
      <c r="E60" s="35" t="s">
        <v>69</v>
      </c>
      <c r="F60" s="35" t="s">
        <v>69</v>
      </c>
      <c r="G60" s="35" t="s">
        <v>69</v>
      </c>
      <c r="H60" s="35" t="s">
        <v>69</v>
      </c>
      <c r="I60" s="35" t="s">
        <v>69</v>
      </c>
      <c r="J60" s="35" t="s">
        <v>69</v>
      </c>
      <c r="K60" s="35" t="s">
        <v>69</v>
      </c>
      <c r="L60" s="35" t="s">
        <v>69</v>
      </c>
      <c r="M60" s="35" t="s">
        <v>69</v>
      </c>
      <c r="N60" s="14" t="s">
        <v>69</v>
      </c>
      <c r="P60" s="15">
        <f t="shared" si="1"/>
        <v>0</v>
      </c>
      <c r="R60" s="40" t="e">
        <f t="shared" si="0"/>
        <v>#DIV/0!</v>
      </c>
    </row>
    <row r="61" spans="1:18" ht="32.1" customHeight="1" x14ac:dyDescent="0.3">
      <c r="A61" s="6" t="s">
        <v>59</v>
      </c>
      <c r="B61" s="35">
        <v>1.8E-3</v>
      </c>
      <c r="C61" s="35">
        <v>1.8E-3</v>
      </c>
      <c r="D61" s="35">
        <v>2.0999999999999999E-3</v>
      </c>
      <c r="E61" s="35">
        <v>1.8E-3</v>
      </c>
      <c r="F61" s="35" t="s">
        <v>69</v>
      </c>
      <c r="G61" s="35">
        <v>3.0000000000000001E-3</v>
      </c>
      <c r="H61" s="35" t="s">
        <v>69</v>
      </c>
      <c r="I61" s="35" t="s">
        <v>69</v>
      </c>
      <c r="J61" s="35">
        <v>8.9999999999999998E-4</v>
      </c>
      <c r="K61" s="35">
        <v>6.9999999999999999E-4</v>
      </c>
      <c r="L61" s="35" t="s">
        <v>69</v>
      </c>
      <c r="M61" s="35">
        <v>5.0000000000000001E-3</v>
      </c>
      <c r="N61" s="9">
        <f t="shared" si="2"/>
        <v>2.1374999999999996E-3</v>
      </c>
      <c r="P61" s="15">
        <f t="shared" si="1"/>
        <v>5.0000000000000001E-3</v>
      </c>
      <c r="R61" s="40">
        <f t="shared" si="0"/>
        <v>2.1374999999999996E-3</v>
      </c>
    </row>
    <row r="62" spans="1:18" ht="32.1" customHeight="1" x14ac:dyDescent="0.3">
      <c r="A62" s="6" t="s">
        <v>60</v>
      </c>
      <c r="B62" s="35" t="s">
        <v>69</v>
      </c>
      <c r="C62" s="35" t="s">
        <v>69</v>
      </c>
      <c r="D62" s="35" t="s">
        <v>69</v>
      </c>
      <c r="E62" s="35" t="s">
        <v>69</v>
      </c>
      <c r="F62" s="35" t="s">
        <v>69</v>
      </c>
      <c r="G62" s="35" t="s">
        <v>69</v>
      </c>
      <c r="H62" s="35" t="s">
        <v>69</v>
      </c>
      <c r="I62" s="35" t="s">
        <v>69</v>
      </c>
      <c r="J62" s="35" t="s">
        <v>69</v>
      </c>
      <c r="K62" s="35" t="s">
        <v>69</v>
      </c>
      <c r="L62" s="35" t="s">
        <v>69</v>
      </c>
      <c r="M62" s="35" t="s">
        <v>69</v>
      </c>
      <c r="N62" s="14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6" t="s">
        <v>61</v>
      </c>
      <c r="B63" s="35">
        <v>1.6E-2</v>
      </c>
      <c r="C63" s="35">
        <v>1.9E-2</v>
      </c>
      <c r="D63" s="35">
        <v>1.7999999999999999E-2</v>
      </c>
      <c r="E63" s="35">
        <v>1.6E-2</v>
      </c>
      <c r="F63" s="35">
        <v>5.0000000000000001E-3</v>
      </c>
      <c r="G63" s="35">
        <v>5.0000000000000001E-3</v>
      </c>
      <c r="H63" s="35">
        <v>5.0000000000000001E-3</v>
      </c>
      <c r="I63" s="35">
        <v>6.0000000000000001E-3</v>
      </c>
      <c r="J63" s="35">
        <v>6.0000000000000001E-3</v>
      </c>
      <c r="K63" s="35">
        <v>2E-3</v>
      </c>
      <c r="L63" s="35">
        <v>2E-3</v>
      </c>
      <c r="M63" s="35">
        <v>3.0000000000000001E-3</v>
      </c>
      <c r="N63" s="9">
        <f t="shared" si="2"/>
        <v>8.5833333333333369E-3</v>
      </c>
      <c r="P63" s="15">
        <f t="shared" si="1"/>
        <v>1.9E-2</v>
      </c>
      <c r="R63" s="40">
        <f t="shared" si="0"/>
        <v>8.5833333333333369E-3</v>
      </c>
    </row>
    <row r="64" spans="1:18" ht="32.1" customHeight="1" x14ac:dyDescent="0.3">
      <c r="A64" s="6" t="s">
        <v>62</v>
      </c>
      <c r="B64" s="35" t="s">
        <v>69</v>
      </c>
      <c r="C64" s="35">
        <v>1E-3</v>
      </c>
      <c r="D64" s="35" t="s">
        <v>69</v>
      </c>
      <c r="E64" s="35" t="s">
        <v>69</v>
      </c>
      <c r="F64" s="35">
        <v>1E-3</v>
      </c>
      <c r="G64" s="35">
        <v>1E-3</v>
      </c>
      <c r="H64" s="35">
        <v>1E-3</v>
      </c>
      <c r="I64" s="35">
        <v>1E-3</v>
      </c>
      <c r="J64" s="35">
        <v>1E-3</v>
      </c>
      <c r="K64" s="35" t="s">
        <v>69</v>
      </c>
      <c r="L64" s="35" t="s">
        <v>69</v>
      </c>
      <c r="M64" s="35">
        <v>1E-3</v>
      </c>
      <c r="N64" s="9">
        <f t="shared" si="2"/>
        <v>1E-3</v>
      </c>
      <c r="P64" s="15">
        <f t="shared" si="1"/>
        <v>1E-3</v>
      </c>
      <c r="R64" s="40">
        <f t="shared" si="0"/>
        <v>1E-3</v>
      </c>
    </row>
    <row r="65" spans="1:18" ht="32.1" customHeight="1" x14ac:dyDescent="0.3">
      <c r="A65" s="6" t="s">
        <v>63</v>
      </c>
      <c r="B65" s="35" t="s">
        <v>69</v>
      </c>
      <c r="C65" s="35" t="s">
        <v>69</v>
      </c>
      <c r="D65" s="35" t="s">
        <v>69</v>
      </c>
      <c r="E65" s="35" t="s">
        <v>69</v>
      </c>
      <c r="F65" s="35" t="s">
        <v>69</v>
      </c>
      <c r="G65" s="35" t="s">
        <v>69</v>
      </c>
      <c r="H65" s="35" t="s">
        <v>69</v>
      </c>
      <c r="I65" s="35" t="s">
        <v>69</v>
      </c>
      <c r="J65" s="35" t="s">
        <v>69</v>
      </c>
      <c r="K65" s="35" t="s">
        <v>69</v>
      </c>
      <c r="L65" s="35" t="s">
        <v>69</v>
      </c>
      <c r="M65" s="35" t="s">
        <v>69</v>
      </c>
      <c r="N65" s="14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thickBot="1" x14ac:dyDescent="0.35">
      <c r="A66" s="7" t="s">
        <v>64</v>
      </c>
      <c r="B66" s="39">
        <v>4.0000000000000001E-3</v>
      </c>
      <c r="C66" s="39">
        <v>4.0000000000000001E-3</v>
      </c>
      <c r="D66" s="39">
        <v>4.0000000000000001E-3</v>
      </c>
      <c r="E66" s="39">
        <v>3.0000000000000001E-3</v>
      </c>
      <c r="F66" s="39">
        <v>3.0000000000000001E-3</v>
      </c>
      <c r="G66" s="39">
        <v>6.0000000000000001E-3</v>
      </c>
      <c r="H66" s="39">
        <v>2E-3</v>
      </c>
      <c r="I66" s="39">
        <v>2E-3</v>
      </c>
      <c r="J66" s="39">
        <v>3.0000000000000001E-3</v>
      </c>
      <c r="K66" s="39">
        <v>3.0000000000000001E-3</v>
      </c>
      <c r="L66" s="39">
        <v>2E-3</v>
      </c>
      <c r="M66" s="39">
        <v>3.0000000000000001E-3</v>
      </c>
      <c r="N66" s="10">
        <f t="shared" si="2"/>
        <v>3.2500000000000007E-3</v>
      </c>
      <c r="P66" s="15">
        <f t="shared" si="1"/>
        <v>6.0000000000000001E-3</v>
      </c>
      <c r="R66" s="40">
        <f t="shared" si="0"/>
        <v>3.2500000000000007E-3</v>
      </c>
    </row>
    <row r="67" spans="1:18" ht="32.1" customHeight="1" x14ac:dyDescent="0.3"/>
  </sheetData>
  <autoFilter ref="A9:R66"/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topLeftCell="A46" zoomScale="60" zoomScaleNormal="70" workbookViewId="0">
      <selection activeCell="B38" sqref="B38:N66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15" max="15" width="9" style="1"/>
    <col min="17" max="46" width="9" style="1"/>
    <col min="47" max="47" width="43.25" style="1" customWidth="1"/>
    <col min="48" max="48" width="30.625" style="1" bestFit="1" customWidth="1"/>
    <col min="49" max="49" width="32.875" style="1" bestFit="1" customWidth="1"/>
    <col min="50" max="50" width="23.625" style="1" bestFit="1" customWidth="1"/>
    <col min="51" max="51" width="26.75" style="1" bestFit="1" customWidth="1"/>
    <col min="52" max="52" width="25.25" style="1" bestFit="1" customWidth="1"/>
    <col min="53" max="53" width="30.625" style="1" bestFit="1" customWidth="1"/>
    <col min="54" max="54" width="30.25" style="1" bestFit="1" customWidth="1"/>
    <col min="55" max="55" width="36.875" style="1" bestFit="1" customWidth="1"/>
    <col min="56" max="56" width="28.75" style="1" bestFit="1" customWidth="1"/>
    <col min="57" max="57" width="33.375" style="1" bestFit="1" customWidth="1"/>
    <col min="58" max="58" width="42.25" style="1" bestFit="1" customWidth="1"/>
    <col min="59" max="59" width="41.375" style="1" bestFit="1" customWidth="1"/>
    <col min="60" max="16384" width="9" style="1"/>
  </cols>
  <sheetData>
    <row r="1" spans="1:18" ht="32.1" customHeight="1" x14ac:dyDescent="0.3">
      <c r="A1" s="55" t="s">
        <v>213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8" ht="32.1" customHeight="1" x14ac:dyDescent="0.3">
      <c r="A2" s="30" t="s">
        <v>0</v>
      </c>
      <c r="B2" s="64" t="s">
        <v>214</v>
      </c>
      <c r="C2" s="64" t="s">
        <v>215</v>
      </c>
      <c r="D2" s="64" t="s">
        <v>216</v>
      </c>
      <c r="E2" s="64" t="s">
        <v>217</v>
      </c>
      <c r="F2" s="64" t="s">
        <v>218</v>
      </c>
      <c r="G2" s="64" t="s">
        <v>219</v>
      </c>
      <c r="H2" s="64" t="s">
        <v>220</v>
      </c>
      <c r="I2" s="64" t="s">
        <v>221</v>
      </c>
      <c r="J2" s="64" t="s">
        <v>222</v>
      </c>
      <c r="K2" s="64" t="s">
        <v>223</v>
      </c>
      <c r="L2" s="64" t="s">
        <v>224</v>
      </c>
      <c r="M2" s="64" t="s">
        <v>225</v>
      </c>
      <c r="N2" s="63" t="s">
        <v>93</v>
      </c>
    </row>
    <row r="3" spans="1:18" ht="32.1" customHeight="1" x14ac:dyDescent="0.3">
      <c r="A3" s="30" t="s">
        <v>1</v>
      </c>
      <c r="B3" s="64" t="s">
        <v>66</v>
      </c>
      <c r="C3" s="64" t="s">
        <v>66</v>
      </c>
      <c r="D3" s="64" t="s">
        <v>66</v>
      </c>
      <c r="E3" s="64" t="s">
        <v>66</v>
      </c>
      <c r="F3" s="64" t="s">
        <v>66</v>
      </c>
      <c r="G3" s="64" t="s">
        <v>66</v>
      </c>
      <c r="H3" s="64" t="s">
        <v>66</v>
      </c>
      <c r="I3" s="64" t="s">
        <v>66</v>
      </c>
      <c r="J3" s="64" t="s">
        <v>66</v>
      </c>
      <c r="K3" s="64" t="s">
        <v>66</v>
      </c>
      <c r="L3" s="64" t="s">
        <v>66</v>
      </c>
      <c r="M3" s="64" t="s">
        <v>66</v>
      </c>
      <c r="N3" s="63"/>
    </row>
    <row r="4" spans="1:18" ht="32.1" customHeight="1" x14ac:dyDescent="0.3">
      <c r="A4" s="30" t="s">
        <v>2</v>
      </c>
      <c r="B4" s="64" t="s">
        <v>184</v>
      </c>
      <c r="C4" s="64" t="s">
        <v>184</v>
      </c>
      <c r="D4" s="64" t="s">
        <v>184</v>
      </c>
      <c r="E4" s="64" t="s">
        <v>184</v>
      </c>
      <c r="F4" s="64" t="s">
        <v>184</v>
      </c>
      <c r="G4" s="64" t="s">
        <v>184</v>
      </c>
      <c r="H4" s="64" t="s">
        <v>184</v>
      </c>
      <c r="I4" s="64" t="s">
        <v>184</v>
      </c>
      <c r="J4" s="64" t="s">
        <v>184</v>
      </c>
      <c r="K4" s="64" t="s">
        <v>184</v>
      </c>
      <c r="L4" s="64" t="s">
        <v>184</v>
      </c>
      <c r="M4" s="64" t="s">
        <v>184</v>
      </c>
      <c r="N4" s="63"/>
    </row>
    <row r="5" spans="1:18" ht="32.1" customHeight="1" x14ac:dyDescent="0.3">
      <c r="A5" s="30" t="s">
        <v>3</v>
      </c>
      <c r="B5" s="64" t="s">
        <v>185</v>
      </c>
      <c r="C5" s="64" t="s">
        <v>185</v>
      </c>
      <c r="D5" s="64" t="s">
        <v>185</v>
      </c>
      <c r="E5" s="64" t="s">
        <v>185</v>
      </c>
      <c r="F5" s="64" t="s">
        <v>185</v>
      </c>
      <c r="G5" s="64" t="s">
        <v>185</v>
      </c>
      <c r="H5" s="64" t="s">
        <v>185</v>
      </c>
      <c r="I5" s="64" t="s">
        <v>185</v>
      </c>
      <c r="J5" s="64" t="s">
        <v>185</v>
      </c>
      <c r="K5" s="64" t="s">
        <v>185</v>
      </c>
      <c r="L5" s="64" t="s">
        <v>185</v>
      </c>
      <c r="M5" s="64" t="s">
        <v>185</v>
      </c>
      <c r="N5" s="63"/>
    </row>
    <row r="6" spans="1:18" ht="32.1" customHeight="1" x14ac:dyDescent="0.3">
      <c r="A6" s="30" t="s">
        <v>4</v>
      </c>
      <c r="B6" s="64" t="s">
        <v>67</v>
      </c>
      <c r="C6" s="64" t="s">
        <v>67</v>
      </c>
      <c r="D6" s="64" t="s">
        <v>67</v>
      </c>
      <c r="E6" s="64" t="s">
        <v>67</v>
      </c>
      <c r="F6" s="64" t="s">
        <v>67</v>
      </c>
      <c r="G6" s="64" t="s">
        <v>67</v>
      </c>
      <c r="H6" s="64" t="s">
        <v>67</v>
      </c>
      <c r="I6" s="64" t="s">
        <v>67</v>
      </c>
      <c r="J6" s="64" t="s">
        <v>67</v>
      </c>
      <c r="K6" s="64" t="s">
        <v>67</v>
      </c>
      <c r="L6" s="64" t="s">
        <v>67</v>
      </c>
      <c r="M6" s="64" t="s">
        <v>67</v>
      </c>
      <c r="N6" s="63"/>
    </row>
    <row r="7" spans="1:18" ht="32.1" customHeight="1" x14ac:dyDescent="0.3">
      <c r="A7" s="30" t="s">
        <v>5</v>
      </c>
      <c r="B7" s="64" t="s">
        <v>186</v>
      </c>
      <c r="C7" s="64" t="s">
        <v>186</v>
      </c>
      <c r="D7" s="64" t="s">
        <v>186</v>
      </c>
      <c r="E7" s="64" t="s">
        <v>186</v>
      </c>
      <c r="F7" s="64" t="s">
        <v>186</v>
      </c>
      <c r="G7" s="64" t="s">
        <v>186</v>
      </c>
      <c r="H7" s="64" t="s">
        <v>186</v>
      </c>
      <c r="I7" s="64" t="s">
        <v>186</v>
      </c>
      <c r="J7" s="64" t="s">
        <v>186</v>
      </c>
      <c r="K7" s="64" t="s">
        <v>186</v>
      </c>
      <c r="L7" s="64" t="s">
        <v>186</v>
      </c>
      <c r="M7" s="64" t="s">
        <v>186</v>
      </c>
      <c r="N7" s="63"/>
    </row>
    <row r="8" spans="1:18" ht="32.1" customHeight="1" x14ac:dyDescent="0.3">
      <c r="A8" s="30" t="s">
        <v>6</v>
      </c>
      <c r="B8" s="64" t="s">
        <v>226</v>
      </c>
      <c r="C8" s="64" t="s">
        <v>227</v>
      </c>
      <c r="D8" s="64" t="s">
        <v>228</v>
      </c>
      <c r="E8" s="64" t="s">
        <v>229</v>
      </c>
      <c r="F8" s="64" t="s">
        <v>230</v>
      </c>
      <c r="G8" s="64" t="s">
        <v>231</v>
      </c>
      <c r="H8" s="64" t="s">
        <v>232</v>
      </c>
      <c r="I8" s="64" t="s">
        <v>233</v>
      </c>
      <c r="J8" s="64" t="s">
        <v>234</v>
      </c>
      <c r="K8" s="64" t="s">
        <v>235</v>
      </c>
      <c r="L8" s="64" t="s">
        <v>236</v>
      </c>
      <c r="M8" s="64" t="s">
        <v>237</v>
      </c>
      <c r="N8" s="63"/>
    </row>
    <row r="9" spans="1:18" ht="32.1" customHeight="1" x14ac:dyDescent="0.3">
      <c r="A9" s="30" t="s">
        <v>7</v>
      </c>
      <c r="B9" s="66" t="s">
        <v>69</v>
      </c>
      <c r="C9" s="66" t="s">
        <v>69</v>
      </c>
      <c r="D9" s="66" t="s">
        <v>69</v>
      </c>
      <c r="E9" s="66" t="s">
        <v>69</v>
      </c>
      <c r="F9" s="66" t="s">
        <v>69</v>
      </c>
      <c r="G9" s="66" t="s">
        <v>69</v>
      </c>
      <c r="H9" s="66" t="s">
        <v>69</v>
      </c>
      <c r="I9" s="66" t="s">
        <v>69</v>
      </c>
      <c r="J9" s="66" t="s">
        <v>69</v>
      </c>
      <c r="K9" s="66" t="s">
        <v>69</v>
      </c>
      <c r="L9" s="66" t="s">
        <v>69</v>
      </c>
      <c r="M9" s="66" t="s">
        <v>69</v>
      </c>
      <c r="N9" s="13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30" t="s">
        <v>8</v>
      </c>
      <c r="B10" s="66" t="s">
        <v>69</v>
      </c>
      <c r="C10" s="66" t="s">
        <v>69</v>
      </c>
      <c r="D10" s="66" t="s">
        <v>69</v>
      </c>
      <c r="E10" s="66" t="s">
        <v>69</v>
      </c>
      <c r="F10" s="66" t="s">
        <v>69</v>
      </c>
      <c r="G10" s="66" t="s">
        <v>69</v>
      </c>
      <c r="H10" s="66" t="s">
        <v>69</v>
      </c>
      <c r="I10" s="66" t="s">
        <v>69</v>
      </c>
      <c r="J10" s="66" t="s">
        <v>69</v>
      </c>
      <c r="K10" s="66" t="s">
        <v>69</v>
      </c>
      <c r="L10" s="66" t="s">
        <v>69</v>
      </c>
      <c r="M10" s="66" t="s">
        <v>69</v>
      </c>
      <c r="N10" s="13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30" t="s">
        <v>9</v>
      </c>
      <c r="B11" s="66" t="s">
        <v>69</v>
      </c>
      <c r="C11" s="66" t="s">
        <v>69</v>
      </c>
      <c r="D11" s="66" t="s">
        <v>69</v>
      </c>
      <c r="E11" s="66" t="s">
        <v>69</v>
      </c>
      <c r="F11" s="66" t="s">
        <v>69</v>
      </c>
      <c r="G11" s="66" t="s">
        <v>69</v>
      </c>
      <c r="H11" s="66" t="s">
        <v>69</v>
      </c>
      <c r="I11" s="66" t="s">
        <v>69</v>
      </c>
      <c r="J11" s="66" t="s">
        <v>69</v>
      </c>
      <c r="K11" s="66" t="s">
        <v>69</v>
      </c>
      <c r="L11" s="66" t="s">
        <v>69</v>
      </c>
      <c r="M11" s="66" t="s">
        <v>69</v>
      </c>
      <c r="N11" s="13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30" t="s">
        <v>10</v>
      </c>
      <c r="B12" s="66" t="s">
        <v>69</v>
      </c>
      <c r="C12" s="66" t="s">
        <v>69</v>
      </c>
      <c r="D12" s="66" t="s">
        <v>69</v>
      </c>
      <c r="E12" s="66" t="s">
        <v>69</v>
      </c>
      <c r="F12" s="66" t="s">
        <v>69</v>
      </c>
      <c r="G12" s="66" t="s">
        <v>69</v>
      </c>
      <c r="H12" s="66" t="s">
        <v>69</v>
      </c>
      <c r="I12" s="66" t="s">
        <v>69</v>
      </c>
      <c r="J12" s="66" t="s">
        <v>69</v>
      </c>
      <c r="K12" s="66" t="s">
        <v>69</v>
      </c>
      <c r="L12" s="66" t="s">
        <v>69</v>
      </c>
      <c r="M12" s="66" t="s">
        <v>69</v>
      </c>
      <c r="N12" s="13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30" t="s">
        <v>11</v>
      </c>
      <c r="B13" s="66">
        <v>0.17</v>
      </c>
      <c r="C13" s="66">
        <v>0.18</v>
      </c>
      <c r="D13" s="66" t="s">
        <v>69</v>
      </c>
      <c r="E13" s="66" t="s">
        <v>69</v>
      </c>
      <c r="F13" s="66" t="s">
        <v>69</v>
      </c>
      <c r="G13" s="66" t="s">
        <v>69</v>
      </c>
      <c r="H13" s="66" t="s">
        <v>69</v>
      </c>
      <c r="I13" s="66" t="s">
        <v>69</v>
      </c>
      <c r="J13" s="66" t="s">
        <v>69</v>
      </c>
      <c r="K13" s="66" t="s">
        <v>69</v>
      </c>
      <c r="L13" s="66" t="s">
        <v>69</v>
      </c>
      <c r="M13" s="66" t="s">
        <v>69</v>
      </c>
      <c r="N13" s="41">
        <f t="shared" ref="N13:N66" si="2">AVERAGE(B13:M13)</f>
        <v>0.17499999999999999</v>
      </c>
      <c r="P13" s="15">
        <f t="shared" si="1"/>
        <v>0.18</v>
      </c>
      <c r="R13" s="40">
        <f t="shared" si="0"/>
        <v>0.17499999999999999</v>
      </c>
    </row>
    <row r="14" spans="1:18" ht="32.1" customHeight="1" x14ac:dyDescent="0.3">
      <c r="A14" s="30" t="s">
        <v>12</v>
      </c>
      <c r="B14" s="66" t="s">
        <v>69</v>
      </c>
      <c r="C14" s="66" t="s">
        <v>69</v>
      </c>
      <c r="D14" s="66" t="s">
        <v>69</v>
      </c>
      <c r="E14" s="66" t="s">
        <v>69</v>
      </c>
      <c r="F14" s="66" t="s">
        <v>69</v>
      </c>
      <c r="G14" s="66" t="s">
        <v>69</v>
      </c>
      <c r="H14" s="66" t="s">
        <v>69</v>
      </c>
      <c r="I14" s="66" t="s">
        <v>69</v>
      </c>
      <c r="J14" s="66" t="s">
        <v>69</v>
      </c>
      <c r="K14" s="66" t="s">
        <v>69</v>
      </c>
      <c r="L14" s="66" t="s">
        <v>69</v>
      </c>
      <c r="M14" s="66" t="s">
        <v>69</v>
      </c>
      <c r="N14" s="13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30" t="s">
        <v>13</v>
      </c>
      <c r="B15" s="66" t="s">
        <v>69</v>
      </c>
      <c r="C15" s="66" t="s">
        <v>69</v>
      </c>
      <c r="D15" s="66" t="s">
        <v>69</v>
      </c>
      <c r="E15" s="66" t="s">
        <v>69</v>
      </c>
      <c r="F15" s="66" t="s">
        <v>69</v>
      </c>
      <c r="G15" s="66" t="s">
        <v>69</v>
      </c>
      <c r="H15" s="66" t="s">
        <v>69</v>
      </c>
      <c r="I15" s="66" t="s">
        <v>69</v>
      </c>
      <c r="J15" s="66" t="s">
        <v>69</v>
      </c>
      <c r="K15" s="66" t="s">
        <v>69</v>
      </c>
      <c r="L15" s="66" t="s">
        <v>69</v>
      </c>
      <c r="M15" s="66" t="s">
        <v>69</v>
      </c>
      <c r="N15" s="13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30" t="s">
        <v>14</v>
      </c>
      <c r="B16" s="66" t="s">
        <v>69</v>
      </c>
      <c r="C16" s="66" t="s">
        <v>69</v>
      </c>
      <c r="D16" s="66" t="s">
        <v>69</v>
      </c>
      <c r="E16" s="66" t="s">
        <v>69</v>
      </c>
      <c r="F16" s="66" t="s">
        <v>69</v>
      </c>
      <c r="G16" s="66" t="s">
        <v>69</v>
      </c>
      <c r="H16" s="66" t="s">
        <v>69</v>
      </c>
      <c r="I16" s="66" t="s">
        <v>69</v>
      </c>
      <c r="J16" s="66" t="s">
        <v>69</v>
      </c>
      <c r="K16" s="66" t="s">
        <v>69</v>
      </c>
      <c r="L16" s="66" t="s">
        <v>69</v>
      </c>
      <c r="M16" s="66" t="s">
        <v>69</v>
      </c>
      <c r="N16" s="13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30" t="s">
        <v>15</v>
      </c>
      <c r="B17" s="66" t="s">
        <v>69</v>
      </c>
      <c r="C17" s="66" t="s">
        <v>69</v>
      </c>
      <c r="D17" s="66" t="s">
        <v>69</v>
      </c>
      <c r="E17" s="66" t="s">
        <v>69</v>
      </c>
      <c r="F17" s="66" t="s">
        <v>69</v>
      </c>
      <c r="G17" s="66" t="s">
        <v>69</v>
      </c>
      <c r="H17" s="66" t="s">
        <v>69</v>
      </c>
      <c r="I17" s="66" t="s">
        <v>69</v>
      </c>
      <c r="J17" s="66" t="s">
        <v>69</v>
      </c>
      <c r="K17" s="66" t="s">
        <v>69</v>
      </c>
      <c r="L17" s="66" t="s">
        <v>69</v>
      </c>
      <c r="M17" s="66" t="s">
        <v>69</v>
      </c>
      <c r="N17" s="13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30" t="s">
        <v>16</v>
      </c>
      <c r="B18" s="66" t="s">
        <v>69</v>
      </c>
      <c r="C18" s="66" t="s">
        <v>69</v>
      </c>
      <c r="D18" s="66" t="s">
        <v>69</v>
      </c>
      <c r="E18" s="66" t="s">
        <v>69</v>
      </c>
      <c r="F18" s="66" t="s">
        <v>69</v>
      </c>
      <c r="G18" s="66" t="s">
        <v>69</v>
      </c>
      <c r="H18" s="66" t="s">
        <v>69</v>
      </c>
      <c r="I18" s="66" t="s">
        <v>69</v>
      </c>
      <c r="J18" s="66" t="s">
        <v>69</v>
      </c>
      <c r="K18" s="66" t="s">
        <v>69</v>
      </c>
      <c r="L18" s="66" t="s">
        <v>69</v>
      </c>
      <c r="M18" s="66" t="s">
        <v>69</v>
      </c>
      <c r="N18" s="13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30" t="s">
        <v>17</v>
      </c>
      <c r="B19" s="66" t="s">
        <v>69</v>
      </c>
      <c r="C19" s="66" t="s">
        <v>69</v>
      </c>
      <c r="D19" s="66" t="s">
        <v>69</v>
      </c>
      <c r="E19" s="66" t="s">
        <v>69</v>
      </c>
      <c r="F19" s="66" t="s">
        <v>69</v>
      </c>
      <c r="G19" s="66" t="s">
        <v>69</v>
      </c>
      <c r="H19" s="66" t="s">
        <v>69</v>
      </c>
      <c r="I19" s="66" t="s">
        <v>69</v>
      </c>
      <c r="J19" s="66" t="s">
        <v>69</v>
      </c>
      <c r="K19" s="66" t="s">
        <v>69</v>
      </c>
      <c r="L19" s="66" t="s">
        <v>69</v>
      </c>
      <c r="M19" s="66" t="s">
        <v>69</v>
      </c>
      <c r="N19" s="13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30" t="s">
        <v>18</v>
      </c>
      <c r="B20" s="67">
        <v>1.8</v>
      </c>
      <c r="C20" s="67">
        <v>1.7</v>
      </c>
      <c r="D20" s="67">
        <v>1</v>
      </c>
      <c r="E20" s="67">
        <v>1</v>
      </c>
      <c r="F20" s="67">
        <v>1</v>
      </c>
      <c r="G20" s="67">
        <v>1.2</v>
      </c>
      <c r="H20" s="67">
        <v>1.3</v>
      </c>
      <c r="I20" s="67">
        <v>1.6</v>
      </c>
      <c r="J20" s="67">
        <v>1.2</v>
      </c>
      <c r="K20" s="67">
        <v>0.9</v>
      </c>
      <c r="L20" s="67">
        <v>0.5</v>
      </c>
      <c r="M20" s="67">
        <v>0.9</v>
      </c>
      <c r="N20" s="32">
        <f t="shared" si="2"/>
        <v>1.175</v>
      </c>
      <c r="P20" s="15">
        <f t="shared" si="1"/>
        <v>1.8</v>
      </c>
      <c r="R20" s="40">
        <f t="shared" si="0"/>
        <v>1.175</v>
      </c>
    </row>
    <row r="21" spans="1:18" ht="32.1" customHeight="1" x14ac:dyDescent="0.3">
      <c r="A21" s="30" t="s">
        <v>19</v>
      </c>
      <c r="B21" s="66" t="s">
        <v>69</v>
      </c>
      <c r="C21" s="66" t="s">
        <v>69</v>
      </c>
      <c r="D21" s="66" t="s">
        <v>69</v>
      </c>
      <c r="E21" s="66" t="s">
        <v>69</v>
      </c>
      <c r="F21" s="66" t="s">
        <v>69</v>
      </c>
      <c r="G21" s="66" t="s">
        <v>69</v>
      </c>
      <c r="H21" s="66" t="s">
        <v>69</v>
      </c>
      <c r="I21" s="66" t="s">
        <v>69</v>
      </c>
      <c r="J21" s="66" t="s">
        <v>69</v>
      </c>
      <c r="K21" s="66" t="s">
        <v>69</v>
      </c>
      <c r="L21" s="66" t="s">
        <v>69</v>
      </c>
      <c r="M21" s="66" t="s">
        <v>69</v>
      </c>
      <c r="N21" s="13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30" t="s">
        <v>20</v>
      </c>
      <c r="B22" s="65">
        <v>0.01</v>
      </c>
      <c r="C22" s="65">
        <v>0.01</v>
      </c>
      <c r="D22" s="65">
        <v>0.01</v>
      </c>
      <c r="E22" s="66" t="s">
        <v>69</v>
      </c>
      <c r="F22" s="65">
        <v>0.01</v>
      </c>
      <c r="G22" s="66" t="s">
        <v>69</v>
      </c>
      <c r="H22" s="66" t="s">
        <v>69</v>
      </c>
      <c r="I22" s="65">
        <v>0.01</v>
      </c>
      <c r="J22" s="66" t="s">
        <v>69</v>
      </c>
      <c r="K22" s="65">
        <v>0.01</v>
      </c>
      <c r="L22" s="65">
        <v>0.01</v>
      </c>
      <c r="M22" s="65">
        <v>0.01</v>
      </c>
      <c r="N22" s="33">
        <f t="shared" si="2"/>
        <v>0.01</v>
      </c>
      <c r="P22" s="15">
        <f t="shared" si="1"/>
        <v>0.01</v>
      </c>
      <c r="R22" s="40">
        <f t="shared" si="0"/>
        <v>0.01</v>
      </c>
    </row>
    <row r="23" spans="1:18" ht="32.1" customHeight="1" x14ac:dyDescent="0.3">
      <c r="A23" s="30" t="s">
        <v>21</v>
      </c>
      <c r="B23" s="66" t="s">
        <v>69</v>
      </c>
      <c r="C23" s="66" t="s">
        <v>69</v>
      </c>
      <c r="D23" s="66" t="s">
        <v>69</v>
      </c>
      <c r="E23" s="66" t="s">
        <v>69</v>
      </c>
      <c r="F23" s="66" t="s">
        <v>69</v>
      </c>
      <c r="G23" s="66" t="s">
        <v>69</v>
      </c>
      <c r="H23" s="66" t="s">
        <v>69</v>
      </c>
      <c r="I23" s="66" t="s">
        <v>69</v>
      </c>
      <c r="J23" s="66" t="s">
        <v>69</v>
      </c>
      <c r="K23" s="66" t="s">
        <v>69</v>
      </c>
      <c r="L23" s="66" t="s">
        <v>69</v>
      </c>
      <c r="M23" s="66" t="s">
        <v>69</v>
      </c>
      <c r="N23" s="13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30" t="s">
        <v>22</v>
      </c>
      <c r="B24" s="66" t="s">
        <v>69</v>
      </c>
      <c r="C24" s="66" t="s">
        <v>69</v>
      </c>
      <c r="D24" s="66" t="s">
        <v>69</v>
      </c>
      <c r="E24" s="66" t="s">
        <v>69</v>
      </c>
      <c r="F24" s="66" t="s">
        <v>69</v>
      </c>
      <c r="G24" s="66" t="s">
        <v>69</v>
      </c>
      <c r="H24" s="66" t="s">
        <v>69</v>
      </c>
      <c r="I24" s="66" t="s">
        <v>69</v>
      </c>
      <c r="J24" s="66" t="s">
        <v>69</v>
      </c>
      <c r="K24" s="66" t="s">
        <v>69</v>
      </c>
      <c r="L24" s="66" t="s">
        <v>69</v>
      </c>
      <c r="M24" s="66" t="s">
        <v>69</v>
      </c>
      <c r="N24" s="13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30" t="s">
        <v>23</v>
      </c>
      <c r="B25" s="66" t="s">
        <v>69</v>
      </c>
      <c r="C25" s="66" t="s">
        <v>69</v>
      </c>
      <c r="D25" s="66" t="s">
        <v>69</v>
      </c>
      <c r="E25" s="66" t="s">
        <v>69</v>
      </c>
      <c r="F25" s="66" t="s">
        <v>69</v>
      </c>
      <c r="G25" s="66" t="s">
        <v>69</v>
      </c>
      <c r="H25" s="66" t="s">
        <v>69</v>
      </c>
      <c r="I25" s="66" t="s">
        <v>69</v>
      </c>
      <c r="J25" s="66" t="s">
        <v>69</v>
      </c>
      <c r="K25" s="66" t="s">
        <v>69</v>
      </c>
      <c r="L25" s="66" t="s">
        <v>69</v>
      </c>
      <c r="M25" s="66" t="s">
        <v>69</v>
      </c>
      <c r="N25" s="13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30" t="s">
        <v>24</v>
      </c>
      <c r="B26" s="66" t="s">
        <v>69</v>
      </c>
      <c r="C26" s="66" t="s">
        <v>69</v>
      </c>
      <c r="D26" s="66" t="s">
        <v>69</v>
      </c>
      <c r="E26" s="66" t="s">
        <v>69</v>
      </c>
      <c r="F26" s="66" t="s">
        <v>69</v>
      </c>
      <c r="G26" s="66" t="s">
        <v>69</v>
      </c>
      <c r="H26" s="66" t="s">
        <v>69</v>
      </c>
      <c r="I26" s="66" t="s">
        <v>69</v>
      </c>
      <c r="J26" s="66" t="s">
        <v>69</v>
      </c>
      <c r="K26" s="66" t="s">
        <v>69</v>
      </c>
      <c r="L26" s="66" t="s">
        <v>69</v>
      </c>
      <c r="M26" s="66" t="s">
        <v>69</v>
      </c>
      <c r="N26" s="13" t="s">
        <v>69</v>
      </c>
      <c r="P26" s="15">
        <f t="shared" si="1"/>
        <v>0</v>
      </c>
      <c r="R26" s="40" t="e">
        <f t="shared" si="0"/>
        <v>#DIV/0!</v>
      </c>
    </row>
    <row r="27" spans="1:18" ht="32.1" customHeight="1" x14ac:dyDescent="0.3">
      <c r="A27" s="30" t="s">
        <v>25</v>
      </c>
      <c r="B27" s="66" t="s">
        <v>69</v>
      </c>
      <c r="C27" s="66" t="s">
        <v>69</v>
      </c>
      <c r="D27" s="66" t="s">
        <v>69</v>
      </c>
      <c r="E27" s="66" t="s">
        <v>69</v>
      </c>
      <c r="F27" s="66" t="s">
        <v>69</v>
      </c>
      <c r="G27" s="66" t="s">
        <v>69</v>
      </c>
      <c r="H27" s="66" t="s">
        <v>69</v>
      </c>
      <c r="I27" s="66" t="s">
        <v>69</v>
      </c>
      <c r="J27" s="66" t="s">
        <v>69</v>
      </c>
      <c r="K27" s="66" t="s">
        <v>69</v>
      </c>
      <c r="L27" s="66" t="s">
        <v>69</v>
      </c>
      <c r="M27" s="66" t="s">
        <v>69</v>
      </c>
      <c r="N27" s="13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30" t="s">
        <v>26</v>
      </c>
      <c r="B28" s="66" t="s">
        <v>69</v>
      </c>
      <c r="C28" s="66" t="s">
        <v>69</v>
      </c>
      <c r="D28" s="66" t="s">
        <v>69</v>
      </c>
      <c r="E28" s="66" t="s">
        <v>69</v>
      </c>
      <c r="F28" s="66" t="s">
        <v>69</v>
      </c>
      <c r="G28" s="66" t="s">
        <v>69</v>
      </c>
      <c r="H28" s="66" t="s">
        <v>69</v>
      </c>
      <c r="I28" s="66" t="s">
        <v>69</v>
      </c>
      <c r="J28" s="66" t="s">
        <v>69</v>
      </c>
      <c r="K28" s="66" t="s">
        <v>69</v>
      </c>
      <c r="L28" s="66" t="s">
        <v>69</v>
      </c>
      <c r="M28" s="66" t="s">
        <v>69</v>
      </c>
      <c r="N28" s="13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30" t="s">
        <v>27</v>
      </c>
      <c r="B29" s="66" t="s">
        <v>69</v>
      </c>
      <c r="C29" s="66" t="s">
        <v>69</v>
      </c>
      <c r="D29" s="66" t="s">
        <v>69</v>
      </c>
      <c r="E29" s="66" t="s">
        <v>69</v>
      </c>
      <c r="F29" s="66" t="s">
        <v>69</v>
      </c>
      <c r="G29" s="66" t="s">
        <v>69</v>
      </c>
      <c r="H29" s="66" t="s">
        <v>69</v>
      </c>
      <c r="I29" s="66" t="s">
        <v>69</v>
      </c>
      <c r="J29" s="66" t="s">
        <v>69</v>
      </c>
      <c r="K29" s="66" t="s">
        <v>69</v>
      </c>
      <c r="L29" s="66" t="s">
        <v>69</v>
      </c>
      <c r="M29" s="66" t="s">
        <v>69</v>
      </c>
      <c r="N29" s="13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30" t="s">
        <v>28</v>
      </c>
      <c r="B30" s="66" t="s">
        <v>69</v>
      </c>
      <c r="C30" s="66" t="s">
        <v>69</v>
      </c>
      <c r="D30" s="66" t="s">
        <v>69</v>
      </c>
      <c r="E30" s="66" t="s">
        <v>69</v>
      </c>
      <c r="F30" s="66" t="s">
        <v>69</v>
      </c>
      <c r="G30" s="66" t="s">
        <v>69</v>
      </c>
      <c r="H30" s="66" t="s">
        <v>69</v>
      </c>
      <c r="I30" s="66" t="s">
        <v>69</v>
      </c>
      <c r="J30" s="66" t="s">
        <v>69</v>
      </c>
      <c r="K30" s="66" t="s">
        <v>69</v>
      </c>
      <c r="L30" s="66" t="s">
        <v>69</v>
      </c>
      <c r="M30" s="66" t="s">
        <v>69</v>
      </c>
      <c r="N30" s="13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30" t="s">
        <v>29</v>
      </c>
      <c r="B31" s="66" t="s">
        <v>69</v>
      </c>
      <c r="C31" s="66" t="s">
        <v>69</v>
      </c>
      <c r="D31" s="66" t="s">
        <v>69</v>
      </c>
      <c r="E31" s="66" t="s">
        <v>69</v>
      </c>
      <c r="F31" s="66" t="s">
        <v>69</v>
      </c>
      <c r="G31" s="66" t="s">
        <v>69</v>
      </c>
      <c r="H31" s="66" t="s">
        <v>69</v>
      </c>
      <c r="I31" s="66" t="s">
        <v>69</v>
      </c>
      <c r="J31" s="66" t="s">
        <v>69</v>
      </c>
      <c r="K31" s="66" t="s">
        <v>69</v>
      </c>
      <c r="L31" s="66" t="s">
        <v>69</v>
      </c>
      <c r="M31" s="66" t="s">
        <v>69</v>
      </c>
      <c r="N31" s="13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30" t="s">
        <v>30</v>
      </c>
      <c r="B32" s="66" t="s">
        <v>69</v>
      </c>
      <c r="C32" s="66" t="s">
        <v>69</v>
      </c>
      <c r="D32" s="66" t="s">
        <v>69</v>
      </c>
      <c r="E32" s="66" t="s">
        <v>69</v>
      </c>
      <c r="F32" s="66" t="s">
        <v>69</v>
      </c>
      <c r="G32" s="66" t="s">
        <v>69</v>
      </c>
      <c r="H32" s="66" t="s">
        <v>69</v>
      </c>
      <c r="I32" s="66" t="s">
        <v>69</v>
      </c>
      <c r="J32" s="66" t="s">
        <v>69</v>
      </c>
      <c r="K32" s="66" t="s">
        <v>69</v>
      </c>
      <c r="L32" s="66" t="s">
        <v>69</v>
      </c>
      <c r="M32" s="66" t="s">
        <v>69</v>
      </c>
      <c r="N32" s="13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30" t="s">
        <v>31</v>
      </c>
      <c r="B33" s="66" t="s">
        <v>69</v>
      </c>
      <c r="C33" s="66" t="s">
        <v>69</v>
      </c>
      <c r="D33" s="66" t="s">
        <v>69</v>
      </c>
      <c r="E33" s="66" t="s">
        <v>69</v>
      </c>
      <c r="F33" s="66" t="s">
        <v>69</v>
      </c>
      <c r="G33" s="66" t="s">
        <v>69</v>
      </c>
      <c r="H33" s="66" t="s">
        <v>69</v>
      </c>
      <c r="I33" s="66" t="s">
        <v>69</v>
      </c>
      <c r="J33" s="66" t="s">
        <v>69</v>
      </c>
      <c r="K33" s="66" t="s">
        <v>69</v>
      </c>
      <c r="L33" s="66" t="s">
        <v>69</v>
      </c>
      <c r="M33" s="66" t="s">
        <v>69</v>
      </c>
      <c r="N33" s="13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30" t="s">
        <v>32</v>
      </c>
      <c r="B34" s="66" t="s">
        <v>69</v>
      </c>
      <c r="C34" s="66" t="s">
        <v>69</v>
      </c>
      <c r="D34" s="66" t="s">
        <v>69</v>
      </c>
      <c r="E34" s="66" t="s">
        <v>69</v>
      </c>
      <c r="F34" s="66" t="s">
        <v>69</v>
      </c>
      <c r="G34" s="66" t="s">
        <v>69</v>
      </c>
      <c r="H34" s="66" t="s">
        <v>69</v>
      </c>
      <c r="I34" s="66" t="s">
        <v>69</v>
      </c>
      <c r="J34" s="66" t="s">
        <v>69</v>
      </c>
      <c r="K34" s="66" t="s">
        <v>69</v>
      </c>
      <c r="L34" s="66" t="s">
        <v>69</v>
      </c>
      <c r="M34" s="66" t="s">
        <v>69</v>
      </c>
      <c r="N34" s="13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30" t="s">
        <v>33</v>
      </c>
      <c r="B35" s="66" t="s">
        <v>69</v>
      </c>
      <c r="C35" s="66" t="s">
        <v>69</v>
      </c>
      <c r="D35" s="66" t="s">
        <v>69</v>
      </c>
      <c r="E35" s="66" t="s">
        <v>69</v>
      </c>
      <c r="F35" s="66" t="s">
        <v>69</v>
      </c>
      <c r="G35" s="66" t="s">
        <v>69</v>
      </c>
      <c r="H35" s="66" t="s">
        <v>69</v>
      </c>
      <c r="I35" s="66" t="s">
        <v>69</v>
      </c>
      <c r="J35" s="66" t="s">
        <v>69</v>
      </c>
      <c r="K35" s="66" t="s">
        <v>69</v>
      </c>
      <c r="L35" s="66" t="s">
        <v>69</v>
      </c>
      <c r="M35" s="66" t="s">
        <v>69</v>
      </c>
      <c r="N35" s="13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30" t="s">
        <v>34</v>
      </c>
      <c r="B36" s="66" t="s">
        <v>69</v>
      </c>
      <c r="C36" s="66" t="s">
        <v>69</v>
      </c>
      <c r="D36" s="66" t="s">
        <v>69</v>
      </c>
      <c r="E36" s="66" t="s">
        <v>69</v>
      </c>
      <c r="F36" s="66" t="s">
        <v>69</v>
      </c>
      <c r="G36" s="66" t="s">
        <v>69</v>
      </c>
      <c r="H36" s="66" t="s">
        <v>69</v>
      </c>
      <c r="I36" s="66" t="s">
        <v>69</v>
      </c>
      <c r="J36" s="66" t="s">
        <v>69</v>
      </c>
      <c r="K36" s="66" t="s">
        <v>69</v>
      </c>
      <c r="L36" s="66" t="s">
        <v>69</v>
      </c>
      <c r="M36" s="66" t="s">
        <v>69</v>
      </c>
      <c r="N36" s="13" t="s">
        <v>69</v>
      </c>
      <c r="P36" s="15">
        <f t="shared" si="1"/>
        <v>0</v>
      </c>
      <c r="R36" s="40" t="e">
        <f t="shared" si="0"/>
        <v>#DIV/0!</v>
      </c>
    </row>
    <row r="37" spans="1:18" ht="32.1" customHeight="1" x14ac:dyDescent="0.3">
      <c r="A37" s="30" t="s">
        <v>35</v>
      </c>
      <c r="B37" s="66" t="s">
        <v>69</v>
      </c>
      <c r="C37" s="66" t="s">
        <v>69</v>
      </c>
      <c r="D37" s="66" t="s">
        <v>69</v>
      </c>
      <c r="E37" s="66" t="s">
        <v>69</v>
      </c>
      <c r="F37" s="66" t="s">
        <v>69</v>
      </c>
      <c r="G37" s="66" t="s">
        <v>69</v>
      </c>
      <c r="H37" s="66" t="s">
        <v>69</v>
      </c>
      <c r="I37" s="66" t="s">
        <v>69</v>
      </c>
      <c r="J37" s="66" t="s">
        <v>69</v>
      </c>
      <c r="K37" s="66" t="s">
        <v>69</v>
      </c>
      <c r="L37" s="66" t="s">
        <v>69</v>
      </c>
      <c r="M37" s="66" t="s">
        <v>69</v>
      </c>
      <c r="N37" s="13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30" t="s">
        <v>36</v>
      </c>
      <c r="B38" s="66" t="s">
        <v>69</v>
      </c>
      <c r="C38" s="66" t="s">
        <v>69</v>
      </c>
      <c r="D38" s="66" t="s">
        <v>69</v>
      </c>
      <c r="E38" s="66" t="s">
        <v>69</v>
      </c>
      <c r="F38" s="66" t="s">
        <v>69</v>
      </c>
      <c r="G38" s="66" t="s">
        <v>69</v>
      </c>
      <c r="H38" s="66" t="s">
        <v>69</v>
      </c>
      <c r="I38" s="66" t="s">
        <v>69</v>
      </c>
      <c r="J38" s="66" t="s">
        <v>69</v>
      </c>
      <c r="K38" s="66" t="s">
        <v>69</v>
      </c>
      <c r="L38" s="66" t="s">
        <v>69</v>
      </c>
      <c r="M38" s="66" t="s">
        <v>69</v>
      </c>
      <c r="N38" s="13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30" t="s">
        <v>37</v>
      </c>
      <c r="B39" s="66" t="s">
        <v>69</v>
      </c>
      <c r="C39" s="66" t="s">
        <v>69</v>
      </c>
      <c r="D39" s="66" t="s">
        <v>69</v>
      </c>
      <c r="E39" s="66" t="s">
        <v>69</v>
      </c>
      <c r="F39" s="66" t="s">
        <v>69</v>
      </c>
      <c r="G39" s="66" t="s">
        <v>69</v>
      </c>
      <c r="H39" s="66" t="s">
        <v>69</v>
      </c>
      <c r="I39" s="66" t="s">
        <v>69</v>
      </c>
      <c r="J39" s="66" t="s">
        <v>69</v>
      </c>
      <c r="K39" s="66" t="s">
        <v>69</v>
      </c>
      <c r="L39" s="66" t="s">
        <v>69</v>
      </c>
      <c r="M39" s="66" t="s">
        <v>69</v>
      </c>
      <c r="N39" s="13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30" t="s">
        <v>38</v>
      </c>
      <c r="B40" s="68">
        <v>62</v>
      </c>
      <c r="C40" s="68">
        <v>67</v>
      </c>
      <c r="D40" s="68">
        <v>62</v>
      </c>
      <c r="E40" s="68">
        <v>62</v>
      </c>
      <c r="F40" s="68">
        <v>62</v>
      </c>
      <c r="G40" s="68">
        <v>61</v>
      </c>
      <c r="H40" s="68">
        <v>60</v>
      </c>
      <c r="I40" s="68">
        <v>49</v>
      </c>
      <c r="J40" s="68">
        <v>70</v>
      </c>
      <c r="K40" s="68">
        <v>49</v>
      </c>
      <c r="L40" s="68">
        <v>46</v>
      </c>
      <c r="M40" s="68">
        <v>50</v>
      </c>
      <c r="N40" s="31">
        <f t="shared" si="2"/>
        <v>58.333333333333336</v>
      </c>
      <c r="P40" s="15">
        <f t="shared" si="1"/>
        <v>70</v>
      </c>
      <c r="R40" s="40">
        <f t="shared" si="0"/>
        <v>58.333333333333336</v>
      </c>
    </row>
    <row r="41" spans="1:18" ht="32.1" customHeight="1" x14ac:dyDescent="0.3">
      <c r="A41" s="30" t="s">
        <v>39</v>
      </c>
      <c r="B41" s="67">
        <v>1.5</v>
      </c>
      <c r="C41" s="67">
        <v>1.8</v>
      </c>
      <c r="D41" s="67">
        <v>2.2000000000000002</v>
      </c>
      <c r="E41" s="67">
        <v>2</v>
      </c>
      <c r="F41" s="67">
        <v>2.2999999999999998</v>
      </c>
      <c r="G41" s="67">
        <v>1.5</v>
      </c>
      <c r="H41" s="67">
        <v>1.7</v>
      </c>
      <c r="I41" s="67">
        <v>1.8</v>
      </c>
      <c r="J41" s="67">
        <v>2.1</v>
      </c>
      <c r="K41" s="67">
        <v>2</v>
      </c>
      <c r="L41" s="67">
        <v>2.4</v>
      </c>
      <c r="M41" s="67">
        <v>2.8</v>
      </c>
      <c r="N41" s="32">
        <f t="shared" si="2"/>
        <v>2.0083333333333333</v>
      </c>
      <c r="P41" s="15">
        <f t="shared" si="1"/>
        <v>2.8</v>
      </c>
      <c r="R41" s="40">
        <f t="shared" si="0"/>
        <v>2.0083333333333333</v>
      </c>
    </row>
    <row r="42" spans="1:18" ht="32.1" customHeight="1" x14ac:dyDescent="0.3">
      <c r="A42" s="30" t="s">
        <v>40</v>
      </c>
      <c r="B42" s="69" t="s">
        <v>70</v>
      </c>
      <c r="C42" s="69" t="s">
        <v>70</v>
      </c>
      <c r="D42" s="69" t="s">
        <v>70</v>
      </c>
      <c r="E42" s="69" t="s">
        <v>70</v>
      </c>
      <c r="F42" s="69" t="s">
        <v>70</v>
      </c>
      <c r="G42" s="69" t="s">
        <v>70</v>
      </c>
      <c r="H42" s="69" t="s">
        <v>70</v>
      </c>
      <c r="I42" s="69" t="s">
        <v>70</v>
      </c>
      <c r="J42" s="69" t="s">
        <v>70</v>
      </c>
      <c r="K42" s="69" t="s">
        <v>70</v>
      </c>
      <c r="L42" s="69" t="s">
        <v>70</v>
      </c>
      <c r="M42" s="69" t="s">
        <v>70</v>
      </c>
      <c r="N42" s="13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30" t="s">
        <v>41</v>
      </c>
      <c r="B43" s="69" t="s">
        <v>70</v>
      </c>
      <c r="C43" s="69" t="s">
        <v>70</v>
      </c>
      <c r="D43" s="69" t="s">
        <v>70</v>
      </c>
      <c r="E43" s="69" t="s">
        <v>70</v>
      </c>
      <c r="F43" s="69" t="s">
        <v>70</v>
      </c>
      <c r="G43" s="69" t="s">
        <v>70</v>
      </c>
      <c r="H43" s="69" t="s">
        <v>70</v>
      </c>
      <c r="I43" s="69" t="s">
        <v>70</v>
      </c>
      <c r="J43" s="69" t="s">
        <v>70</v>
      </c>
      <c r="K43" s="69" t="s">
        <v>70</v>
      </c>
      <c r="L43" s="69" t="s">
        <v>70</v>
      </c>
      <c r="M43" s="69" t="s">
        <v>70</v>
      </c>
      <c r="N43" s="13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30" t="s">
        <v>42</v>
      </c>
      <c r="B44" s="69" t="s">
        <v>69</v>
      </c>
      <c r="C44" s="69" t="s">
        <v>69</v>
      </c>
      <c r="D44" s="69" t="s">
        <v>69</v>
      </c>
      <c r="E44" s="69" t="s">
        <v>69</v>
      </c>
      <c r="F44" s="69" t="s">
        <v>69</v>
      </c>
      <c r="G44" s="69" t="s">
        <v>69</v>
      </c>
      <c r="H44" s="69" t="s">
        <v>69</v>
      </c>
      <c r="I44" s="69" t="s">
        <v>69</v>
      </c>
      <c r="J44" s="69" t="s">
        <v>69</v>
      </c>
      <c r="K44" s="69" t="s">
        <v>69</v>
      </c>
      <c r="L44" s="69" t="s">
        <v>69</v>
      </c>
      <c r="M44" s="69" t="s">
        <v>69</v>
      </c>
      <c r="N44" s="13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30" t="s">
        <v>43</v>
      </c>
      <c r="B45" s="69" t="s">
        <v>69</v>
      </c>
      <c r="C45" s="69" t="s">
        <v>69</v>
      </c>
      <c r="D45" s="69" t="s">
        <v>69</v>
      </c>
      <c r="E45" s="69" t="s">
        <v>69</v>
      </c>
      <c r="F45" s="69" t="s">
        <v>69</v>
      </c>
      <c r="G45" s="69" t="s">
        <v>69</v>
      </c>
      <c r="H45" s="69" t="s">
        <v>69</v>
      </c>
      <c r="I45" s="69" t="s">
        <v>69</v>
      </c>
      <c r="J45" s="69" t="s">
        <v>69</v>
      </c>
      <c r="K45" s="69" t="s">
        <v>69</v>
      </c>
      <c r="L45" s="69" t="s">
        <v>69</v>
      </c>
      <c r="M45" s="69" t="s">
        <v>69</v>
      </c>
      <c r="N45" s="13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30" t="s">
        <v>44</v>
      </c>
      <c r="B46" s="69" t="s">
        <v>69</v>
      </c>
      <c r="C46" s="69" t="s">
        <v>69</v>
      </c>
      <c r="D46" s="69" t="s">
        <v>69</v>
      </c>
      <c r="E46" s="69" t="s">
        <v>69</v>
      </c>
      <c r="F46" s="69" t="s">
        <v>69</v>
      </c>
      <c r="G46" s="69" t="s">
        <v>69</v>
      </c>
      <c r="H46" s="69" t="s">
        <v>69</v>
      </c>
      <c r="I46" s="69" t="s">
        <v>69</v>
      </c>
      <c r="J46" s="69" t="s">
        <v>69</v>
      </c>
      <c r="K46" s="69" t="s">
        <v>69</v>
      </c>
      <c r="L46" s="69" t="s">
        <v>69</v>
      </c>
      <c r="M46" s="69" t="s">
        <v>69</v>
      </c>
      <c r="N46" s="13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30" t="s">
        <v>45</v>
      </c>
      <c r="B47" s="67">
        <v>7.7</v>
      </c>
      <c r="C47" s="67">
        <v>7.6</v>
      </c>
      <c r="D47" s="67">
        <v>7.4</v>
      </c>
      <c r="E47" s="67">
        <v>7.5</v>
      </c>
      <c r="F47" s="67">
        <v>7.6</v>
      </c>
      <c r="G47" s="67">
        <v>7.6</v>
      </c>
      <c r="H47" s="67">
        <v>7</v>
      </c>
      <c r="I47" s="67">
        <v>7</v>
      </c>
      <c r="J47" s="67">
        <v>7.2</v>
      </c>
      <c r="K47" s="67">
        <v>7.1</v>
      </c>
      <c r="L47" s="67">
        <v>7.1</v>
      </c>
      <c r="M47" s="67">
        <v>7.3</v>
      </c>
      <c r="N47" s="32">
        <f t="shared" si="2"/>
        <v>7.3416666666666659</v>
      </c>
      <c r="P47" s="15">
        <f t="shared" si="1"/>
        <v>7.7</v>
      </c>
      <c r="R47" s="40">
        <f t="shared" si="0"/>
        <v>7.3416666666666659</v>
      </c>
    </row>
    <row r="48" spans="1:18" ht="32.1" customHeight="1" x14ac:dyDescent="0.3">
      <c r="A48" s="30" t="s">
        <v>46</v>
      </c>
      <c r="B48" s="69" t="s">
        <v>69</v>
      </c>
      <c r="C48" s="69" t="s">
        <v>69</v>
      </c>
      <c r="D48" s="69" t="s">
        <v>69</v>
      </c>
      <c r="E48" s="69" t="s">
        <v>69</v>
      </c>
      <c r="F48" s="69" t="s">
        <v>69</v>
      </c>
      <c r="G48" s="69" t="s">
        <v>69</v>
      </c>
      <c r="H48" s="69" t="s">
        <v>69</v>
      </c>
      <c r="I48" s="69" t="s">
        <v>69</v>
      </c>
      <c r="J48" s="69" t="s">
        <v>69</v>
      </c>
      <c r="K48" s="69" t="s">
        <v>69</v>
      </c>
      <c r="L48" s="69" t="s">
        <v>69</v>
      </c>
      <c r="M48" s="69" t="s">
        <v>69</v>
      </c>
      <c r="N48" s="13" t="s">
        <v>69</v>
      </c>
      <c r="P48" s="15">
        <f t="shared" si="1"/>
        <v>0</v>
      </c>
      <c r="R48" s="40" t="e">
        <f t="shared" si="0"/>
        <v>#DIV/0!</v>
      </c>
    </row>
    <row r="49" spans="1:18" ht="32.1" customHeight="1" x14ac:dyDescent="0.3">
      <c r="A49" s="30" t="s">
        <v>47</v>
      </c>
      <c r="B49" s="67">
        <v>16.3</v>
      </c>
      <c r="C49" s="67">
        <v>16.7</v>
      </c>
      <c r="D49" s="67">
        <v>17</v>
      </c>
      <c r="E49" s="67">
        <v>16.399999999999999</v>
      </c>
      <c r="F49" s="67">
        <v>16</v>
      </c>
      <c r="G49" s="67">
        <v>17.600000000000001</v>
      </c>
      <c r="H49" s="67">
        <v>17</v>
      </c>
      <c r="I49" s="67">
        <v>14.5</v>
      </c>
      <c r="J49" s="67">
        <v>15.1</v>
      </c>
      <c r="K49" s="67">
        <v>13.3</v>
      </c>
      <c r="L49" s="67">
        <v>8.1</v>
      </c>
      <c r="M49" s="67">
        <v>13.5</v>
      </c>
      <c r="N49" s="32">
        <f t="shared" si="2"/>
        <v>15.125</v>
      </c>
      <c r="P49" s="15">
        <f t="shared" si="1"/>
        <v>17.600000000000001</v>
      </c>
      <c r="R49" s="40">
        <f t="shared" si="0"/>
        <v>15.125</v>
      </c>
    </row>
    <row r="50" spans="1:18" ht="32.1" customHeight="1" x14ac:dyDescent="0.3">
      <c r="A50" s="30" t="s">
        <v>48</v>
      </c>
      <c r="B50" s="68">
        <v>103</v>
      </c>
      <c r="C50" s="68">
        <v>105</v>
      </c>
      <c r="D50" s="68">
        <v>99</v>
      </c>
      <c r="E50" s="68">
        <v>104</v>
      </c>
      <c r="F50" s="68">
        <v>105</v>
      </c>
      <c r="G50" s="68">
        <v>96</v>
      </c>
      <c r="H50" s="68">
        <v>102</v>
      </c>
      <c r="I50" s="68">
        <v>85</v>
      </c>
      <c r="J50" s="68">
        <v>91</v>
      </c>
      <c r="K50" s="68">
        <v>92</v>
      </c>
      <c r="L50" s="68">
        <v>88</v>
      </c>
      <c r="M50" s="68">
        <v>96</v>
      </c>
      <c r="N50" s="31">
        <f t="shared" si="2"/>
        <v>97.166666666666671</v>
      </c>
      <c r="P50" s="15">
        <f t="shared" si="1"/>
        <v>105</v>
      </c>
      <c r="R50" s="40">
        <f t="shared" si="0"/>
        <v>97.166666666666671</v>
      </c>
    </row>
    <row r="51" spans="1:18" ht="32.1" customHeight="1" x14ac:dyDescent="0.3">
      <c r="A51" s="30" t="s">
        <v>49</v>
      </c>
      <c r="B51" s="69" t="s">
        <v>69</v>
      </c>
      <c r="C51" s="69" t="s">
        <v>69</v>
      </c>
      <c r="D51" s="69" t="s">
        <v>69</v>
      </c>
      <c r="E51" s="69" t="s">
        <v>69</v>
      </c>
      <c r="F51" s="69" t="s">
        <v>69</v>
      </c>
      <c r="G51" s="69" t="s">
        <v>69</v>
      </c>
      <c r="H51" s="69" t="s">
        <v>69</v>
      </c>
      <c r="I51" s="69" t="s">
        <v>69</v>
      </c>
      <c r="J51" s="69" t="s">
        <v>69</v>
      </c>
      <c r="K51" s="69" t="s">
        <v>69</v>
      </c>
      <c r="L51" s="69" t="s">
        <v>69</v>
      </c>
      <c r="M51" s="69" t="s">
        <v>69</v>
      </c>
      <c r="N51" s="13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30" t="s">
        <v>50</v>
      </c>
      <c r="B52" s="69" t="s">
        <v>69</v>
      </c>
      <c r="C52" s="69" t="s">
        <v>69</v>
      </c>
      <c r="D52" s="69" t="s">
        <v>69</v>
      </c>
      <c r="E52" s="69" t="s">
        <v>69</v>
      </c>
      <c r="F52" s="69" t="s">
        <v>69</v>
      </c>
      <c r="G52" s="69" t="s">
        <v>69</v>
      </c>
      <c r="H52" s="69" t="s">
        <v>69</v>
      </c>
      <c r="I52" s="69" t="s">
        <v>69</v>
      </c>
      <c r="J52" s="69" t="s">
        <v>69</v>
      </c>
      <c r="K52" s="69" t="s">
        <v>69</v>
      </c>
      <c r="L52" s="69" t="s">
        <v>69</v>
      </c>
      <c r="M52" s="69" t="s">
        <v>69</v>
      </c>
      <c r="N52" s="13" t="s">
        <v>69</v>
      </c>
      <c r="P52" s="2">
        <f t="shared" si="1"/>
        <v>0</v>
      </c>
      <c r="R52" s="40" t="e">
        <f t="shared" si="0"/>
        <v>#DIV/0!</v>
      </c>
    </row>
    <row r="53" spans="1:18" ht="32.1" customHeight="1" x14ac:dyDescent="0.3">
      <c r="A53" s="30" t="s">
        <v>51</v>
      </c>
      <c r="B53" s="65">
        <v>0.05</v>
      </c>
      <c r="C53" s="65">
        <v>0.06</v>
      </c>
      <c r="D53" s="65">
        <v>0.05</v>
      </c>
      <c r="E53" s="65">
        <v>0.05</v>
      </c>
      <c r="F53" s="65">
        <v>7.0000000000000007E-2</v>
      </c>
      <c r="G53" s="65">
        <v>0.05</v>
      </c>
      <c r="H53" s="65">
        <v>0.05</v>
      </c>
      <c r="I53" s="65">
        <v>0.08</v>
      </c>
      <c r="J53" s="65">
        <v>0.1</v>
      </c>
      <c r="K53" s="65">
        <v>0.08</v>
      </c>
      <c r="L53" s="65">
        <v>0.09</v>
      </c>
      <c r="M53" s="65">
        <v>7.0000000000000007E-2</v>
      </c>
      <c r="N53" s="33">
        <f t="shared" si="2"/>
        <v>6.6666666666666666E-2</v>
      </c>
      <c r="P53" s="2">
        <f t="shared" si="1"/>
        <v>0.1</v>
      </c>
      <c r="R53" s="40">
        <f t="shared" si="0"/>
        <v>6.6666666666666666E-2</v>
      </c>
    </row>
    <row r="54" spans="1:18" ht="32.1" customHeight="1" x14ac:dyDescent="0.3">
      <c r="A54" s="30" t="s">
        <v>52</v>
      </c>
      <c r="B54" s="68">
        <v>11</v>
      </c>
      <c r="C54" s="68">
        <v>11</v>
      </c>
      <c r="D54" s="68">
        <v>12</v>
      </c>
      <c r="E54" s="68">
        <v>12</v>
      </c>
      <c r="F54" s="68">
        <v>12</v>
      </c>
      <c r="G54" s="68">
        <v>13</v>
      </c>
      <c r="H54" s="68">
        <v>12</v>
      </c>
      <c r="I54" s="68">
        <v>11</v>
      </c>
      <c r="J54" s="68">
        <v>12</v>
      </c>
      <c r="K54" s="68">
        <v>11</v>
      </c>
      <c r="L54" s="68">
        <v>7</v>
      </c>
      <c r="M54" s="68">
        <v>12</v>
      </c>
      <c r="N54" s="31">
        <f t="shared" si="2"/>
        <v>11.333333333333334</v>
      </c>
      <c r="P54" s="15">
        <f t="shared" si="1"/>
        <v>13</v>
      </c>
      <c r="R54" s="40">
        <f t="shared" si="0"/>
        <v>11.333333333333334</v>
      </c>
    </row>
    <row r="55" spans="1:18" ht="32.1" customHeight="1" x14ac:dyDescent="0.3">
      <c r="A55" s="30" t="s">
        <v>53</v>
      </c>
      <c r="B55" s="69" t="s">
        <v>69</v>
      </c>
      <c r="C55" s="65">
        <v>0.03</v>
      </c>
      <c r="D55" s="69" t="s">
        <v>69</v>
      </c>
      <c r="E55" s="69" t="s">
        <v>69</v>
      </c>
      <c r="F55" s="65">
        <v>0.03</v>
      </c>
      <c r="G55" s="69" t="s">
        <v>69</v>
      </c>
      <c r="H55" s="65">
        <v>0.03</v>
      </c>
      <c r="I55" s="69" t="s">
        <v>69</v>
      </c>
      <c r="J55" s="69" t="s">
        <v>69</v>
      </c>
      <c r="K55" s="69" t="s">
        <v>69</v>
      </c>
      <c r="L55" s="69" t="s">
        <v>69</v>
      </c>
      <c r="M55" s="69" t="s">
        <v>69</v>
      </c>
      <c r="N55" s="33">
        <f t="shared" si="2"/>
        <v>0.03</v>
      </c>
      <c r="P55" s="15">
        <f t="shared" si="1"/>
        <v>0.03</v>
      </c>
      <c r="R55" s="40">
        <f t="shared" si="0"/>
        <v>0.03</v>
      </c>
    </row>
    <row r="56" spans="1:18" ht="32.1" customHeight="1" x14ac:dyDescent="0.3">
      <c r="A56" s="30" t="s">
        <v>54</v>
      </c>
      <c r="B56" s="65">
        <v>2.1999999999999999E-2</v>
      </c>
      <c r="C56" s="65">
        <v>2.1999999999999999E-2</v>
      </c>
      <c r="D56" s="65">
        <v>1.7000000000000001E-2</v>
      </c>
      <c r="E56" s="65">
        <v>1.4999999999999999E-2</v>
      </c>
      <c r="F56" s="65">
        <v>2.1999999999999999E-2</v>
      </c>
      <c r="G56" s="65">
        <v>2.1000000000000001E-2</v>
      </c>
      <c r="H56" s="65">
        <v>0.03</v>
      </c>
      <c r="I56" s="65">
        <v>0.03</v>
      </c>
      <c r="J56" s="65">
        <v>2.5000000000000001E-2</v>
      </c>
      <c r="K56" s="65">
        <v>2.4E-2</v>
      </c>
      <c r="L56" s="65">
        <v>1.7000000000000001E-2</v>
      </c>
      <c r="M56" s="65">
        <v>5.2999999999999999E-2</v>
      </c>
      <c r="N56" s="33">
        <f t="shared" si="2"/>
        <v>2.4833333333333332E-2</v>
      </c>
      <c r="P56" s="15">
        <f t="shared" si="1"/>
        <v>5.2999999999999999E-2</v>
      </c>
      <c r="R56" s="40">
        <f t="shared" si="0"/>
        <v>2.4833333333333332E-2</v>
      </c>
    </row>
    <row r="57" spans="1:18" ht="32.1" customHeight="1" x14ac:dyDescent="0.3">
      <c r="A57" s="30" t="s">
        <v>55</v>
      </c>
      <c r="B57" s="66">
        <v>0.71</v>
      </c>
      <c r="C57" s="66">
        <v>0.75</v>
      </c>
      <c r="D57" s="66">
        <v>0.71</v>
      </c>
      <c r="E57" s="66">
        <v>0.77</v>
      </c>
      <c r="F57" s="66">
        <v>0.78</v>
      </c>
      <c r="G57" s="66">
        <v>0.8</v>
      </c>
      <c r="H57" s="66">
        <v>0.79</v>
      </c>
      <c r="I57" s="66">
        <v>0.75</v>
      </c>
      <c r="J57" s="66">
        <v>0.85</v>
      </c>
      <c r="K57" s="66">
        <v>0.75</v>
      </c>
      <c r="L57" s="66">
        <v>0.8</v>
      </c>
      <c r="M57" s="66">
        <v>0.8</v>
      </c>
      <c r="N57" s="34">
        <f t="shared" si="2"/>
        <v>0.77166666666666661</v>
      </c>
      <c r="P57" s="15">
        <f t="shared" si="1"/>
        <v>0.85</v>
      </c>
      <c r="R57" s="40">
        <f t="shared" si="0"/>
        <v>0.77166666666666661</v>
      </c>
    </row>
    <row r="58" spans="1:18" ht="32.1" customHeight="1" x14ac:dyDescent="0.3">
      <c r="A58" s="30" t="s">
        <v>56</v>
      </c>
      <c r="B58" s="65">
        <v>1.4999999999999999E-2</v>
      </c>
      <c r="C58" s="65">
        <v>1.4999999999999999E-2</v>
      </c>
      <c r="D58" s="65">
        <v>1.2E-2</v>
      </c>
      <c r="E58" s="65">
        <v>1.0999999999999999E-2</v>
      </c>
      <c r="F58" s="65">
        <v>1.4E-2</v>
      </c>
      <c r="G58" s="65">
        <v>1.4999999999999999E-2</v>
      </c>
      <c r="H58" s="65">
        <v>0.02</v>
      </c>
      <c r="I58" s="65">
        <v>2.7E-2</v>
      </c>
      <c r="J58" s="65">
        <v>2.1000000000000001E-2</v>
      </c>
      <c r="K58" s="65">
        <v>2.4E-2</v>
      </c>
      <c r="L58" s="65">
        <v>1.4E-2</v>
      </c>
      <c r="M58" s="65">
        <v>4.2999999999999997E-2</v>
      </c>
      <c r="N58" s="33">
        <f t="shared" si="2"/>
        <v>1.925E-2</v>
      </c>
      <c r="P58" s="15">
        <f t="shared" si="1"/>
        <v>4.2999999999999997E-2</v>
      </c>
      <c r="R58" s="40">
        <f t="shared" si="0"/>
        <v>1.925E-2</v>
      </c>
    </row>
    <row r="59" spans="1:18" ht="32.1" customHeight="1" x14ac:dyDescent="0.3">
      <c r="A59" s="30" t="s">
        <v>57</v>
      </c>
      <c r="B59" s="65">
        <v>1.9E-3</v>
      </c>
      <c r="C59" s="65">
        <v>1.9E-3</v>
      </c>
      <c r="D59" s="65">
        <v>1.6999999999999999E-3</v>
      </c>
      <c r="E59" s="65">
        <v>2.3999999999999998E-3</v>
      </c>
      <c r="F59" s="65">
        <v>2.7000000000000001E-3</v>
      </c>
      <c r="G59" s="65">
        <v>3.2000000000000002E-3</v>
      </c>
      <c r="H59" s="65">
        <v>3.5000000000000001E-3</v>
      </c>
      <c r="I59" s="65">
        <v>8.3000000000000001E-3</v>
      </c>
      <c r="J59" s="65">
        <v>4.1999999999999997E-3</v>
      </c>
      <c r="K59" s="65">
        <v>5.1000000000000004E-3</v>
      </c>
      <c r="L59" s="65">
        <v>5.3E-3</v>
      </c>
      <c r="M59" s="65">
        <v>3.3E-3</v>
      </c>
      <c r="N59" s="33">
        <f t="shared" si="2"/>
        <v>3.6249999999999998E-3</v>
      </c>
      <c r="P59" s="15">
        <f t="shared" si="1"/>
        <v>8.3000000000000001E-3</v>
      </c>
      <c r="R59" s="40">
        <f t="shared" si="0"/>
        <v>3.6249999999999998E-3</v>
      </c>
    </row>
    <row r="60" spans="1:18" ht="32.1" customHeight="1" x14ac:dyDescent="0.3">
      <c r="A60" s="30" t="s">
        <v>58</v>
      </c>
      <c r="B60" s="69" t="s">
        <v>69</v>
      </c>
      <c r="C60" s="69" t="s">
        <v>69</v>
      </c>
      <c r="D60" s="69" t="s">
        <v>69</v>
      </c>
      <c r="E60" s="69" t="s">
        <v>69</v>
      </c>
      <c r="F60" s="69" t="s">
        <v>69</v>
      </c>
      <c r="G60" s="69" t="s">
        <v>69</v>
      </c>
      <c r="H60" s="69" t="s">
        <v>69</v>
      </c>
      <c r="I60" s="69" t="s">
        <v>69</v>
      </c>
      <c r="J60" s="69" t="s">
        <v>69</v>
      </c>
      <c r="K60" s="69" t="s">
        <v>69</v>
      </c>
      <c r="L60" s="69" t="s">
        <v>69</v>
      </c>
      <c r="M60" s="69" t="s">
        <v>69</v>
      </c>
      <c r="N60" s="13" t="s">
        <v>69</v>
      </c>
      <c r="P60" s="15">
        <f t="shared" si="1"/>
        <v>0</v>
      </c>
      <c r="R60" s="40" t="e">
        <f t="shared" si="0"/>
        <v>#DIV/0!</v>
      </c>
    </row>
    <row r="61" spans="1:18" ht="32.1" customHeight="1" x14ac:dyDescent="0.3">
      <c r="A61" s="30" t="s">
        <v>59</v>
      </c>
      <c r="B61" s="65">
        <v>1E-3</v>
      </c>
      <c r="C61" s="65">
        <v>1.5E-3</v>
      </c>
      <c r="D61" s="65">
        <v>1.6999999999999999E-3</v>
      </c>
      <c r="E61" s="65">
        <v>1.5E-3</v>
      </c>
      <c r="F61" s="65">
        <v>1.5E-3</v>
      </c>
      <c r="G61" s="65">
        <v>2E-3</v>
      </c>
      <c r="H61" s="65">
        <v>1.9E-3</v>
      </c>
      <c r="I61" s="65">
        <v>5.7999999999999996E-3</v>
      </c>
      <c r="J61" s="65">
        <v>2.0999999999999999E-3</v>
      </c>
      <c r="K61" s="65">
        <v>2.5999999999999999E-3</v>
      </c>
      <c r="L61" s="65">
        <v>3.5000000000000001E-3</v>
      </c>
      <c r="M61" s="65">
        <v>1.5E-3</v>
      </c>
      <c r="N61" s="33">
        <f t="shared" si="2"/>
        <v>2.2166666666666667E-3</v>
      </c>
      <c r="P61" s="15">
        <f t="shared" si="1"/>
        <v>5.7999999999999996E-3</v>
      </c>
      <c r="R61" s="40">
        <f t="shared" si="0"/>
        <v>2.2166666666666667E-3</v>
      </c>
    </row>
    <row r="62" spans="1:18" ht="32.1" customHeight="1" x14ac:dyDescent="0.3">
      <c r="A62" s="30" t="s">
        <v>60</v>
      </c>
      <c r="B62" s="69" t="s">
        <v>69</v>
      </c>
      <c r="C62" s="69" t="s">
        <v>69</v>
      </c>
      <c r="D62" s="69" t="s">
        <v>69</v>
      </c>
      <c r="E62" s="69" t="s">
        <v>69</v>
      </c>
      <c r="F62" s="69" t="s">
        <v>69</v>
      </c>
      <c r="G62" s="69" t="s">
        <v>69</v>
      </c>
      <c r="H62" s="69" t="s">
        <v>69</v>
      </c>
      <c r="I62" s="69" t="s">
        <v>69</v>
      </c>
      <c r="J62" s="69" t="s">
        <v>69</v>
      </c>
      <c r="K62" s="69" t="s">
        <v>69</v>
      </c>
      <c r="L62" s="69" t="s">
        <v>69</v>
      </c>
      <c r="M62" s="69" t="s">
        <v>69</v>
      </c>
      <c r="N62" s="13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30" t="s">
        <v>61</v>
      </c>
      <c r="B63" s="65">
        <v>1.4E-2</v>
      </c>
      <c r="C63" s="65">
        <v>1.4999999999999999E-2</v>
      </c>
      <c r="D63" s="65">
        <v>1.4999999999999999E-2</v>
      </c>
      <c r="E63" s="65">
        <v>1.2999999999999999E-2</v>
      </c>
      <c r="F63" s="65">
        <v>1.7000000000000001E-2</v>
      </c>
      <c r="G63" s="65">
        <v>1.9E-2</v>
      </c>
      <c r="H63" s="65">
        <v>1.2E-2</v>
      </c>
      <c r="I63" s="65">
        <v>1.4999999999999999E-2</v>
      </c>
      <c r="J63" s="65">
        <v>1.4E-2</v>
      </c>
      <c r="K63" s="65">
        <v>2.9000000000000001E-2</v>
      </c>
      <c r="L63" s="65">
        <v>0.03</v>
      </c>
      <c r="M63" s="65">
        <v>3.2000000000000001E-2</v>
      </c>
      <c r="N63" s="33">
        <f t="shared" si="2"/>
        <v>1.8749999999999999E-2</v>
      </c>
      <c r="P63" s="15">
        <f t="shared" si="1"/>
        <v>3.2000000000000001E-2</v>
      </c>
      <c r="R63" s="40">
        <f t="shared" si="0"/>
        <v>1.8749999999999999E-2</v>
      </c>
    </row>
    <row r="64" spans="1:18" ht="32.1" customHeight="1" x14ac:dyDescent="0.3">
      <c r="A64" s="30" t="s">
        <v>62</v>
      </c>
      <c r="B64" s="65">
        <v>6.0000000000000001E-3</v>
      </c>
      <c r="C64" s="65">
        <v>1E-3</v>
      </c>
      <c r="D64" s="65">
        <v>1E-3</v>
      </c>
      <c r="E64" s="69" t="s">
        <v>69</v>
      </c>
      <c r="F64" s="65">
        <v>2E-3</v>
      </c>
      <c r="G64" s="65">
        <v>1E-3</v>
      </c>
      <c r="H64" s="65">
        <v>2E-3</v>
      </c>
      <c r="I64" s="69" t="s">
        <v>69</v>
      </c>
      <c r="J64" s="69" t="s">
        <v>69</v>
      </c>
      <c r="K64" s="69" t="s">
        <v>69</v>
      </c>
      <c r="L64" s="69" t="s">
        <v>69</v>
      </c>
      <c r="M64" s="69" t="s">
        <v>69</v>
      </c>
      <c r="N64" s="33">
        <f t="shared" si="2"/>
        <v>2.1666666666666666E-3</v>
      </c>
      <c r="P64" s="15">
        <f t="shared" si="1"/>
        <v>6.0000000000000001E-3</v>
      </c>
      <c r="R64" s="40">
        <f t="shared" si="0"/>
        <v>2.1666666666666666E-3</v>
      </c>
    </row>
    <row r="65" spans="1:18" ht="32.1" customHeight="1" x14ac:dyDescent="0.3">
      <c r="A65" s="30" t="s">
        <v>63</v>
      </c>
      <c r="B65" s="69" t="s">
        <v>69</v>
      </c>
      <c r="C65" s="69" t="s">
        <v>69</v>
      </c>
      <c r="D65" s="69" t="s">
        <v>69</v>
      </c>
      <c r="E65" s="69" t="s">
        <v>69</v>
      </c>
      <c r="F65" s="69" t="s">
        <v>69</v>
      </c>
      <c r="G65" s="69" t="s">
        <v>69</v>
      </c>
      <c r="H65" s="69" t="s">
        <v>69</v>
      </c>
      <c r="I65" s="69" t="s">
        <v>69</v>
      </c>
      <c r="J65" s="69" t="s">
        <v>69</v>
      </c>
      <c r="K65" s="69" t="s">
        <v>69</v>
      </c>
      <c r="L65" s="69" t="s">
        <v>69</v>
      </c>
      <c r="M65" s="69" t="s">
        <v>69</v>
      </c>
      <c r="N65" s="13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x14ac:dyDescent="0.3">
      <c r="A66" s="30" t="s">
        <v>64</v>
      </c>
      <c r="B66" s="65">
        <v>1E-3</v>
      </c>
      <c r="C66" s="65">
        <v>6.0000000000000001E-3</v>
      </c>
      <c r="D66" s="65">
        <v>4.0000000000000001E-3</v>
      </c>
      <c r="E66" s="65">
        <v>4.0000000000000001E-3</v>
      </c>
      <c r="F66" s="65">
        <v>6.0000000000000001E-3</v>
      </c>
      <c r="G66" s="65">
        <v>5.0000000000000001E-3</v>
      </c>
      <c r="H66" s="65">
        <v>8.0000000000000002E-3</v>
      </c>
      <c r="I66" s="65">
        <v>3.0000000000000001E-3</v>
      </c>
      <c r="J66" s="65">
        <v>4.0000000000000001E-3</v>
      </c>
      <c r="K66" s="65">
        <v>0</v>
      </c>
      <c r="L66" s="65">
        <v>3.0000000000000001E-3</v>
      </c>
      <c r="M66" s="65">
        <v>0.01</v>
      </c>
      <c r="N66" s="33">
        <f t="shared" si="2"/>
        <v>4.5000000000000014E-3</v>
      </c>
      <c r="P66" s="15">
        <f t="shared" si="1"/>
        <v>0.01</v>
      </c>
      <c r="R66" s="40">
        <f t="shared" si="0"/>
        <v>4.5000000000000014E-3</v>
      </c>
    </row>
    <row r="67" spans="1:18" ht="32.1" customHeight="1" x14ac:dyDescent="0.3"/>
  </sheetData>
  <autoFilter ref="A9:R66"/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view="pageBreakPreview" zoomScale="60" zoomScaleNormal="70" workbookViewId="0">
      <selection activeCell="C20" sqref="C20"/>
    </sheetView>
  </sheetViews>
  <sheetFormatPr defaultRowHeight="16.5" x14ac:dyDescent="0.3"/>
  <cols>
    <col min="1" max="4" width="56.625" customWidth="1"/>
    <col min="5" max="5" width="11.125" bestFit="1" customWidth="1"/>
    <col min="36" max="36" width="43.25" customWidth="1"/>
    <col min="37" max="37" width="30.625" bestFit="1" customWidth="1"/>
    <col min="38" max="38" width="32.875" bestFit="1" customWidth="1"/>
    <col min="39" max="39" width="23.625" bestFit="1" customWidth="1"/>
    <col min="40" max="40" width="26.75" bestFit="1" customWidth="1"/>
    <col min="41" max="41" width="25.25" bestFit="1" customWidth="1"/>
    <col min="42" max="42" width="30.625" bestFit="1" customWidth="1"/>
    <col min="43" max="43" width="30.25" bestFit="1" customWidth="1"/>
    <col min="44" max="44" width="36.875" bestFit="1" customWidth="1"/>
    <col min="45" max="45" width="28.75" bestFit="1" customWidth="1"/>
    <col min="46" max="46" width="33.375" bestFit="1" customWidth="1"/>
    <col min="47" max="47" width="42.25" bestFit="1" customWidth="1"/>
    <col min="48" max="48" width="41.375" bestFit="1" customWidth="1"/>
  </cols>
  <sheetData>
    <row r="1" spans="1:5" ht="31.5" customHeight="1" thickBot="1" x14ac:dyDescent="0.35">
      <c r="A1" s="49" t="s">
        <v>238</v>
      </c>
      <c r="B1" s="50"/>
      <c r="C1" s="50"/>
      <c r="D1" s="50"/>
    </row>
    <row r="2" spans="1:5" ht="31.5" customHeight="1" x14ac:dyDescent="0.3">
      <c r="A2" s="4" t="s">
        <v>0</v>
      </c>
      <c r="B2" s="73" t="s">
        <v>240</v>
      </c>
      <c r="C2" s="61"/>
      <c r="D2" s="62"/>
    </row>
    <row r="3" spans="1:5" ht="31.5" customHeight="1" x14ac:dyDescent="0.3">
      <c r="A3" s="6" t="s">
        <v>1</v>
      </c>
      <c r="B3" s="56" t="s">
        <v>66</v>
      </c>
      <c r="C3" s="57"/>
      <c r="D3" s="58"/>
    </row>
    <row r="4" spans="1:5" ht="31.5" customHeight="1" x14ac:dyDescent="0.3">
      <c r="A4" s="6" t="s">
        <v>2</v>
      </c>
      <c r="B4" s="56" t="s">
        <v>184</v>
      </c>
      <c r="C4" s="57"/>
      <c r="D4" s="58"/>
    </row>
    <row r="5" spans="1:5" ht="31.5" customHeight="1" x14ac:dyDescent="0.3">
      <c r="A5" s="6" t="s">
        <v>3</v>
      </c>
      <c r="B5" s="56" t="s">
        <v>185</v>
      </c>
      <c r="C5" s="57"/>
      <c r="D5" s="58"/>
    </row>
    <row r="6" spans="1:5" ht="31.5" customHeight="1" x14ac:dyDescent="0.3">
      <c r="A6" s="6" t="s">
        <v>4</v>
      </c>
      <c r="B6" s="56" t="s">
        <v>67</v>
      </c>
      <c r="C6" s="57"/>
      <c r="D6" s="58"/>
    </row>
    <row r="7" spans="1:5" ht="31.5" customHeight="1" x14ac:dyDescent="0.3">
      <c r="A7" s="6" t="s">
        <v>5</v>
      </c>
      <c r="B7" s="56" t="s">
        <v>186</v>
      </c>
      <c r="C7" s="57"/>
      <c r="D7" s="58"/>
    </row>
    <row r="8" spans="1:5" ht="31.5" customHeight="1" thickBot="1" x14ac:dyDescent="0.35">
      <c r="A8" s="7" t="s">
        <v>6</v>
      </c>
      <c r="B8" s="70">
        <v>42374</v>
      </c>
      <c r="C8" s="59"/>
      <c r="D8" s="60"/>
    </row>
    <row r="9" spans="1:5" ht="31.5" customHeight="1" x14ac:dyDescent="0.3">
      <c r="A9" s="20" t="s">
        <v>167</v>
      </c>
      <c r="B9" s="21" t="s">
        <v>165</v>
      </c>
      <c r="C9" s="21" t="s">
        <v>166</v>
      </c>
      <c r="D9" s="22" t="s">
        <v>93</v>
      </c>
    </row>
    <row r="10" spans="1:5" ht="31.5" customHeight="1" x14ac:dyDescent="0.3">
      <c r="A10" s="6" t="s">
        <v>7</v>
      </c>
      <c r="B10" s="71" t="s">
        <v>239</v>
      </c>
      <c r="C10" s="71" t="s">
        <v>239</v>
      </c>
      <c r="D10" s="71" t="s">
        <v>239</v>
      </c>
      <c r="E10" s="48">
        <f>MAX(B10:D10)</f>
        <v>0</v>
      </c>
    </row>
    <row r="11" spans="1:5" ht="31.5" customHeight="1" x14ac:dyDescent="0.3">
      <c r="A11" s="6" t="s">
        <v>8</v>
      </c>
      <c r="B11" s="71" t="s">
        <v>239</v>
      </c>
      <c r="C11" s="71" t="s">
        <v>239</v>
      </c>
      <c r="D11" s="71" t="s">
        <v>239</v>
      </c>
      <c r="E11" s="48" t="s">
        <v>168</v>
      </c>
    </row>
    <row r="12" spans="1:5" ht="31.5" customHeight="1" x14ac:dyDescent="0.3">
      <c r="A12" s="6" t="s">
        <v>9</v>
      </c>
      <c r="B12" s="71" t="s">
        <v>239</v>
      </c>
      <c r="C12" s="71" t="s">
        <v>239</v>
      </c>
      <c r="D12" s="71" t="s">
        <v>239</v>
      </c>
      <c r="E12" s="48" t="s">
        <v>168</v>
      </c>
    </row>
    <row r="13" spans="1:5" ht="31.5" customHeight="1" x14ac:dyDescent="0.3">
      <c r="A13" s="6" t="s">
        <v>10</v>
      </c>
      <c r="B13" s="71" t="s">
        <v>239</v>
      </c>
      <c r="C13" s="71" t="s">
        <v>239</v>
      </c>
      <c r="D13" s="71" t="s">
        <v>239</v>
      </c>
      <c r="E13" s="48">
        <f t="shared" ref="E13:E44" si="0">MAX(B13:D13)</f>
        <v>0</v>
      </c>
    </row>
    <row r="14" spans="1:5" ht="31.5" customHeight="1" x14ac:dyDescent="0.3">
      <c r="A14" s="6" t="s">
        <v>11</v>
      </c>
      <c r="B14" s="16">
        <f>MAX('2016'!B13:M13,'2012'!B13:M13,'2013'!B13:M13,'2014'!B13:M13,'2015'!B13:M13)</f>
        <v>0.18</v>
      </c>
      <c r="C14" s="16">
        <f>MIN('2016'!B13:M13,'2012'!B13:M13,'2013'!B13:M13,'2014'!B13:M13,'2015'!B13:M13)</f>
        <v>0.15</v>
      </c>
      <c r="D14" s="23">
        <f>AVERAGE('2016'!B13:M13,'2012'!B13:M13,'2013'!B13:M13,'2014'!B13:M13,'2015'!B13:M13)</f>
        <v>0.16416666666666663</v>
      </c>
      <c r="E14" s="48">
        <f t="shared" si="0"/>
        <v>0.18</v>
      </c>
    </row>
    <row r="15" spans="1:5" ht="31.5" customHeight="1" x14ac:dyDescent="0.3">
      <c r="A15" s="6" t="s">
        <v>12</v>
      </c>
      <c r="B15" s="71" t="s">
        <v>239</v>
      </c>
      <c r="C15" s="71" t="s">
        <v>239</v>
      </c>
      <c r="D15" s="71" t="s">
        <v>239</v>
      </c>
      <c r="E15" s="48">
        <f t="shared" si="0"/>
        <v>0</v>
      </c>
    </row>
    <row r="16" spans="1:5" ht="31.5" customHeight="1" x14ac:dyDescent="0.3">
      <c r="A16" s="6" t="s">
        <v>13</v>
      </c>
      <c r="B16" s="71" t="s">
        <v>239</v>
      </c>
      <c r="C16" s="71" t="s">
        <v>239</v>
      </c>
      <c r="D16" s="71" t="s">
        <v>239</v>
      </c>
      <c r="E16" s="48">
        <f t="shared" si="0"/>
        <v>0</v>
      </c>
    </row>
    <row r="17" spans="1:5" ht="31.5" customHeight="1" x14ac:dyDescent="0.3">
      <c r="A17" s="6" t="s">
        <v>14</v>
      </c>
      <c r="B17" s="71" t="s">
        <v>239</v>
      </c>
      <c r="C17" s="71" t="s">
        <v>239</v>
      </c>
      <c r="D17" s="71" t="s">
        <v>239</v>
      </c>
      <c r="E17" s="48">
        <f t="shared" si="0"/>
        <v>0</v>
      </c>
    </row>
    <row r="18" spans="1:5" ht="31.5" customHeight="1" x14ac:dyDescent="0.3">
      <c r="A18" s="6" t="s">
        <v>15</v>
      </c>
      <c r="B18" s="71" t="s">
        <v>239</v>
      </c>
      <c r="C18" s="71" t="s">
        <v>239</v>
      </c>
      <c r="D18" s="71" t="s">
        <v>239</v>
      </c>
      <c r="E18" s="48">
        <f t="shared" si="0"/>
        <v>0</v>
      </c>
    </row>
    <row r="19" spans="1:5" ht="31.5" customHeight="1" x14ac:dyDescent="0.3">
      <c r="A19" s="6" t="s">
        <v>16</v>
      </c>
      <c r="B19" s="71" t="s">
        <v>239</v>
      </c>
      <c r="C19" s="71" t="s">
        <v>239</v>
      </c>
      <c r="D19" s="71" t="s">
        <v>239</v>
      </c>
      <c r="E19" s="48">
        <f t="shared" si="0"/>
        <v>0</v>
      </c>
    </row>
    <row r="20" spans="1:5" ht="31.5" customHeight="1" x14ac:dyDescent="0.3">
      <c r="A20" s="6" t="s">
        <v>17</v>
      </c>
      <c r="B20" s="71" t="s">
        <v>239</v>
      </c>
      <c r="C20" s="71" t="s">
        <v>239</v>
      </c>
      <c r="D20" s="71" t="s">
        <v>239</v>
      </c>
      <c r="E20" s="48">
        <f t="shared" si="0"/>
        <v>0</v>
      </c>
    </row>
    <row r="21" spans="1:5" ht="31.5" customHeight="1" x14ac:dyDescent="0.3">
      <c r="A21" s="6" t="s">
        <v>18</v>
      </c>
      <c r="B21" s="18">
        <f>MAX('2016'!B20:M20,'2012'!B20:M20,'2013'!B20:M20,'2014'!B20:M20,'2015'!B20:M20)</f>
        <v>1.8</v>
      </c>
      <c r="C21" s="18">
        <f>MIN('2016'!B20:M20,'2012'!B20:M20,'2013'!B20:M20,'2014'!B20:M20,'2015'!B20:M20)</f>
        <v>0.5</v>
      </c>
      <c r="D21" s="25">
        <f>AVERAGE('2016'!B20:M20,'2012'!B20:M20,'2013'!B20:M20,'2014'!B20:M20,'2015'!B20:M20)</f>
        <v>1.3166666666666669</v>
      </c>
      <c r="E21" s="48">
        <f t="shared" si="0"/>
        <v>1.8</v>
      </c>
    </row>
    <row r="22" spans="1:5" ht="31.5" customHeight="1" x14ac:dyDescent="0.3">
      <c r="A22" s="6" t="s">
        <v>19</v>
      </c>
      <c r="B22" s="71" t="s">
        <v>239</v>
      </c>
      <c r="C22" s="71" t="s">
        <v>239</v>
      </c>
      <c r="D22" s="71" t="s">
        <v>239</v>
      </c>
      <c r="E22" s="48">
        <f t="shared" si="0"/>
        <v>0</v>
      </c>
    </row>
    <row r="23" spans="1:5" ht="31.5" customHeight="1" x14ac:dyDescent="0.3">
      <c r="A23" s="6" t="s">
        <v>20</v>
      </c>
      <c r="B23" s="17">
        <f>MAX('2016'!B22:M22,'2012'!B22:M22,'2013'!B22:M22,'2014'!B22:M22,'2015'!B22:M22)</f>
        <v>0.02</v>
      </c>
      <c r="C23" s="17">
        <f>MIN('2016'!B22:M22,'2012'!B22:M22,'2013'!B22:M22,'2014'!B22:M22,'2015'!B22:M22)</f>
        <v>0.01</v>
      </c>
      <c r="D23" s="26">
        <f>AVERAGE('2016'!B22:M22,'2012'!B22:M22,'2013'!B22:M22,'2014'!B22:M22,'2015'!B22:M22)</f>
        <v>1.0789473684210531E-2</v>
      </c>
      <c r="E23" s="48">
        <f t="shared" si="0"/>
        <v>0.02</v>
      </c>
    </row>
    <row r="24" spans="1:5" ht="31.5" customHeight="1" x14ac:dyDescent="0.3">
      <c r="A24" s="6" t="s">
        <v>21</v>
      </c>
      <c r="B24" s="71" t="s">
        <v>239</v>
      </c>
      <c r="C24" s="71" t="s">
        <v>239</v>
      </c>
      <c r="D24" s="71" t="s">
        <v>239</v>
      </c>
      <c r="E24" s="48">
        <f t="shared" si="0"/>
        <v>0</v>
      </c>
    </row>
    <row r="25" spans="1:5" ht="31.5" customHeight="1" x14ac:dyDescent="0.3">
      <c r="A25" s="6" t="s">
        <v>22</v>
      </c>
      <c r="B25" s="71" t="s">
        <v>239</v>
      </c>
      <c r="C25" s="71" t="s">
        <v>239</v>
      </c>
      <c r="D25" s="71" t="s">
        <v>239</v>
      </c>
      <c r="E25" s="48">
        <f t="shared" si="0"/>
        <v>0</v>
      </c>
    </row>
    <row r="26" spans="1:5" ht="31.5" customHeight="1" x14ac:dyDescent="0.3">
      <c r="A26" s="6" t="s">
        <v>23</v>
      </c>
      <c r="B26" s="71" t="s">
        <v>239</v>
      </c>
      <c r="C26" s="71" t="s">
        <v>239</v>
      </c>
      <c r="D26" s="71" t="s">
        <v>239</v>
      </c>
      <c r="E26" s="48">
        <f t="shared" si="0"/>
        <v>0</v>
      </c>
    </row>
    <row r="27" spans="1:5" ht="31.5" customHeight="1" x14ac:dyDescent="0.3">
      <c r="A27" s="6" t="s">
        <v>24</v>
      </c>
      <c r="B27" s="71" t="s">
        <v>239</v>
      </c>
      <c r="C27" s="71" t="s">
        <v>239</v>
      </c>
      <c r="D27" s="71" t="s">
        <v>239</v>
      </c>
      <c r="E27" s="48">
        <f t="shared" si="0"/>
        <v>0</v>
      </c>
    </row>
    <row r="28" spans="1:5" ht="31.5" customHeight="1" x14ac:dyDescent="0.3">
      <c r="A28" s="6" t="s">
        <v>25</v>
      </c>
      <c r="B28" s="71" t="s">
        <v>239</v>
      </c>
      <c r="C28" s="71" t="s">
        <v>239</v>
      </c>
      <c r="D28" s="71" t="s">
        <v>239</v>
      </c>
      <c r="E28" s="48">
        <f t="shared" si="0"/>
        <v>0</v>
      </c>
    </row>
    <row r="29" spans="1:5" ht="31.5" customHeight="1" x14ac:dyDescent="0.3">
      <c r="A29" s="6" t="s">
        <v>26</v>
      </c>
      <c r="B29" s="71" t="s">
        <v>239</v>
      </c>
      <c r="C29" s="71" t="s">
        <v>239</v>
      </c>
      <c r="D29" s="71" t="s">
        <v>239</v>
      </c>
      <c r="E29" s="48">
        <f t="shared" si="0"/>
        <v>0</v>
      </c>
    </row>
    <row r="30" spans="1:5" ht="31.5" customHeight="1" x14ac:dyDescent="0.3">
      <c r="A30" s="6" t="s">
        <v>27</v>
      </c>
      <c r="B30" s="71" t="s">
        <v>239</v>
      </c>
      <c r="C30" s="71" t="s">
        <v>239</v>
      </c>
      <c r="D30" s="71" t="s">
        <v>239</v>
      </c>
      <c r="E30" s="48">
        <f t="shared" si="0"/>
        <v>0</v>
      </c>
    </row>
    <row r="31" spans="1:5" ht="31.5" customHeight="1" x14ac:dyDescent="0.3">
      <c r="A31" s="6" t="s">
        <v>28</v>
      </c>
      <c r="B31" s="71" t="s">
        <v>239</v>
      </c>
      <c r="C31" s="71" t="s">
        <v>239</v>
      </c>
      <c r="D31" s="71" t="s">
        <v>239</v>
      </c>
      <c r="E31" s="48">
        <f t="shared" si="0"/>
        <v>0</v>
      </c>
    </row>
    <row r="32" spans="1:5" ht="31.5" customHeight="1" x14ac:dyDescent="0.3">
      <c r="A32" s="6" t="s">
        <v>29</v>
      </c>
      <c r="B32" s="71" t="s">
        <v>239</v>
      </c>
      <c r="C32" s="71" t="s">
        <v>239</v>
      </c>
      <c r="D32" s="71" t="s">
        <v>239</v>
      </c>
      <c r="E32" s="48">
        <f t="shared" si="0"/>
        <v>0</v>
      </c>
    </row>
    <row r="33" spans="1:5" ht="31.5" customHeight="1" x14ac:dyDescent="0.3">
      <c r="A33" s="6" t="s">
        <v>30</v>
      </c>
      <c r="B33" s="71" t="s">
        <v>239</v>
      </c>
      <c r="C33" s="71" t="s">
        <v>239</v>
      </c>
      <c r="D33" s="71" t="s">
        <v>239</v>
      </c>
      <c r="E33" s="48">
        <f t="shared" si="0"/>
        <v>0</v>
      </c>
    </row>
    <row r="34" spans="1:5" ht="31.5" customHeight="1" x14ac:dyDescent="0.3">
      <c r="A34" s="6" t="s">
        <v>31</v>
      </c>
      <c r="B34" s="71" t="s">
        <v>239</v>
      </c>
      <c r="C34" s="71" t="s">
        <v>239</v>
      </c>
      <c r="D34" s="71" t="s">
        <v>239</v>
      </c>
      <c r="E34" s="48">
        <f t="shared" si="0"/>
        <v>0</v>
      </c>
    </row>
    <row r="35" spans="1:5" ht="31.5" customHeight="1" x14ac:dyDescent="0.3">
      <c r="A35" s="6" t="s">
        <v>32</v>
      </c>
      <c r="B35" s="71" t="s">
        <v>239</v>
      </c>
      <c r="C35" s="71" t="s">
        <v>239</v>
      </c>
      <c r="D35" s="71" t="s">
        <v>239</v>
      </c>
      <c r="E35" s="48">
        <f t="shared" si="0"/>
        <v>0</v>
      </c>
    </row>
    <row r="36" spans="1:5" ht="31.5" customHeight="1" x14ac:dyDescent="0.3">
      <c r="A36" s="6" t="s">
        <v>33</v>
      </c>
      <c r="B36" s="71" t="s">
        <v>239</v>
      </c>
      <c r="C36" s="71" t="s">
        <v>239</v>
      </c>
      <c r="D36" s="71" t="s">
        <v>239</v>
      </c>
      <c r="E36" s="48">
        <f t="shared" si="0"/>
        <v>0</v>
      </c>
    </row>
    <row r="37" spans="1:5" ht="31.5" customHeight="1" x14ac:dyDescent="0.3">
      <c r="A37" s="6" t="s">
        <v>34</v>
      </c>
      <c r="B37" s="17">
        <f>MAX('2016'!B36:M36,'2012'!B36:M36,'2013'!B36:M36,'2014'!B36:M36,'2015'!B36:M36)</f>
        <v>1E-3</v>
      </c>
      <c r="C37" s="17">
        <f>MIN('2016'!B36:M36,'2012'!B36:M36,'2013'!B36:M36,'2014'!B36:M36,'2015'!B36:M36)</f>
        <v>1E-3</v>
      </c>
      <c r="D37" s="26">
        <f>AVERAGE('2016'!B36:M36,'2012'!B36:M36,'2013'!B36:M36,'2014'!B36:M36,'2015'!B36:M36)</f>
        <v>1E-3</v>
      </c>
      <c r="E37" s="48">
        <f t="shared" si="0"/>
        <v>1E-3</v>
      </c>
    </row>
    <row r="38" spans="1:5" ht="31.5" customHeight="1" x14ac:dyDescent="0.3">
      <c r="A38" s="6" t="s">
        <v>35</v>
      </c>
      <c r="B38" s="71" t="s">
        <v>239</v>
      </c>
      <c r="C38" s="71" t="s">
        <v>239</v>
      </c>
      <c r="D38" s="71" t="s">
        <v>239</v>
      </c>
      <c r="E38" s="48">
        <f t="shared" si="0"/>
        <v>0</v>
      </c>
    </row>
    <row r="39" spans="1:5" ht="31.5" customHeight="1" x14ac:dyDescent="0.3">
      <c r="A39" s="6" t="s">
        <v>36</v>
      </c>
      <c r="B39" s="71" t="s">
        <v>239</v>
      </c>
      <c r="C39" s="71" t="s">
        <v>239</v>
      </c>
      <c r="D39" s="71" t="s">
        <v>239</v>
      </c>
      <c r="E39" s="48">
        <f t="shared" si="0"/>
        <v>0</v>
      </c>
    </row>
    <row r="40" spans="1:5" ht="31.5" customHeight="1" x14ac:dyDescent="0.3">
      <c r="A40" s="6" t="s">
        <v>37</v>
      </c>
      <c r="B40" s="71" t="s">
        <v>239</v>
      </c>
      <c r="C40" s="71" t="s">
        <v>239</v>
      </c>
      <c r="D40" s="71" t="s">
        <v>239</v>
      </c>
      <c r="E40" s="48">
        <f t="shared" si="0"/>
        <v>0</v>
      </c>
    </row>
    <row r="41" spans="1:5" ht="31.5" customHeight="1" x14ac:dyDescent="0.3">
      <c r="A41" s="6" t="s">
        <v>38</v>
      </c>
      <c r="B41" s="19">
        <f>MAX('2016'!B40:M40,'2012'!B40:M40,'2013'!B40:M40,'2014'!B40:M40,'2015'!B40:M40)</f>
        <v>70</v>
      </c>
      <c r="C41" s="19">
        <f>MIN('2016'!B40:M40,'2012'!B40:M40,'2013'!B40:M40,'2014'!B40:M40,'2015'!B40:M40)</f>
        <v>36</v>
      </c>
      <c r="D41" s="24">
        <f>AVERAGE('2016'!B40:M40,'2012'!B40:M40,'2013'!B40:M40,'2014'!B40:M40,'2015'!B40:M40)</f>
        <v>53.533333333333331</v>
      </c>
      <c r="E41" s="48">
        <f t="shared" si="0"/>
        <v>70</v>
      </c>
    </row>
    <row r="42" spans="1:5" ht="31.5" customHeight="1" x14ac:dyDescent="0.3">
      <c r="A42" s="6" t="s">
        <v>39</v>
      </c>
      <c r="B42" s="18">
        <f>MAX('2016'!B41:M41,'2012'!B41:M41,'2013'!B41:M41,'2014'!B41:M41,'2015'!B41:M41)</f>
        <v>2.8</v>
      </c>
      <c r="C42" s="18">
        <f>MIN('2016'!B41:M41,'2012'!B41:M41,'2013'!B41:M41,'2014'!B41:M41,'2015'!B41:M41)</f>
        <v>0.8</v>
      </c>
      <c r="D42" s="25">
        <f>AVERAGE('2016'!B41:M41,'2012'!B41:M41,'2013'!B41:M41,'2014'!B41:M41,'2015'!B41:M41)</f>
        <v>1.7666666666666662</v>
      </c>
      <c r="E42" s="48">
        <f t="shared" si="0"/>
        <v>2.8</v>
      </c>
    </row>
    <row r="43" spans="1:5" ht="31.5" customHeight="1" x14ac:dyDescent="0.3">
      <c r="A43" s="6" t="s">
        <v>40</v>
      </c>
      <c r="B43" s="71" t="s">
        <v>239</v>
      </c>
      <c r="C43" s="71" t="s">
        <v>239</v>
      </c>
      <c r="D43" s="71" t="s">
        <v>239</v>
      </c>
      <c r="E43" s="48">
        <f t="shared" si="0"/>
        <v>0</v>
      </c>
    </row>
    <row r="44" spans="1:5" ht="31.5" customHeight="1" x14ac:dyDescent="0.3">
      <c r="A44" s="6" t="s">
        <v>41</v>
      </c>
      <c r="B44" s="71" t="s">
        <v>239</v>
      </c>
      <c r="C44" s="71" t="s">
        <v>239</v>
      </c>
      <c r="D44" s="71" t="s">
        <v>239</v>
      </c>
      <c r="E44" s="48">
        <f t="shared" si="0"/>
        <v>0</v>
      </c>
    </row>
    <row r="45" spans="1:5" ht="31.5" customHeight="1" x14ac:dyDescent="0.3">
      <c r="A45" s="6" t="s">
        <v>42</v>
      </c>
      <c r="B45" s="71" t="s">
        <v>239</v>
      </c>
      <c r="C45" s="71" t="s">
        <v>239</v>
      </c>
      <c r="D45" s="71" t="s">
        <v>239</v>
      </c>
      <c r="E45" s="48">
        <f t="shared" ref="E45:E67" si="1">MAX(B45:D45)</f>
        <v>0</v>
      </c>
    </row>
    <row r="46" spans="1:5" ht="31.5" customHeight="1" x14ac:dyDescent="0.3">
      <c r="A46" s="6" t="s">
        <v>43</v>
      </c>
      <c r="B46" s="71" t="s">
        <v>239</v>
      </c>
      <c r="C46" s="71" t="s">
        <v>239</v>
      </c>
      <c r="D46" s="71" t="s">
        <v>239</v>
      </c>
      <c r="E46" s="48">
        <f t="shared" si="1"/>
        <v>0</v>
      </c>
    </row>
    <row r="47" spans="1:5" ht="31.5" customHeight="1" x14ac:dyDescent="0.3">
      <c r="A47" s="6" t="s">
        <v>44</v>
      </c>
      <c r="B47" s="71" t="s">
        <v>239</v>
      </c>
      <c r="C47" s="71" t="s">
        <v>239</v>
      </c>
      <c r="D47" s="71" t="s">
        <v>239</v>
      </c>
      <c r="E47" s="48">
        <f t="shared" si="1"/>
        <v>0</v>
      </c>
    </row>
    <row r="48" spans="1:5" ht="31.5" customHeight="1" x14ac:dyDescent="0.3">
      <c r="A48" s="6" t="s">
        <v>45</v>
      </c>
      <c r="B48" s="18">
        <f>MAX('2016'!B47:M47,'2012'!B47:M47,'2013'!B47:M47,'2014'!B47:M47,'2015'!B47:M47)</f>
        <v>7.7</v>
      </c>
      <c r="C48" s="18">
        <f>MIN('2016'!B47:M47,'2012'!B47:M47,'2013'!B47:M47,'2014'!B47:M47,'2015'!B47:M47)</f>
        <v>7</v>
      </c>
      <c r="D48" s="25">
        <f>AVERAGE('2016'!B47:M47,'2012'!B47:M47,'2013'!B47:M47,'2014'!B47:M47,'2015'!B47:M47)</f>
        <v>7.3550000000000013</v>
      </c>
      <c r="E48" s="48">
        <f t="shared" si="1"/>
        <v>7.7</v>
      </c>
    </row>
    <row r="49" spans="1:5" ht="31.5" customHeight="1" x14ac:dyDescent="0.3">
      <c r="A49" s="6" t="s">
        <v>46</v>
      </c>
      <c r="B49" s="17">
        <f>MAX('2016'!B48:M48,'2012'!B48:M48,'2013'!B48:M48,'2014'!B48:M48,'2015'!B48:M48)</f>
        <v>1.4E-2</v>
      </c>
      <c r="C49" s="17">
        <f>MIN('2016'!B48:M48,'2012'!B48:M48,'2013'!B48:M48,'2014'!B48:M48,'2015'!B48:M48)</f>
        <v>2E-3</v>
      </c>
      <c r="D49" s="26">
        <f>AVERAGE('2016'!B48:M48,'2012'!B48:M48,'2013'!B48:M48,'2014'!B48:M48,'2015'!B48:M48)</f>
        <v>4.0000000000000001E-3</v>
      </c>
      <c r="E49" s="48">
        <f t="shared" si="1"/>
        <v>1.4E-2</v>
      </c>
    </row>
    <row r="50" spans="1:5" ht="31.5" customHeight="1" x14ac:dyDescent="0.3">
      <c r="A50" s="6" t="s">
        <v>47</v>
      </c>
      <c r="B50" s="18">
        <f>MAX('2016'!B49:M49,'2012'!B49:M49,'2013'!B49:M49,'2014'!B49:M49,'2015'!B49:M49)</f>
        <v>17.600000000000001</v>
      </c>
      <c r="C50" s="18">
        <f>MIN('2016'!B49:M49,'2012'!B49:M49,'2013'!B49:M49,'2014'!B49:M49,'2015'!B49:M49)</f>
        <v>8</v>
      </c>
      <c r="D50" s="25">
        <f>AVERAGE('2016'!B49:M49,'2012'!B49:M49,'2013'!B49:M49,'2014'!B49:M49,'2015'!B49:M49)</f>
        <v>13.04</v>
      </c>
      <c r="E50" s="48">
        <f t="shared" si="1"/>
        <v>17.600000000000001</v>
      </c>
    </row>
    <row r="51" spans="1:5" ht="31.5" customHeight="1" x14ac:dyDescent="0.3">
      <c r="A51" s="6" t="s">
        <v>48</v>
      </c>
      <c r="B51" s="19">
        <f>MAX('2016'!B50:M50,'2012'!B50:M50,'2013'!B50:M50,'2014'!B50:M50,'2015'!B50:M50)</f>
        <v>110</v>
      </c>
      <c r="C51" s="19">
        <f>MIN('2016'!B50:M50,'2012'!B50:M50,'2013'!B50:M50,'2014'!B50:M50,'2015'!B50:M50)</f>
        <v>65</v>
      </c>
      <c r="D51" s="24">
        <f>AVERAGE('2016'!B50:M50,'2012'!B50:M50,'2013'!B50:M50,'2014'!B50:M50,'2015'!B50:M50)</f>
        <v>88.11666666666666</v>
      </c>
      <c r="E51" s="48">
        <f t="shared" si="1"/>
        <v>110</v>
      </c>
    </row>
    <row r="52" spans="1:5" ht="31.5" customHeight="1" x14ac:dyDescent="0.3">
      <c r="A52" s="6" t="s">
        <v>49</v>
      </c>
      <c r="B52" s="71" t="s">
        <v>239</v>
      </c>
      <c r="C52" s="71" t="s">
        <v>239</v>
      </c>
      <c r="D52" s="71" t="s">
        <v>239</v>
      </c>
      <c r="E52" s="48">
        <f t="shared" si="1"/>
        <v>0</v>
      </c>
    </row>
    <row r="53" spans="1:5" ht="31.5" customHeight="1" x14ac:dyDescent="0.3">
      <c r="A53" s="6" t="s">
        <v>50</v>
      </c>
      <c r="B53" s="17">
        <f>MAX('2016'!B52:M52,'2012'!B52:M52,'2013'!B52:M52,'2014'!B52:M52,'2015'!B52:M52)</f>
        <v>8.9999999999999993E-3</v>
      </c>
      <c r="C53" s="17">
        <f>MIN('2016'!B52:M52,'2012'!B52:M52,'2013'!B52:M52,'2014'!B52:M52,'2015'!B52:M52)</f>
        <v>4.0000000000000001E-3</v>
      </c>
      <c r="D53" s="26">
        <f>AVERAGE('2016'!B52:M52,'2012'!B52:M52,'2013'!B52:M52,'2014'!B52:M52,'2015'!B52:M52)</f>
        <v>5.6666666666666671E-3</v>
      </c>
      <c r="E53" s="48">
        <f t="shared" si="1"/>
        <v>8.9999999999999993E-3</v>
      </c>
    </row>
    <row r="54" spans="1:5" ht="31.5" customHeight="1" x14ac:dyDescent="0.3">
      <c r="A54" s="6" t="s">
        <v>51</v>
      </c>
      <c r="B54" s="17">
        <f>MAX('2016'!B53:M53,'2012'!B53:M53,'2013'!B53:M53,'2014'!B53:M53,'2015'!B53:M53)</f>
        <v>0.1</v>
      </c>
      <c r="C54" s="17">
        <f>MIN('2016'!B53:M53,'2012'!B53:M53,'2013'!B53:M53,'2014'!B53:M53,'2015'!B53:M53)</f>
        <v>0.04</v>
      </c>
      <c r="D54" s="26">
        <f>AVERAGE('2016'!B53:M53,'2012'!B53:M53,'2013'!B53:M53,'2014'!B53:M53,'2015'!B53:M53)</f>
        <v>6.6000000000000017E-2</v>
      </c>
      <c r="E54" s="48">
        <f t="shared" si="1"/>
        <v>0.1</v>
      </c>
    </row>
    <row r="55" spans="1:5" ht="31.5" customHeight="1" x14ac:dyDescent="0.3">
      <c r="A55" s="6" t="s">
        <v>52</v>
      </c>
      <c r="B55" s="19">
        <f>MAX('2016'!B54:M54,'2012'!B54:M54,'2013'!B54:M54,'2014'!B54:M54,'2015'!B54:M54)</f>
        <v>14</v>
      </c>
      <c r="C55" s="19">
        <f>MIN('2016'!B54:M54,'2012'!B54:M54,'2013'!B54:M54,'2014'!B54:M54,'2015'!B54:M54)</f>
        <v>7</v>
      </c>
      <c r="D55" s="24">
        <f>AVERAGE('2016'!B54:M54,'2012'!B54:M54,'2013'!B54:M54,'2014'!B54:M54,'2015'!B54:M54)</f>
        <v>11.083333333333334</v>
      </c>
      <c r="E55" s="48">
        <f t="shared" si="1"/>
        <v>14</v>
      </c>
    </row>
    <row r="56" spans="1:5" ht="31.5" customHeight="1" x14ac:dyDescent="0.3">
      <c r="A56" s="6" t="s">
        <v>53</v>
      </c>
      <c r="B56" s="17">
        <f>MAX('2016'!B55:M55,'2012'!B55:M55,'2013'!B55:M55,'2014'!B55:M55,'2015'!B55:M55)</f>
        <v>0.05</v>
      </c>
      <c r="C56" s="17">
        <f>MIN('2016'!B55:M55,'2012'!B55:M55,'2013'!B55:M55,'2014'!B55:M55,'2015'!B55:M55)</f>
        <v>0.02</v>
      </c>
      <c r="D56" s="26">
        <f>AVERAGE('2016'!B55:M55,'2012'!B55:M55,'2013'!B55:M55,'2014'!B55:M55,'2015'!B55:M55)</f>
        <v>3.3823529411764724E-2</v>
      </c>
      <c r="E56" s="48">
        <f t="shared" si="1"/>
        <v>0.05</v>
      </c>
    </row>
    <row r="57" spans="1:5" ht="31.5" customHeight="1" x14ac:dyDescent="0.3">
      <c r="A57" s="6" t="s">
        <v>54</v>
      </c>
      <c r="B57" s="17">
        <f>MAX('2016'!B56:M56,'2012'!B56:M56,'2013'!B56:M56,'2014'!B56:M56,'2015'!B56:M56)</f>
        <v>5.2999999999999999E-2</v>
      </c>
      <c r="C57" s="17">
        <f>MIN('2016'!B56:M56,'2012'!B56:M56,'2013'!B56:M56,'2014'!B56:M56,'2015'!B56:M56)</f>
        <v>7.0000000000000001E-3</v>
      </c>
      <c r="D57" s="26">
        <f>AVERAGE('2016'!B56:M56,'2012'!B56:M56,'2013'!B56:M56,'2014'!B56:M56,'2015'!B56:M56)</f>
        <v>2.0499999999999997E-2</v>
      </c>
      <c r="E57" s="48">
        <f t="shared" si="1"/>
        <v>5.2999999999999999E-2</v>
      </c>
    </row>
    <row r="58" spans="1:5" ht="31.5" customHeight="1" x14ac:dyDescent="0.3">
      <c r="A58" s="6" t="s">
        <v>55</v>
      </c>
      <c r="B58" s="17">
        <f>MAX('2016'!B57:M57,'2012'!B57:M57,'2013'!B57:M57,'2014'!B57:M57,'2015'!B57:M57)</f>
        <v>0.92</v>
      </c>
      <c r="C58" s="17">
        <f>MIN('2016'!B57:M57,'2012'!B57:M57,'2013'!B57:M57,'2014'!B57:M57,'2015'!B57:M57)</f>
        <v>0.09</v>
      </c>
      <c r="D58" s="26">
        <f>AVERAGE('2016'!B57:M57,'2012'!B57:M57,'2013'!B57:M57,'2014'!B57:M57,'2015'!B57:M57)</f>
        <v>0.74016666666666686</v>
      </c>
      <c r="E58" s="48">
        <f t="shared" si="1"/>
        <v>0.92</v>
      </c>
    </row>
    <row r="59" spans="1:5" ht="31.5" customHeight="1" x14ac:dyDescent="0.3">
      <c r="A59" s="6" t="s">
        <v>56</v>
      </c>
      <c r="B59" s="17">
        <f>MAX('2016'!B58:M58,'2012'!B58:M58,'2013'!B58:M58,'2014'!B58:M58,'2015'!B58:M58)</f>
        <v>4.2999999999999997E-2</v>
      </c>
      <c r="C59" s="17">
        <f>MIN('2016'!B58:M58,'2012'!B58:M58,'2013'!B58:M58,'2014'!B58:M58,'2015'!B58:M58)</f>
        <v>5.0000000000000001E-3</v>
      </c>
      <c r="D59" s="26">
        <f>AVERAGE('2016'!B58:M58,'2012'!B58:M58,'2013'!B58:M58,'2014'!B58:M58,'2015'!B58:M58)</f>
        <v>1.5762711864406791E-2</v>
      </c>
      <c r="E59" s="48">
        <f t="shared" si="1"/>
        <v>4.2999999999999997E-2</v>
      </c>
    </row>
    <row r="60" spans="1:5" ht="31.5" customHeight="1" x14ac:dyDescent="0.3">
      <c r="A60" s="6" t="s">
        <v>57</v>
      </c>
      <c r="B60" s="17">
        <f>MAX('2016'!B59:M59,'2012'!B59:M59,'2013'!B59:M59,'2014'!B59:M59,'2015'!B59:M59)</f>
        <v>1.67E-2</v>
      </c>
      <c r="C60" s="17">
        <f>MIN('2016'!B59:M59,'2012'!B59:M59,'2013'!B59:M59,'2014'!B59:M59,'2015'!B59:M59)</f>
        <v>1.1999999999999999E-3</v>
      </c>
      <c r="D60" s="26">
        <f>AVERAGE('2016'!B59:M59,'2012'!B59:M59,'2013'!B59:M59,'2014'!B59:M59,'2015'!B59:M59)</f>
        <v>3.6228070175438605E-3</v>
      </c>
      <c r="E60" s="48">
        <f t="shared" si="1"/>
        <v>1.67E-2</v>
      </c>
    </row>
    <row r="61" spans="1:5" ht="31.5" customHeight="1" x14ac:dyDescent="0.3">
      <c r="A61" s="6" t="s">
        <v>58</v>
      </c>
      <c r="B61" s="17">
        <f>MAX('2016'!B60:M60,'2012'!B60:M60,'2013'!B60:M60,'2014'!B60:M60,'2015'!B60:M60)</f>
        <v>9.9000000000000008E-3</v>
      </c>
      <c r="C61" s="17">
        <f>MIN('2016'!B60:M60,'2012'!B60:M60,'2013'!B60:M60,'2014'!B60:M60,'2015'!B60:M60)</f>
        <v>9.9000000000000008E-3</v>
      </c>
      <c r="D61" s="26">
        <f>AVERAGE('2016'!B60:M60,'2012'!B60:M60,'2013'!B60:M60,'2014'!B60:M60,'2015'!B60:M60)</f>
        <v>9.9000000000000008E-3</v>
      </c>
      <c r="E61" s="48">
        <f t="shared" si="1"/>
        <v>9.9000000000000008E-3</v>
      </c>
    </row>
    <row r="62" spans="1:5" ht="31.5" customHeight="1" x14ac:dyDescent="0.3">
      <c r="A62" s="6" t="s">
        <v>59</v>
      </c>
      <c r="B62" s="17">
        <f>MAX('2016'!B61:M61,'2012'!B61:M61,'2013'!B61:M61,'2014'!B61:M61,'2015'!B61:M61)</f>
        <v>5.7999999999999996E-3</v>
      </c>
      <c r="C62" s="17">
        <f>MIN('2016'!B61:M61,'2012'!B61:M61,'2013'!B61:M61,'2014'!B61:M61,'2015'!B61:M61)</f>
        <v>6.9999999999999999E-4</v>
      </c>
      <c r="D62" s="26">
        <f>AVERAGE('2016'!B61:M61,'2012'!B61:M61,'2013'!B61:M61,'2014'!B61:M61,'2015'!B61:M61)</f>
        <v>2.325454545454545E-3</v>
      </c>
      <c r="E62" s="48">
        <f t="shared" si="1"/>
        <v>5.7999999999999996E-3</v>
      </c>
    </row>
    <row r="63" spans="1:5" ht="31.5" customHeight="1" x14ac:dyDescent="0.3">
      <c r="A63" s="6" t="s">
        <v>60</v>
      </c>
      <c r="B63" s="71" t="s">
        <v>239</v>
      </c>
      <c r="C63" s="71" t="s">
        <v>239</v>
      </c>
      <c r="D63" s="71" t="s">
        <v>239</v>
      </c>
      <c r="E63" s="48">
        <f t="shared" si="1"/>
        <v>0</v>
      </c>
    </row>
    <row r="64" spans="1:5" ht="31.5" customHeight="1" x14ac:dyDescent="0.3">
      <c r="A64" s="6" t="s">
        <v>61</v>
      </c>
      <c r="B64" s="17">
        <f>MAX('2016'!B63:M63,'2012'!B63:M63,'2013'!B63:M63,'2014'!B63:M63,'2015'!B63:M63)</f>
        <v>4.8000000000000001E-2</v>
      </c>
      <c r="C64" s="17">
        <f>MIN('2016'!B63:M63,'2012'!B63:M63,'2013'!B63:M63,'2014'!B63:M63,'2015'!B63:M63)</f>
        <v>2E-3</v>
      </c>
      <c r="D64" s="26">
        <f>AVERAGE('2016'!B63:M63,'2012'!B63:M63,'2013'!B63:M63,'2014'!B63:M63,'2015'!B63:M63)</f>
        <v>1.6483333333333339E-2</v>
      </c>
      <c r="E64" s="48">
        <f t="shared" si="1"/>
        <v>4.8000000000000001E-2</v>
      </c>
    </row>
    <row r="65" spans="1:5" ht="31.5" customHeight="1" x14ac:dyDescent="0.3">
      <c r="A65" s="6" t="s">
        <v>62</v>
      </c>
      <c r="B65" s="17">
        <f>MAX('2016'!B64:M64,'2012'!B64:M64,'2013'!B64:M64,'2014'!B64:M64,'2015'!B64:M64)</f>
        <v>6.0000000000000001E-3</v>
      </c>
      <c r="C65" s="17">
        <f>MIN('2016'!B64:M64,'2012'!B64:M64,'2013'!B64:M64,'2014'!B64:M64,'2015'!B64:M64)</f>
        <v>1E-3</v>
      </c>
      <c r="D65" s="26">
        <f>AVERAGE('2016'!B64:M64,'2012'!B64:M64,'2013'!B64:M64,'2014'!B64:M64,'2015'!B64:M64)</f>
        <v>1.6086956521739137E-3</v>
      </c>
      <c r="E65" s="48">
        <f t="shared" si="1"/>
        <v>6.0000000000000001E-3</v>
      </c>
    </row>
    <row r="66" spans="1:5" ht="31.5" customHeight="1" x14ac:dyDescent="0.3">
      <c r="A66" s="6" t="s">
        <v>63</v>
      </c>
      <c r="B66" s="72" t="s">
        <v>239</v>
      </c>
      <c r="C66" s="72" t="s">
        <v>239</v>
      </c>
      <c r="D66" s="72" t="s">
        <v>239</v>
      </c>
      <c r="E66" s="48">
        <f t="shared" si="1"/>
        <v>0</v>
      </c>
    </row>
    <row r="67" spans="1:5" ht="31.5" customHeight="1" thickBot="1" x14ac:dyDescent="0.35">
      <c r="A67" s="7" t="s">
        <v>64</v>
      </c>
      <c r="B67" s="17">
        <f>MAX('2016'!B66:M66,'2012'!B66:M66,'2013'!B66:M66,'2014'!B66:M66,'2015'!B66:M66)</f>
        <v>0.01</v>
      </c>
      <c r="C67" s="17">
        <f>MIN('2016'!B66:M66,'2012'!B66:M66,'2013'!B66:M66,'2014'!B66:M66,'2015'!B66:M66)</f>
        <v>0</v>
      </c>
      <c r="D67" s="26">
        <f>AVERAGE('2016'!B66:M66,'2012'!B66:M66,'2013'!B66:M66,'2014'!B66:M66,'2015'!B66:M66)</f>
        <v>4.2000000000000032E-3</v>
      </c>
      <c r="E67" s="48">
        <f t="shared" si="1"/>
        <v>0.01</v>
      </c>
    </row>
  </sheetData>
  <autoFilter ref="A9:E67"/>
  <mergeCells count="8">
    <mergeCell ref="B6:D6"/>
    <mergeCell ref="B7:D7"/>
    <mergeCell ref="B8:D8"/>
    <mergeCell ref="A1:D1"/>
    <mergeCell ref="B2:D2"/>
    <mergeCell ref="B3:D3"/>
    <mergeCell ref="B4:D4"/>
    <mergeCell ref="B5:D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6.5" x14ac:dyDescent="0.3"/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22" zoomScale="70" zoomScaleNormal="70" workbookViewId="0">
      <selection activeCell="J46" sqref="J46"/>
    </sheetView>
  </sheetViews>
  <sheetFormatPr defaultRowHeight="16.5" x14ac:dyDescent="0.3"/>
  <cols>
    <col min="1" max="1" width="22.125" customWidth="1"/>
    <col min="2" max="2" width="15.5" bestFit="1" customWidth="1"/>
    <col min="4" max="4" width="11.75" bestFit="1" customWidth="1"/>
    <col min="6" max="6" width="19.75" bestFit="1" customWidth="1"/>
    <col min="10" max="10" width="27.75" bestFit="1" customWidth="1"/>
    <col min="11" max="11" width="9" customWidth="1"/>
  </cols>
  <sheetData>
    <row r="1" spans="1:11" x14ac:dyDescent="0.3">
      <c r="B1" s="28" t="s">
        <v>169</v>
      </c>
      <c r="C1" s="28" t="s">
        <v>170</v>
      </c>
      <c r="D1" s="28" t="s">
        <v>171</v>
      </c>
      <c r="E1" s="27" t="s">
        <v>172</v>
      </c>
      <c r="F1" s="27" t="s">
        <v>173</v>
      </c>
      <c r="G1" s="27" t="s">
        <v>174</v>
      </c>
      <c r="H1" s="29" t="s">
        <v>175</v>
      </c>
      <c r="I1" s="29" t="s">
        <v>176</v>
      </c>
      <c r="J1" s="29" t="s">
        <v>177</v>
      </c>
      <c r="K1" s="29" t="s">
        <v>178</v>
      </c>
    </row>
    <row r="2" spans="1:11" x14ac:dyDescent="0.3">
      <c r="A2" s="64" t="s">
        <v>132</v>
      </c>
      <c r="B2" s="65">
        <v>7.4</v>
      </c>
      <c r="C2" s="65">
        <v>7.0000000000000007E-2</v>
      </c>
      <c r="D2" s="65">
        <v>0.67</v>
      </c>
      <c r="E2" s="65">
        <v>1.3</v>
      </c>
      <c r="F2" s="65">
        <v>2.8000000000000001E-2</v>
      </c>
      <c r="G2" s="65">
        <v>2.1999999999999999E-2</v>
      </c>
      <c r="H2" s="65">
        <v>48</v>
      </c>
      <c r="I2" s="65">
        <v>65</v>
      </c>
      <c r="J2" s="65">
        <v>2.1</v>
      </c>
      <c r="K2" s="65">
        <v>10</v>
      </c>
    </row>
    <row r="3" spans="1:11" x14ac:dyDescent="0.3">
      <c r="A3" s="64" t="s">
        <v>134</v>
      </c>
      <c r="B3" s="65">
        <v>7.5</v>
      </c>
      <c r="C3" s="65">
        <v>0.06</v>
      </c>
      <c r="D3" s="65">
        <v>0.75</v>
      </c>
      <c r="E3" s="65">
        <v>1</v>
      </c>
      <c r="F3" s="65">
        <v>2.9000000000000001E-2</v>
      </c>
      <c r="G3" s="65">
        <v>2.4E-2</v>
      </c>
      <c r="H3" s="65">
        <v>52</v>
      </c>
      <c r="I3" s="65">
        <v>87</v>
      </c>
      <c r="J3" s="65">
        <v>1.8</v>
      </c>
      <c r="K3" s="65">
        <v>10</v>
      </c>
    </row>
    <row r="4" spans="1:11" x14ac:dyDescent="0.3">
      <c r="A4" s="64" t="s">
        <v>136</v>
      </c>
      <c r="B4" s="65">
        <v>7.3</v>
      </c>
      <c r="C4" s="65">
        <v>7.0000000000000007E-2</v>
      </c>
      <c r="D4" s="65">
        <v>0.64</v>
      </c>
      <c r="E4" s="65">
        <v>1.6</v>
      </c>
      <c r="F4" s="65">
        <v>3.2000000000000001E-2</v>
      </c>
      <c r="G4" s="65">
        <v>2.4E-2</v>
      </c>
      <c r="H4" s="65">
        <v>54</v>
      </c>
      <c r="I4" s="65">
        <v>85</v>
      </c>
      <c r="J4" s="65">
        <v>1.9</v>
      </c>
      <c r="K4" s="65">
        <v>11</v>
      </c>
    </row>
    <row r="5" spans="1:11" x14ac:dyDescent="0.3">
      <c r="A5" s="64" t="s">
        <v>138</v>
      </c>
      <c r="B5" s="65">
        <v>7.6</v>
      </c>
      <c r="C5" s="65">
        <v>0.08</v>
      </c>
      <c r="D5" s="65">
        <v>0.75</v>
      </c>
      <c r="E5" s="65">
        <v>1.6</v>
      </c>
      <c r="F5" s="65">
        <v>2.8000000000000001E-2</v>
      </c>
      <c r="G5" s="65">
        <v>1.9E-2</v>
      </c>
      <c r="H5" s="65">
        <v>50</v>
      </c>
      <c r="I5" s="65">
        <v>96</v>
      </c>
      <c r="J5" s="65">
        <v>1.7</v>
      </c>
      <c r="K5" s="65">
        <v>11</v>
      </c>
    </row>
    <row r="6" spans="1:11" x14ac:dyDescent="0.3">
      <c r="A6" s="64" t="s">
        <v>140</v>
      </c>
      <c r="B6" s="65">
        <v>7.1</v>
      </c>
      <c r="C6" s="65">
        <v>7.0000000000000007E-2</v>
      </c>
      <c r="D6" s="65">
        <v>0.8</v>
      </c>
      <c r="E6" s="65">
        <v>1.6</v>
      </c>
      <c r="F6" s="65">
        <v>1.2E-2</v>
      </c>
      <c r="G6" s="65">
        <v>0.01</v>
      </c>
      <c r="H6" s="65">
        <v>45</v>
      </c>
      <c r="I6" s="65">
        <v>88</v>
      </c>
      <c r="J6" s="65">
        <v>1.7</v>
      </c>
      <c r="K6" s="65">
        <v>11</v>
      </c>
    </row>
    <row r="7" spans="1:11" x14ac:dyDescent="0.3">
      <c r="A7" s="64" t="s">
        <v>142</v>
      </c>
      <c r="B7" s="65">
        <v>7.4</v>
      </c>
      <c r="C7" s="65">
        <v>0.08</v>
      </c>
      <c r="D7" s="65">
        <v>0.75</v>
      </c>
      <c r="E7" s="65">
        <v>1.4</v>
      </c>
      <c r="F7" s="65">
        <v>2.5999999999999999E-2</v>
      </c>
      <c r="G7" s="65">
        <v>2.1999999999999999E-2</v>
      </c>
      <c r="H7" s="65">
        <v>38</v>
      </c>
      <c r="I7" s="65">
        <v>80</v>
      </c>
      <c r="J7" s="65">
        <v>2.2000000000000002</v>
      </c>
      <c r="K7" s="65">
        <v>9</v>
      </c>
    </row>
    <row r="8" spans="1:11" x14ac:dyDescent="0.3">
      <c r="A8" s="64" t="s">
        <v>116</v>
      </c>
      <c r="B8" s="65">
        <v>7.4</v>
      </c>
      <c r="C8" s="65">
        <v>0.09</v>
      </c>
      <c r="D8" s="65">
        <v>0.75</v>
      </c>
      <c r="E8" s="65">
        <v>1.4</v>
      </c>
      <c r="F8" s="65">
        <v>1.2999999999999999E-2</v>
      </c>
      <c r="G8" s="65">
        <v>1.0999999999999999E-2</v>
      </c>
      <c r="H8" s="65">
        <v>46</v>
      </c>
      <c r="I8" s="65">
        <v>86</v>
      </c>
      <c r="J8" s="65">
        <v>2.4</v>
      </c>
      <c r="K8" s="65">
        <v>9</v>
      </c>
    </row>
    <row r="9" spans="1:11" x14ac:dyDescent="0.3">
      <c r="A9" s="64" t="s">
        <v>118</v>
      </c>
      <c r="B9" s="65">
        <v>7.5</v>
      </c>
      <c r="C9" s="65">
        <v>0.1</v>
      </c>
      <c r="D9" s="65">
        <v>0.68</v>
      </c>
      <c r="E9" s="65">
        <v>1.4</v>
      </c>
      <c r="F9" s="65">
        <v>1.4E-2</v>
      </c>
      <c r="G9" s="65">
        <v>1.0999999999999999E-2</v>
      </c>
      <c r="H9" s="65">
        <v>50</v>
      </c>
      <c r="I9" s="65">
        <v>88</v>
      </c>
      <c r="J9" s="65">
        <v>2.2999999999999998</v>
      </c>
      <c r="K9" s="65">
        <v>9</v>
      </c>
    </row>
    <row r="10" spans="1:11" x14ac:dyDescent="0.3">
      <c r="A10" s="64" t="s">
        <v>120</v>
      </c>
      <c r="B10" s="65">
        <v>7.3</v>
      </c>
      <c r="C10" s="65">
        <v>0.08</v>
      </c>
      <c r="D10" s="65">
        <v>0.67</v>
      </c>
      <c r="E10" s="65">
        <v>1.8</v>
      </c>
      <c r="F10" s="65">
        <v>1.4999999999999999E-2</v>
      </c>
      <c r="G10" s="65">
        <v>1.0999999999999999E-2</v>
      </c>
      <c r="H10" s="65">
        <v>47</v>
      </c>
      <c r="I10" s="65">
        <v>85</v>
      </c>
      <c r="J10" s="65">
        <v>2</v>
      </c>
      <c r="K10" s="65">
        <v>12</v>
      </c>
    </row>
    <row r="11" spans="1:11" x14ac:dyDescent="0.3">
      <c r="A11" s="64" t="s">
        <v>122</v>
      </c>
      <c r="B11" s="65">
        <v>7.4</v>
      </c>
      <c r="C11" s="65">
        <v>0.06</v>
      </c>
      <c r="D11" s="65">
        <v>0.82</v>
      </c>
      <c r="E11" s="65">
        <v>1.4</v>
      </c>
      <c r="F11" s="65">
        <v>2.1000000000000001E-2</v>
      </c>
      <c r="G11" s="65">
        <v>1.6E-2</v>
      </c>
      <c r="H11" s="65">
        <v>50</v>
      </c>
      <c r="I11" s="65">
        <v>91</v>
      </c>
      <c r="J11" s="65">
        <v>2.2999999999999998</v>
      </c>
      <c r="K11" s="65">
        <v>12</v>
      </c>
    </row>
    <row r="12" spans="1:11" x14ac:dyDescent="0.3">
      <c r="A12" s="64" t="s">
        <v>124</v>
      </c>
      <c r="B12" s="65">
        <v>7.3</v>
      </c>
      <c r="C12" s="65">
        <v>7.0000000000000007E-2</v>
      </c>
      <c r="D12" s="65">
        <v>0.91</v>
      </c>
      <c r="E12" s="65">
        <v>1.5</v>
      </c>
      <c r="F12" s="65">
        <v>1.6E-2</v>
      </c>
      <c r="G12" s="65">
        <v>1.0999999999999999E-2</v>
      </c>
      <c r="H12" s="65">
        <v>50</v>
      </c>
      <c r="I12" s="65">
        <v>85</v>
      </c>
      <c r="J12" s="65">
        <v>2</v>
      </c>
      <c r="K12" s="65">
        <v>11</v>
      </c>
    </row>
    <row r="13" spans="1:11" x14ac:dyDescent="0.3">
      <c r="A13" s="64" t="s">
        <v>126</v>
      </c>
      <c r="B13" s="65">
        <v>7.3</v>
      </c>
      <c r="C13" s="65">
        <v>0.05</v>
      </c>
      <c r="D13" s="65">
        <v>0.84</v>
      </c>
      <c r="E13" s="65">
        <v>1.1000000000000001</v>
      </c>
      <c r="F13" s="65">
        <v>2.4E-2</v>
      </c>
      <c r="G13" s="65">
        <v>1.9E-2</v>
      </c>
      <c r="H13" s="65">
        <v>57</v>
      </c>
      <c r="I13" s="65">
        <v>81</v>
      </c>
      <c r="J13" s="65">
        <v>1.9</v>
      </c>
      <c r="K13" s="65">
        <v>12</v>
      </c>
    </row>
    <row r="14" spans="1:11" x14ac:dyDescent="0.3">
      <c r="A14" s="64" t="s">
        <v>65</v>
      </c>
      <c r="B14" s="65">
        <v>7.3</v>
      </c>
      <c r="C14" s="65">
        <v>0.06</v>
      </c>
      <c r="D14" s="65">
        <v>0.76</v>
      </c>
      <c r="E14" s="65">
        <v>0.9</v>
      </c>
      <c r="F14" s="65">
        <v>2.7E-2</v>
      </c>
      <c r="G14" s="65">
        <v>1.9E-2</v>
      </c>
      <c r="H14" s="65">
        <v>56</v>
      </c>
      <c r="I14" s="65">
        <v>87</v>
      </c>
      <c r="J14" s="65">
        <v>2.1</v>
      </c>
      <c r="K14" s="65">
        <v>14</v>
      </c>
    </row>
    <row r="15" spans="1:11" x14ac:dyDescent="0.3">
      <c r="A15" s="64" t="s">
        <v>73</v>
      </c>
      <c r="B15" s="65">
        <v>7.5</v>
      </c>
      <c r="C15" s="65">
        <v>7.0000000000000007E-2</v>
      </c>
      <c r="D15" s="65">
        <v>0.77</v>
      </c>
      <c r="E15" s="65">
        <v>1.3</v>
      </c>
      <c r="F15" s="65">
        <v>1.6E-2</v>
      </c>
      <c r="G15" s="65">
        <v>0.01</v>
      </c>
      <c r="H15" s="65">
        <v>56</v>
      </c>
      <c r="I15" s="65">
        <v>92</v>
      </c>
      <c r="J15" s="65">
        <v>1.3</v>
      </c>
      <c r="K15" s="65">
        <v>14</v>
      </c>
    </row>
    <row r="16" spans="1:11" x14ac:dyDescent="0.3">
      <c r="A16" s="64" t="s">
        <v>77</v>
      </c>
      <c r="B16" s="65">
        <v>7.6</v>
      </c>
      <c r="C16" s="65">
        <v>0.06</v>
      </c>
      <c r="D16" s="65">
        <v>0.72</v>
      </c>
      <c r="E16" s="65">
        <v>1.2</v>
      </c>
      <c r="F16" s="65">
        <v>1.0999999999999999E-2</v>
      </c>
      <c r="G16" s="65">
        <v>7.0000000000000001E-3</v>
      </c>
      <c r="H16" s="65">
        <v>57</v>
      </c>
      <c r="I16" s="65">
        <v>93</v>
      </c>
      <c r="J16" s="65">
        <v>2</v>
      </c>
      <c r="K16" s="65">
        <v>13.1</v>
      </c>
    </row>
    <row r="17" spans="1:11" x14ac:dyDescent="0.3">
      <c r="A17" s="64" t="s">
        <v>81</v>
      </c>
      <c r="B17" s="65">
        <v>7.2</v>
      </c>
      <c r="C17" s="65">
        <v>7.0000000000000007E-2</v>
      </c>
      <c r="D17" s="65">
        <v>0.77</v>
      </c>
      <c r="E17" s="65">
        <v>1.3</v>
      </c>
      <c r="F17" s="65">
        <v>1.4E-2</v>
      </c>
      <c r="G17" s="65">
        <v>1.2E-2</v>
      </c>
      <c r="H17" s="65">
        <v>57</v>
      </c>
      <c r="I17" s="65">
        <v>87</v>
      </c>
      <c r="J17" s="65">
        <v>1.8</v>
      </c>
      <c r="K17" s="65">
        <v>16.899999999999999</v>
      </c>
    </row>
    <row r="18" spans="1:11" x14ac:dyDescent="0.3">
      <c r="A18" s="64" t="s">
        <v>85</v>
      </c>
      <c r="B18" s="65">
        <v>7.1</v>
      </c>
      <c r="C18" s="65">
        <v>0.08</v>
      </c>
      <c r="D18" s="65">
        <v>0.73</v>
      </c>
      <c r="E18" s="65">
        <v>1.6</v>
      </c>
      <c r="F18" s="65">
        <v>2.1999999999999999E-2</v>
      </c>
      <c r="G18" s="65">
        <v>1.7999999999999999E-2</v>
      </c>
      <c r="H18" s="65">
        <v>51</v>
      </c>
      <c r="I18" s="65">
        <v>84</v>
      </c>
      <c r="J18" s="65">
        <v>0.8</v>
      </c>
      <c r="K18" s="65">
        <v>13.7</v>
      </c>
    </row>
    <row r="19" spans="1:11" x14ac:dyDescent="0.3">
      <c r="A19" s="64" t="s">
        <v>89</v>
      </c>
      <c r="B19" s="65">
        <v>7.2</v>
      </c>
      <c r="C19" s="65">
        <v>7.0000000000000007E-2</v>
      </c>
      <c r="D19" s="65">
        <v>0.91</v>
      </c>
      <c r="E19" s="65">
        <v>1.5</v>
      </c>
      <c r="F19" s="65">
        <v>0.03</v>
      </c>
      <c r="G19" s="65">
        <v>2.5000000000000001E-2</v>
      </c>
      <c r="H19" s="65">
        <v>54</v>
      </c>
      <c r="I19" s="65">
        <v>84</v>
      </c>
      <c r="J19" s="65">
        <v>0.8</v>
      </c>
      <c r="K19" s="65">
        <v>13.8</v>
      </c>
    </row>
    <row r="20" spans="1:11" x14ac:dyDescent="0.3">
      <c r="A20" s="64" t="s">
        <v>94</v>
      </c>
      <c r="B20" s="65">
        <v>7.2</v>
      </c>
      <c r="C20" s="65">
        <v>0.06</v>
      </c>
      <c r="D20" s="65">
        <v>0.75</v>
      </c>
      <c r="E20" s="65">
        <v>1.6</v>
      </c>
      <c r="F20" s="65">
        <v>1.9E-2</v>
      </c>
      <c r="G20" s="65">
        <v>1.4999999999999999E-2</v>
      </c>
      <c r="H20" s="65">
        <v>59</v>
      </c>
      <c r="I20" s="65">
        <v>87</v>
      </c>
      <c r="J20" s="65">
        <v>1.3</v>
      </c>
      <c r="K20" s="65">
        <v>14</v>
      </c>
    </row>
    <row r="21" spans="1:11" x14ac:dyDescent="0.3">
      <c r="A21" s="64" t="s">
        <v>96</v>
      </c>
      <c r="B21" s="65">
        <v>7.7</v>
      </c>
      <c r="C21" s="65">
        <v>0.05</v>
      </c>
      <c r="D21" s="65">
        <v>0.81</v>
      </c>
      <c r="E21" s="65">
        <v>1.4</v>
      </c>
      <c r="F21" s="65">
        <v>1.9E-2</v>
      </c>
      <c r="G21" s="65">
        <v>1.4999999999999999E-2</v>
      </c>
      <c r="H21" s="65">
        <v>58</v>
      </c>
      <c r="I21" s="65">
        <v>90</v>
      </c>
      <c r="J21" s="65">
        <v>1.2</v>
      </c>
      <c r="K21" s="65">
        <v>13</v>
      </c>
    </row>
    <row r="22" spans="1:11" x14ac:dyDescent="0.3">
      <c r="A22" s="64" t="s">
        <v>98</v>
      </c>
      <c r="B22" s="65">
        <v>7.6</v>
      </c>
      <c r="C22" s="65">
        <v>0.06</v>
      </c>
      <c r="D22" s="65">
        <v>0.12</v>
      </c>
      <c r="E22" s="65">
        <v>1.6</v>
      </c>
      <c r="F22" s="65">
        <v>1.2999999999999999E-2</v>
      </c>
      <c r="G22" s="65">
        <v>8.9999999999999993E-3</v>
      </c>
      <c r="H22" s="65">
        <v>55</v>
      </c>
      <c r="I22" s="65">
        <v>85</v>
      </c>
      <c r="J22" s="65">
        <v>1.3</v>
      </c>
      <c r="K22" s="65">
        <v>15</v>
      </c>
    </row>
    <row r="23" spans="1:11" x14ac:dyDescent="0.3">
      <c r="A23" s="64" t="s">
        <v>100</v>
      </c>
      <c r="B23" s="65">
        <v>7.2</v>
      </c>
      <c r="C23" s="65">
        <v>7.0000000000000007E-2</v>
      </c>
      <c r="D23" s="65">
        <v>0.1</v>
      </c>
      <c r="E23" s="65">
        <v>1.5</v>
      </c>
      <c r="F23" s="65">
        <v>8.9999999999999993E-3</v>
      </c>
      <c r="G23" s="65">
        <v>6.0000000000000001E-3</v>
      </c>
      <c r="H23" s="65">
        <v>54</v>
      </c>
      <c r="I23" s="65">
        <v>88</v>
      </c>
      <c r="J23" s="65">
        <v>1.5</v>
      </c>
      <c r="K23" s="65">
        <v>15.6</v>
      </c>
    </row>
    <row r="24" spans="1:11" x14ac:dyDescent="0.3">
      <c r="A24" s="64" t="s">
        <v>102</v>
      </c>
      <c r="B24" s="65">
        <v>7.3</v>
      </c>
      <c r="C24" s="65">
        <v>0.08</v>
      </c>
      <c r="D24" s="65">
        <v>0.92</v>
      </c>
      <c r="E24" s="65">
        <v>1.3</v>
      </c>
      <c r="F24" s="65">
        <v>1.2E-2</v>
      </c>
      <c r="G24" s="65">
        <v>8.0000000000000002E-3</v>
      </c>
      <c r="H24" s="65">
        <v>54</v>
      </c>
      <c r="I24" s="65">
        <v>90</v>
      </c>
      <c r="J24" s="65">
        <v>1.3</v>
      </c>
      <c r="K24" s="65">
        <v>15</v>
      </c>
    </row>
    <row r="25" spans="1:11" x14ac:dyDescent="0.3">
      <c r="A25" s="64" t="s">
        <v>104</v>
      </c>
      <c r="B25" s="65">
        <v>7.4</v>
      </c>
      <c r="C25" s="65">
        <v>0.06</v>
      </c>
      <c r="D25" s="65">
        <v>0.83</v>
      </c>
      <c r="E25" s="65">
        <v>1</v>
      </c>
      <c r="F25" s="65">
        <v>7.0000000000000001E-3</v>
      </c>
      <c r="G25" s="65">
        <v>5.0000000000000001E-3</v>
      </c>
      <c r="H25" s="65">
        <v>56</v>
      </c>
      <c r="I25" s="65">
        <v>88</v>
      </c>
      <c r="J25" s="65">
        <v>1.4</v>
      </c>
      <c r="K25" s="65">
        <v>15</v>
      </c>
    </row>
    <row r="26" spans="1:11" x14ac:dyDescent="0.3">
      <c r="A26" s="74" t="s">
        <v>214</v>
      </c>
      <c r="B26" s="77">
        <v>7.7</v>
      </c>
      <c r="C26" s="75">
        <v>0.05</v>
      </c>
      <c r="D26" s="76">
        <v>0.71</v>
      </c>
      <c r="E26" s="77">
        <v>1.8</v>
      </c>
      <c r="F26" s="75">
        <v>2.1999999999999999E-2</v>
      </c>
      <c r="G26" s="75">
        <v>1.4999999999999999E-2</v>
      </c>
      <c r="H26" s="78">
        <v>62</v>
      </c>
      <c r="I26" s="78">
        <v>103</v>
      </c>
      <c r="J26" s="77">
        <v>1.5</v>
      </c>
      <c r="K26" s="77">
        <v>16.3</v>
      </c>
    </row>
    <row r="27" spans="1:11" x14ac:dyDescent="0.3">
      <c r="A27" s="74" t="s">
        <v>216</v>
      </c>
      <c r="B27" s="77">
        <v>7.4</v>
      </c>
      <c r="C27" s="75">
        <v>0.05</v>
      </c>
      <c r="D27" s="76">
        <v>0.71</v>
      </c>
      <c r="E27" s="77">
        <v>1</v>
      </c>
      <c r="F27" s="75">
        <v>1.7000000000000001E-2</v>
      </c>
      <c r="G27" s="75">
        <v>1.2E-2</v>
      </c>
      <c r="H27" s="78">
        <v>62</v>
      </c>
      <c r="I27" s="78">
        <v>99</v>
      </c>
      <c r="J27" s="77">
        <v>2.2000000000000002</v>
      </c>
      <c r="K27" s="77">
        <v>17</v>
      </c>
    </row>
    <row r="28" spans="1:11" x14ac:dyDescent="0.3">
      <c r="A28" s="74" t="s">
        <v>218</v>
      </c>
      <c r="B28" s="77">
        <v>7.6</v>
      </c>
      <c r="C28" s="75">
        <v>7.0000000000000007E-2</v>
      </c>
      <c r="D28" s="76">
        <v>0.78</v>
      </c>
      <c r="E28" s="77">
        <v>1</v>
      </c>
      <c r="F28" s="75">
        <v>2.1999999999999999E-2</v>
      </c>
      <c r="G28" s="75">
        <v>1.4E-2</v>
      </c>
      <c r="H28" s="78">
        <v>62</v>
      </c>
      <c r="I28" s="78">
        <v>105</v>
      </c>
      <c r="J28" s="77">
        <v>2.2999999999999998</v>
      </c>
      <c r="K28" s="77">
        <v>16</v>
      </c>
    </row>
    <row r="29" spans="1:11" x14ac:dyDescent="0.3">
      <c r="A29" s="74" t="s">
        <v>220</v>
      </c>
      <c r="B29" s="77">
        <v>7</v>
      </c>
      <c r="C29" s="75">
        <v>0.05</v>
      </c>
      <c r="D29" s="76">
        <v>0.79</v>
      </c>
      <c r="E29" s="77">
        <v>1.3</v>
      </c>
      <c r="F29" s="75">
        <v>0.03</v>
      </c>
      <c r="G29" s="75">
        <v>0.02</v>
      </c>
      <c r="H29" s="78">
        <v>60</v>
      </c>
      <c r="I29" s="78">
        <v>102</v>
      </c>
      <c r="J29" s="77">
        <v>1.7</v>
      </c>
      <c r="K29" s="77">
        <v>17</v>
      </c>
    </row>
    <row r="30" spans="1:11" x14ac:dyDescent="0.3">
      <c r="A30" s="74" t="s">
        <v>222</v>
      </c>
      <c r="B30" s="77">
        <v>7.2</v>
      </c>
      <c r="C30" s="75">
        <v>0.1</v>
      </c>
      <c r="D30" s="76">
        <v>0.85</v>
      </c>
      <c r="E30" s="77">
        <v>1.2</v>
      </c>
      <c r="F30" s="75">
        <v>2.5000000000000001E-2</v>
      </c>
      <c r="G30" s="75">
        <v>2.1000000000000001E-2</v>
      </c>
      <c r="H30" s="78">
        <v>70</v>
      </c>
      <c r="I30" s="78">
        <v>91</v>
      </c>
      <c r="J30" s="77">
        <v>2.1</v>
      </c>
      <c r="K30" s="77">
        <v>15.1</v>
      </c>
    </row>
    <row r="31" spans="1:11" x14ac:dyDescent="0.3">
      <c r="A31" s="74" t="s">
        <v>224</v>
      </c>
      <c r="B31" s="77">
        <v>7.1</v>
      </c>
      <c r="C31" s="75">
        <v>0.09</v>
      </c>
      <c r="D31" s="76">
        <v>0.8</v>
      </c>
      <c r="E31" s="77">
        <v>0.5</v>
      </c>
      <c r="F31" s="75">
        <v>1.7000000000000001E-2</v>
      </c>
      <c r="G31" s="75">
        <v>1.4E-2</v>
      </c>
      <c r="H31" s="78">
        <v>46</v>
      </c>
      <c r="I31" s="78">
        <v>88</v>
      </c>
      <c r="J31" s="77">
        <v>2.4</v>
      </c>
      <c r="K31" s="77">
        <v>8.1</v>
      </c>
    </row>
  </sheetData>
  <phoneticPr fontId="7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view="pageBreakPreview" topLeftCell="A19" zoomScale="55" zoomScaleNormal="70" zoomScaleSheetLayoutView="55" workbookViewId="0">
      <selection activeCell="V37" sqref="V37"/>
    </sheetView>
  </sheetViews>
  <sheetFormatPr defaultRowHeight="16.5" x14ac:dyDescent="0.3"/>
  <cols>
    <col min="1" max="1" width="45.625" style="1" customWidth="1"/>
    <col min="2" max="13" width="14.25" style="1" customWidth="1"/>
    <col min="14" max="14" width="10.75" style="1" bestFit="1" customWidth="1"/>
    <col min="18" max="18" width="9.5" bestFit="1" customWidth="1"/>
    <col min="47" max="47" width="43.25" customWidth="1"/>
    <col min="48" max="48" width="30.625" bestFit="1" customWidth="1"/>
    <col min="49" max="49" width="32.875" bestFit="1" customWidth="1"/>
    <col min="50" max="50" width="23.625" bestFit="1" customWidth="1"/>
    <col min="51" max="51" width="26.75" bestFit="1" customWidth="1"/>
    <col min="52" max="52" width="25.25" bestFit="1" customWidth="1"/>
    <col min="53" max="53" width="30.625" bestFit="1" customWidth="1"/>
    <col min="54" max="54" width="30.25" bestFit="1" customWidth="1"/>
    <col min="55" max="55" width="36.875" bestFit="1" customWidth="1"/>
    <col min="56" max="56" width="28.75" bestFit="1" customWidth="1"/>
    <col min="57" max="57" width="33.375" bestFit="1" customWidth="1"/>
    <col min="58" max="58" width="42.25" bestFit="1" customWidth="1"/>
    <col min="59" max="59" width="41.375" bestFit="1" customWidth="1"/>
  </cols>
  <sheetData>
    <row r="1" spans="1:18" ht="32.1" customHeight="1" thickBot="1" x14ac:dyDescent="0.35">
      <c r="A1" s="49" t="s">
        <v>179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8" ht="32.1" customHeight="1" x14ac:dyDescent="0.3">
      <c r="A2" s="4" t="s">
        <v>0</v>
      </c>
      <c r="B2" s="5" t="s">
        <v>150</v>
      </c>
      <c r="C2" s="5" t="s">
        <v>151</v>
      </c>
      <c r="D2" s="5" t="s">
        <v>152</v>
      </c>
      <c r="E2" s="5" t="s">
        <v>153</v>
      </c>
      <c r="F2" s="5" t="s">
        <v>154</v>
      </c>
      <c r="G2" s="5" t="s">
        <v>155</v>
      </c>
      <c r="H2" s="5" t="s">
        <v>156</v>
      </c>
      <c r="I2" s="5" t="s">
        <v>157</v>
      </c>
      <c r="J2" s="5" t="s">
        <v>158</v>
      </c>
      <c r="K2" s="5" t="s">
        <v>159</v>
      </c>
      <c r="L2" s="5" t="s">
        <v>160</v>
      </c>
      <c r="M2" s="5" t="s">
        <v>161</v>
      </c>
      <c r="N2" s="52" t="s">
        <v>93</v>
      </c>
    </row>
    <row r="3" spans="1:18" ht="32.1" customHeight="1" x14ac:dyDescent="0.3">
      <c r="A3" s="6" t="s">
        <v>1</v>
      </c>
      <c r="B3" s="3" t="s">
        <v>66</v>
      </c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53"/>
    </row>
    <row r="4" spans="1:18" ht="32.1" customHeight="1" x14ac:dyDescent="0.3">
      <c r="A4" s="6" t="s">
        <v>2</v>
      </c>
      <c r="B4" s="3" t="s">
        <v>184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  <c r="H4" s="3" t="s">
        <v>184</v>
      </c>
      <c r="I4" s="3" t="s">
        <v>184</v>
      </c>
      <c r="J4" s="3" t="s">
        <v>184</v>
      </c>
      <c r="K4" s="3" t="s">
        <v>184</v>
      </c>
      <c r="L4" s="3" t="s">
        <v>184</v>
      </c>
      <c r="M4" s="3" t="s">
        <v>184</v>
      </c>
      <c r="N4" s="53"/>
    </row>
    <row r="5" spans="1:18" ht="32.1" customHeight="1" x14ac:dyDescent="0.3">
      <c r="A5" s="6" t="s">
        <v>3</v>
      </c>
      <c r="B5" s="3" t="s">
        <v>185</v>
      </c>
      <c r="C5" s="3" t="s">
        <v>185</v>
      </c>
      <c r="D5" s="3" t="s">
        <v>185</v>
      </c>
      <c r="E5" s="3" t="s">
        <v>185</v>
      </c>
      <c r="F5" s="3" t="s">
        <v>185</v>
      </c>
      <c r="G5" s="3" t="s">
        <v>185</v>
      </c>
      <c r="H5" s="3" t="s">
        <v>185</v>
      </c>
      <c r="I5" s="3" t="s">
        <v>185</v>
      </c>
      <c r="J5" s="3" t="s">
        <v>185</v>
      </c>
      <c r="K5" s="3" t="s">
        <v>185</v>
      </c>
      <c r="L5" s="3" t="s">
        <v>185</v>
      </c>
      <c r="M5" s="3" t="s">
        <v>185</v>
      </c>
      <c r="N5" s="53"/>
    </row>
    <row r="6" spans="1:18" ht="32.1" customHeight="1" x14ac:dyDescent="0.3">
      <c r="A6" s="6" t="s">
        <v>4</v>
      </c>
      <c r="B6" s="3" t="s">
        <v>67</v>
      </c>
      <c r="C6" s="3" t="s">
        <v>67</v>
      </c>
      <c r="D6" s="3" t="s">
        <v>67</v>
      </c>
      <c r="E6" s="3" t="s">
        <v>67</v>
      </c>
      <c r="F6" s="3" t="s">
        <v>67</v>
      </c>
      <c r="G6" s="3" t="s">
        <v>67</v>
      </c>
      <c r="H6" s="3" t="s">
        <v>67</v>
      </c>
      <c r="I6" s="3" t="s">
        <v>67</v>
      </c>
      <c r="J6" s="3" t="s">
        <v>67</v>
      </c>
      <c r="K6" s="3" t="s">
        <v>67</v>
      </c>
      <c r="L6" s="3" t="s">
        <v>67</v>
      </c>
      <c r="M6" s="3" t="s">
        <v>67</v>
      </c>
      <c r="N6" s="53"/>
    </row>
    <row r="7" spans="1:18" ht="32.1" customHeight="1" x14ac:dyDescent="0.3">
      <c r="A7" s="6" t="s">
        <v>5</v>
      </c>
      <c r="B7" s="3" t="s">
        <v>186</v>
      </c>
      <c r="C7" s="3" t="s">
        <v>186</v>
      </c>
      <c r="D7" s="3" t="s">
        <v>186</v>
      </c>
      <c r="E7" s="3" t="s">
        <v>186</v>
      </c>
      <c r="F7" s="3" t="s">
        <v>186</v>
      </c>
      <c r="G7" s="3" t="s">
        <v>186</v>
      </c>
      <c r="H7" s="3" t="s">
        <v>186</v>
      </c>
      <c r="I7" s="3" t="s">
        <v>186</v>
      </c>
      <c r="J7" s="3" t="s">
        <v>186</v>
      </c>
      <c r="K7" s="3" t="s">
        <v>186</v>
      </c>
      <c r="L7" s="3" t="s">
        <v>186</v>
      </c>
      <c r="M7" s="3" t="s">
        <v>186</v>
      </c>
      <c r="N7" s="53"/>
    </row>
    <row r="8" spans="1:18" ht="32.1" customHeight="1" thickBot="1" x14ac:dyDescent="0.35">
      <c r="A8" s="7" t="s">
        <v>6</v>
      </c>
      <c r="B8" s="36" t="s">
        <v>187</v>
      </c>
      <c r="C8" s="36" t="s">
        <v>162</v>
      </c>
      <c r="D8" s="36" t="s">
        <v>188</v>
      </c>
      <c r="E8" s="36" t="s">
        <v>189</v>
      </c>
      <c r="F8" s="36" t="s">
        <v>190</v>
      </c>
      <c r="G8" s="36" t="s">
        <v>163</v>
      </c>
      <c r="H8" s="36" t="s">
        <v>191</v>
      </c>
      <c r="I8" s="36" t="s">
        <v>192</v>
      </c>
      <c r="J8" s="36" t="s">
        <v>193</v>
      </c>
      <c r="K8" s="36" t="s">
        <v>164</v>
      </c>
      <c r="L8" s="36" t="s">
        <v>194</v>
      </c>
      <c r="M8" s="36" t="s">
        <v>195</v>
      </c>
      <c r="N8" s="54"/>
    </row>
    <row r="9" spans="1:18" ht="32.1" customHeight="1" x14ac:dyDescent="0.3">
      <c r="A9" s="4" t="s">
        <v>7</v>
      </c>
      <c r="B9" s="35" t="s">
        <v>69</v>
      </c>
      <c r="C9" s="35" t="s">
        <v>69</v>
      </c>
      <c r="D9" s="35" t="s">
        <v>69</v>
      </c>
      <c r="E9" s="35" t="s">
        <v>69</v>
      </c>
      <c r="F9" s="35" t="s">
        <v>69</v>
      </c>
      <c r="G9" s="35" t="s">
        <v>69</v>
      </c>
      <c r="H9" s="35" t="s">
        <v>69</v>
      </c>
      <c r="I9" s="35" t="s">
        <v>69</v>
      </c>
      <c r="J9" s="35" t="s">
        <v>69</v>
      </c>
      <c r="K9" s="35" t="s">
        <v>69</v>
      </c>
      <c r="L9" s="35" t="s">
        <v>69</v>
      </c>
      <c r="M9" s="35" t="s">
        <v>69</v>
      </c>
      <c r="N9" s="14" t="s">
        <v>69</v>
      </c>
      <c r="P9" s="15">
        <f>MAX(B9:M9)</f>
        <v>0</v>
      </c>
      <c r="R9" s="40" t="e">
        <f t="shared" ref="R9:R66" si="0">AVERAGE(B9:M9)</f>
        <v>#DIV/0!</v>
      </c>
    </row>
    <row r="10" spans="1:18" ht="32.1" customHeight="1" x14ac:dyDescent="0.3">
      <c r="A10" s="6" t="s">
        <v>8</v>
      </c>
      <c r="B10" s="35" t="s">
        <v>69</v>
      </c>
      <c r="C10" s="35" t="s">
        <v>69</v>
      </c>
      <c r="D10" s="35" t="s">
        <v>69</v>
      </c>
      <c r="E10" s="35" t="s">
        <v>69</v>
      </c>
      <c r="F10" s="35" t="s">
        <v>69</v>
      </c>
      <c r="G10" s="35" t="s">
        <v>69</v>
      </c>
      <c r="H10" s="35" t="s">
        <v>69</v>
      </c>
      <c r="I10" s="35" t="s">
        <v>69</v>
      </c>
      <c r="J10" s="35" t="s">
        <v>69</v>
      </c>
      <c r="K10" s="35" t="s">
        <v>69</v>
      </c>
      <c r="L10" s="35" t="s">
        <v>69</v>
      </c>
      <c r="M10" s="35" t="s">
        <v>69</v>
      </c>
      <c r="N10" s="14" t="s">
        <v>69</v>
      </c>
      <c r="P10" s="15">
        <f t="shared" ref="P10:P66" si="1">MAX(B10:M10)</f>
        <v>0</v>
      </c>
      <c r="R10" s="40" t="e">
        <f t="shared" si="0"/>
        <v>#DIV/0!</v>
      </c>
    </row>
    <row r="11" spans="1:18" ht="32.1" customHeight="1" x14ac:dyDescent="0.3">
      <c r="A11" s="6" t="s">
        <v>9</v>
      </c>
      <c r="B11" s="35" t="s">
        <v>69</v>
      </c>
      <c r="C11" s="35" t="s">
        <v>69</v>
      </c>
      <c r="D11" s="35" t="s">
        <v>69</v>
      </c>
      <c r="E11" s="35" t="s">
        <v>69</v>
      </c>
      <c r="F11" s="35" t="s">
        <v>69</v>
      </c>
      <c r="G11" s="35" t="s">
        <v>69</v>
      </c>
      <c r="H11" s="35" t="s">
        <v>69</v>
      </c>
      <c r="I11" s="35" t="s">
        <v>69</v>
      </c>
      <c r="J11" s="35" t="s">
        <v>69</v>
      </c>
      <c r="K11" s="35" t="s">
        <v>69</v>
      </c>
      <c r="L11" s="35" t="s">
        <v>69</v>
      </c>
      <c r="M11" s="35" t="s">
        <v>69</v>
      </c>
      <c r="N11" s="14" t="s">
        <v>69</v>
      </c>
      <c r="P11" s="15">
        <f t="shared" si="1"/>
        <v>0</v>
      </c>
      <c r="R11" s="40" t="e">
        <f t="shared" si="0"/>
        <v>#DIV/0!</v>
      </c>
    </row>
    <row r="12" spans="1:18" ht="32.1" customHeight="1" x14ac:dyDescent="0.3">
      <c r="A12" s="6" t="s">
        <v>10</v>
      </c>
      <c r="B12" s="35" t="s">
        <v>69</v>
      </c>
      <c r="C12" s="35" t="s">
        <v>69</v>
      </c>
      <c r="D12" s="35" t="s">
        <v>69</v>
      </c>
      <c r="E12" s="35" t="s">
        <v>69</v>
      </c>
      <c r="F12" s="35" t="s">
        <v>69</v>
      </c>
      <c r="G12" s="35" t="s">
        <v>69</v>
      </c>
      <c r="H12" s="35" t="s">
        <v>69</v>
      </c>
      <c r="I12" s="35" t="s">
        <v>69</v>
      </c>
      <c r="J12" s="35" t="s">
        <v>69</v>
      </c>
      <c r="K12" s="35" t="s">
        <v>69</v>
      </c>
      <c r="L12" s="35" t="s">
        <v>69</v>
      </c>
      <c r="M12" s="35" t="s">
        <v>69</v>
      </c>
      <c r="N12" s="14" t="s">
        <v>69</v>
      </c>
      <c r="P12" s="15">
        <f t="shared" si="1"/>
        <v>0</v>
      </c>
      <c r="R12" s="40" t="e">
        <f t="shared" si="0"/>
        <v>#DIV/0!</v>
      </c>
    </row>
    <row r="13" spans="1:18" ht="32.1" customHeight="1" x14ac:dyDescent="0.3">
      <c r="A13" s="6" t="s">
        <v>11</v>
      </c>
      <c r="B13" s="35" t="s">
        <v>69</v>
      </c>
      <c r="C13" s="35" t="s">
        <v>69</v>
      </c>
      <c r="D13" s="35" t="s">
        <v>69</v>
      </c>
      <c r="E13" s="35" t="s">
        <v>69</v>
      </c>
      <c r="F13" s="35" t="s">
        <v>69</v>
      </c>
      <c r="G13" s="35" t="s">
        <v>69</v>
      </c>
      <c r="H13" s="35" t="s">
        <v>69</v>
      </c>
      <c r="I13" s="35" t="s">
        <v>69</v>
      </c>
      <c r="J13" s="35" t="s">
        <v>69</v>
      </c>
      <c r="K13" s="35" t="s">
        <v>69</v>
      </c>
      <c r="L13" s="35" t="s">
        <v>69</v>
      </c>
      <c r="M13" s="35" t="s">
        <v>69</v>
      </c>
      <c r="N13" s="14" t="s">
        <v>69</v>
      </c>
      <c r="P13" s="15">
        <f t="shared" si="1"/>
        <v>0</v>
      </c>
      <c r="R13" s="40" t="e">
        <f t="shared" si="0"/>
        <v>#DIV/0!</v>
      </c>
    </row>
    <row r="14" spans="1:18" ht="32.1" customHeight="1" x14ac:dyDescent="0.3">
      <c r="A14" s="6" t="s">
        <v>12</v>
      </c>
      <c r="B14" s="35" t="s">
        <v>69</v>
      </c>
      <c r="C14" s="35" t="s">
        <v>69</v>
      </c>
      <c r="D14" s="35" t="s">
        <v>69</v>
      </c>
      <c r="E14" s="35" t="s">
        <v>69</v>
      </c>
      <c r="F14" s="35" t="s">
        <v>69</v>
      </c>
      <c r="G14" s="35" t="s">
        <v>69</v>
      </c>
      <c r="H14" s="35" t="s">
        <v>69</v>
      </c>
      <c r="I14" s="35" t="s">
        <v>69</v>
      </c>
      <c r="J14" s="35" t="s">
        <v>69</v>
      </c>
      <c r="K14" s="35" t="s">
        <v>69</v>
      </c>
      <c r="L14" s="35" t="s">
        <v>69</v>
      </c>
      <c r="M14" s="35" t="s">
        <v>69</v>
      </c>
      <c r="N14" s="14" t="s">
        <v>69</v>
      </c>
      <c r="P14" s="15">
        <f t="shared" si="1"/>
        <v>0</v>
      </c>
      <c r="R14" s="40" t="e">
        <f t="shared" si="0"/>
        <v>#DIV/0!</v>
      </c>
    </row>
    <row r="15" spans="1:18" ht="32.1" customHeight="1" x14ac:dyDescent="0.3">
      <c r="A15" s="6" t="s">
        <v>13</v>
      </c>
      <c r="B15" s="35" t="s">
        <v>69</v>
      </c>
      <c r="C15" s="35" t="s">
        <v>69</v>
      </c>
      <c r="D15" s="35" t="s">
        <v>69</v>
      </c>
      <c r="E15" s="35" t="s">
        <v>69</v>
      </c>
      <c r="F15" s="35" t="s">
        <v>69</v>
      </c>
      <c r="G15" s="35" t="s">
        <v>69</v>
      </c>
      <c r="H15" s="35" t="s">
        <v>69</v>
      </c>
      <c r="I15" s="35" t="s">
        <v>69</v>
      </c>
      <c r="J15" s="35" t="s">
        <v>69</v>
      </c>
      <c r="K15" s="35" t="s">
        <v>69</v>
      </c>
      <c r="L15" s="35" t="s">
        <v>69</v>
      </c>
      <c r="M15" s="35" t="s">
        <v>69</v>
      </c>
      <c r="N15" s="14" t="s">
        <v>69</v>
      </c>
      <c r="P15" s="15">
        <f t="shared" si="1"/>
        <v>0</v>
      </c>
      <c r="R15" s="40" t="e">
        <f t="shared" si="0"/>
        <v>#DIV/0!</v>
      </c>
    </row>
    <row r="16" spans="1:18" ht="32.1" customHeight="1" x14ac:dyDescent="0.3">
      <c r="A16" s="6" t="s">
        <v>14</v>
      </c>
      <c r="B16" s="35" t="s">
        <v>69</v>
      </c>
      <c r="C16" s="35" t="s">
        <v>69</v>
      </c>
      <c r="D16" s="35" t="s">
        <v>69</v>
      </c>
      <c r="E16" s="35" t="s">
        <v>69</v>
      </c>
      <c r="F16" s="35" t="s">
        <v>69</v>
      </c>
      <c r="G16" s="35" t="s">
        <v>69</v>
      </c>
      <c r="H16" s="35" t="s">
        <v>69</v>
      </c>
      <c r="I16" s="35" t="s">
        <v>69</v>
      </c>
      <c r="J16" s="35" t="s">
        <v>69</v>
      </c>
      <c r="K16" s="35" t="s">
        <v>69</v>
      </c>
      <c r="L16" s="35" t="s">
        <v>69</v>
      </c>
      <c r="M16" s="35" t="s">
        <v>69</v>
      </c>
      <c r="N16" s="14" t="s">
        <v>69</v>
      </c>
      <c r="P16" s="15">
        <f t="shared" si="1"/>
        <v>0</v>
      </c>
      <c r="R16" s="40" t="e">
        <f t="shared" si="0"/>
        <v>#DIV/0!</v>
      </c>
    </row>
    <row r="17" spans="1:18" ht="32.1" customHeight="1" x14ac:dyDescent="0.3">
      <c r="A17" s="6" t="s">
        <v>15</v>
      </c>
      <c r="B17" s="35" t="s">
        <v>69</v>
      </c>
      <c r="C17" s="35" t="s">
        <v>69</v>
      </c>
      <c r="D17" s="35" t="s">
        <v>69</v>
      </c>
      <c r="E17" s="35" t="s">
        <v>69</v>
      </c>
      <c r="F17" s="35" t="s">
        <v>69</v>
      </c>
      <c r="G17" s="35" t="s">
        <v>69</v>
      </c>
      <c r="H17" s="35" t="s">
        <v>69</v>
      </c>
      <c r="I17" s="35" t="s">
        <v>69</v>
      </c>
      <c r="J17" s="35" t="s">
        <v>69</v>
      </c>
      <c r="K17" s="35" t="s">
        <v>69</v>
      </c>
      <c r="L17" s="35" t="s">
        <v>69</v>
      </c>
      <c r="M17" s="35" t="s">
        <v>69</v>
      </c>
      <c r="N17" s="14" t="s">
        <v>69</v>
      </c>
      <c r="P17" s="15">
        <f t="shared" si="1"/>
        <v>0</v>
      </c>
      <c r="R17" s="40" t="e">
        <f t="shared" si="0"/>
        <v>#DIV/0!</v>
      </c>
    </row>
    <row r="18" spans="1:18" ht="32.1" customHeight="1" x14ac:dyDescent="0.3">
      <c r="A18" s="6" t="s">
        <v>16</v>
      </c>
      <c r="B18" s="35" t="s">
        <v>69</v>
      </c>
      <c r="C18" s="35" t="s">
        <v>69</v>
      </c>
      <c r="D18" s="35" t="s">
        <v>69</v>
      </c>
      <c r="E18" s="35" t="s">
        <v>69</v>
      </c>
      <c r="F18" s="35" t="s">
        <v>69</v>
      </c>
      <c r="G18" s="35" t="s">
        <v>69</v>
      </c>
      <c r="H18" s="35" t="s">
        <v>69</v>
      </c>
      <c r="I18" s="35" t="s">
        <v>69</v>
      </c>
      <c r="J18" s="35" t="s">
        <v>69</v>
      </c>
      <c r="K18" s="35" t="s">
        <v>69</v>
      </c>
      <c r="L18" s="35" t="s">
        <v>69</v>
      </c>
      <c r="M18" s="35" t="s">
        <v>69</v>
      </c>
      <c r="N18" s="14" t="s">
        <v>69</v>
      </c>
      <c r="P18" s="15">
        <f t="shared" si="1"/>
        <v>0</v>
      </c>
      <c r="R18" s="40" t="e">
        <f t="shared" si="0"/>
        <v>#DIV/0!</v>
      </c>
    </row>
    <row r="19" spans="1:18" ht="32.1" customHeight="1" x14ac:dyDescent="0.3">
      <c r="A19" s="6" t="s">
        <v>17</v>
      </c>
      <c r="B19" s="35" t="s">
        <v>69</v>
      </c>
      <c r="C19" s="35" t="s">
        <v>69</v>
      </c>
      <c r="D19" s="35" t="s">
        <v>69</v>
      </c>
      <c r="E19" s="35" t="s">
        <v>69</v>
      </c>
      <c r="F19" s="35" t="s">
        <v>69</v>
      </c>
      <c r="G19" s="35" t="s">
        <v>69</v>
      </c>
      <c r="H19" s="35" t="s">
        <v>69</v>
      </c>
      <c r="I19" s="35" t="s">
        <v>69</v>
      </c>
      <c r="J19" s="35" t="s">
        <v>69</v>
      </c>
      <c r="K19" s="35" t="s">
        <v>69</v>
      </c>
      <c r="L19" s="35" t="s">
        <v>69</v>
      </c>
      <c r="M19" s="35" t="s">
        <v>69</v>
      </c>
      <c r="N19" s="14" t="s">
        <v>69</v>
      </c>
      <c r="P19" s="15">
        <f t="shared" si="1"/>
        <v>0</v>
      </c>
      <c r="R19" s="40" t="e">
        <f t="shared" si="0"/>
        <v>#DIV/0!</v>
      </c>
    </row>
    <row r="20" spans="1:18" ht="32.1" customHeight="1" x14ac:dyDescent="0.3">
      <c r="A20" s="6" t="s">
        <v>18</v>
      </c>
      <c r="B20" s="42">
        <v>1</v>
      </c>
      <c r="C20" s="42">
        <v>0.9</v>
      </c>
      <c r="D20" s="42">
        <v>1</v>
      </c>
      <c r="E20" s="42">
        <v>1</v>
      </c>
      <c r="F20" s="42">
        <v>0.9</v>
      </c>
      <c r="G20" s="42">
        <v>1.3</v>
      </c>
      <c r="H20" s="42">
        <v>1.8</v>
      </c>
      <c r="I20" s="42">
        <v>2</v>
      </c>
      <c r="J20" s="42">
        <v>1.6</v>
      </c>
      <c r="K20" s="42">
        <v>1.4</v>
      </c>
      <c r="L20" s="42">
        <v>1.3</v>
      </c>
      <c r="M20" s="42">
        <v>1.2</v>
      </c>
      <c r="N20" s="12">
        <f t="shared" ref="N20:N66" si="2">AVERAGE(B20:M20)</f>
        <v>1.2833333333333332</v>
      </c>
      <c r="P20" s="15">
        <f t="shared" si="1"/>
        <v>2</v>
      </c>
      <c r="R20" s="40">
        <f t="shared" si="0"/>
        <v>1.2833333333333332</v>
      </c>
    </row>
    <row r="21" spans="1:18" ht="32.1" customHeight="1" x14ac:dyDescent="0.3">
      <c r="A21" s="6" t="s">
        <v>19</v>
      </c>
      <c r="B21" s="35" t="s">
        <v>69</v>
      </c>
      <c r="C21" s="35" t="s">
        <v>69</v>
      </c>
      <c r="D21" s="35" t="s">
        <v>69</v>
      </c>
      <c r="E21" s="35" t="s">
        <v>69</v>
      </c>
      <c r="F21" s="35" t="s">
        <v>69</v>
      </c>
      <c r="G21" s="35" t="s">
        <v>69</v>
      </c>
      <c r="H21" s="35" t="s">
        <v>69</v>
      </c>
      <c r="I21" s="35" t="s">
        <v>69</v>
      </c>
      <c r="J21" s="35" t="s">
        <v>69</v>
      </c>
      <c r="K21" s="35" t="s">
        <v>69</v>
      </c>
      <c r="L21" s="35" t="s">
        <v>69</v>
      </c>
      <c r="M21" s="35" t="s">
        <v>69</v>
      </c>
      <c r="N21" s="14" t="s">
        <v>69</v>
      </c>
      <c r="P21" s="15">
        <f t="shared" si="1"/>
        <v>0</v>
      </c>
      <c r="R21" s="40" t="e">
        <f t="shared" si="0"/>
        <v>#DIV/0!</v>
      </c>
    </row>
    <row r="22" spans="1:18" ht="32.1" customHeight="1" x14ac:dyDescent="0.3">
      <c r="A22" s="6" t="s">
        <v>20</v>
      </c>
      <c r="B22" s="35">
        <v>0.01</v>
      </c>
      <c r="C22" s="35" t="s">
        <v>69</v>
      </c>
      <c r="D22" s="35" t="s">
        <v>69</v>
      </c>
      <c r="E22" s="35" t="s">
        <v>69</v>
      </c>
      <c r="F22" s="35" t="s">
        <v>69</v>
      </c>
      <c r="G22" s="35" t="s">
        <v>69</v>
      </c>
      <c r="H22" s="35" t="s">
        <v>69</v>
      </c>
      <c r="I22" s="35" t="s">
        <v>69</v>
      </c>
      <c r="J22" s="35">
        <v>0.01</v>
      </c>
      <c r="K22" s="35" t="s">
        <v>69</v>
      </c>
      <c r="L22" s="35" t="s">
        <v>69</v>
      </c>
      <c r="M22" s="35" t="s">
        <v>69</v>
      </c>
      <c r="N22" s="9">
        <f t="shared" si="2"/>
        <v>0.01</v>
      </c>
      <c r="P22" s="15">
        <f t="shared" si="1"/>
        <v>0.01</v>
      </c>
      <c r="R22" s="40">
        <f t="shared" si="0"/>
        <v>0.01</v>
      </c>
    </row>
    <row r="23" spans="1:18" ht="32.1" customHeight="1" x14ac:dyDescent="0.3">
      <c r="A23" s="6" t="s">
        <v>21</v>
      </c>
      <c r="B23" s="35" t="s">
        <v>69</v>
      </c>
      <c r="C23" s="35" t="s">
        <v>69</v>
      </c>
      <c r="D23" s="35" t="s">
        <v>69</v>
      </c>
      <c r="E23" s="35" t="s">
        <v>69</v>
      </c>
      <c r="F23" s="35" t="s">
        <v>69</v>
      </c>
      <c r="G23" s="35" t="s">
        <v>69</v>
      </c>
      <c r="H23" s="35" t="s">
        <v>69</v>
      </c>
      <c r="I23" s="35" t="s">
        <v>69</v>
      </c>
      <c r="J23" s="35" t="s">
        <v>69</v>
      </c>
      <c r="K23" s="35" t="s">
        <v>69</v>
      </c>
      <c r="L23" s="35" t="s">
        <v>69</v>
      </c>
      <c r="M23" s="35" t="s">
        <v>69</v>
      </c>
      <c r="N23" s="14" t="s">
        <v>69</v>
      </c>
      <c r="P23" s="15">
        <f t="shared" si="1"/>
        <v>0</v>
      </c>
      <c r="R23" s="40" t="e">
        <f t="shared" si="0"/>
        <v>#DIV/0!</v>
      </c>
    </row>
    <row r="24" spans="1:18" ht="32.1" customHeight="1" x14ac:dyDescent="0.3">
      <c r="A24" s="6" t="s">
        <v>22</v>
      </c>
      <c r="B24" s="35" t="s">
        <v>69</v>
      </c>
      <c r="C24" s="35" t="s">
        <v>69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69</v>
      </c>
      <c r="L24" s="35" t="s">
        <v>69</v>
      </c>
      <c r="M24" s="35" t="s">
        <v>69</v>
      </c>
      <c r="N24" s="14" t="s">
        <v>69</v>
      </c>
      <c r="P24" s="15">
        <f t="shared" si="1"/>
        <v>0</v>
      </c>
      <c r="R24" s="40" t="e">
        <f t="shared" si="0"/>
        <v>#DIV/0!</v>
      </c>
    </row>
    <row r="25" spans="1:18" ht="32.1" customHeight="1" x14ac:dyDescent="0.3">
      <c r="A25" s="6" t="s">
        <v>23</v>
      </c>
      <c r="B25" s="35" t="s">
        <v>69</v>
      </c>
      <c r="C25" s="35" t="s">
        <v>69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5" t="s">
        <v>69</v>
      </c>
      <c r="L25" s="35" t="s">
        <v>69</v>
      </c>
      <c r="M25" s="35" t="s">
        <v>69</v>
      </c>
      <c r="N25" s="14" t="s">
        <v>69</v>
      </c>
      <c r="P25" s="15">
        <f t="shared" si="1"/>
        <v>0</v>
      </c>
      <c r="R25" s="40" t="e">
        <f t="shared" si="0"/>
        <v>#DIV/0!</v>
      </c>
    </row>
    <row r="26" spans="1:18" ht="32.1" customHeight="1" x14ac:dyDescent="0.3">
      <c r="A26" s="6" t="s">
        <v>24</v>
      </c>
      <c r="B26" s="35" t="s">
        <v>69</v>
      </c>
      <c r="C26" s="35" t="s">
        <v>69</v>
      </c>
      <c r="D26" s="35" t="s">
        <v>69</v>
      </c>
      <c r="E26" s="35" t="s">
        <v>69</v>
      </c>
      <c r="F26" s="35" t="s">
        <v>69</v>
      </c>
      <c r="G26" s="35" t="s">
        <v>69</v>
      </c>
      <c r="H26" s="35">
        <v>1E-3</v>
      </c>
      <c r="I26" s="35" t="s">
        <v>69</v>
      </c>
      <c r="J26" s="35" t="s">
        <v>69</v>
      </c>
      <c r="K26" s="35" t="s">
        <v>69</v>
      </c>
      <c r="L26" s="35" t="s">
        <v>69</v>
      </c>
      <c r="M26" s="35" t="s">
        <v>69</v>
      </c>
      <c r="N26" s="9">
        <f t="shared" si="2"/>
        <v>1E-3</v>
      </c>
      <c r="P26" s="15">
        <f t="shared" si="1"/>
        <v>1E-3</v>
      </c>
      <c r="R26" s="40">
        <f t="shared" si="0"/>
        <v>1E-3</v>
      </c>
    </row>
    <row r="27" spans="1:18" ht="32.1" customHeight="1" x14ac:dyDescent="0.3">
      <c r="A27" s="6" t="s">
        <v>25</v>
      </c>
      <c r="B27" s="35" t="s">
        <v>69</v>
      </c>
      <c r="C27" s="35" t="s">
        <v>69</v>
      </c>
      <c r="D27" s="35" t="s">
        <v>69</v>
      </c>
      <c r="E27" s="35" t="s">
        <v>69</v>
      </c>
      <c r="F27" s="35" t="s">
        <v>69</v>
      </c>
      <c r="G27" s="35" t="s">
        <v>69</v>
      </c>
      <c r="H27" s="35" t="s">
        <v>69</v>
      </c>
      <c r="I27" s="35" t="s">
        <v>69</v>
      </c>
      <c r="J27" s="35" t="s">
        <v>69</v>
      </c>
      <c r="K27" s="35" t="s">
        <v>69</v>
      </c>
      <c r="L27" s="35" t="s">
        <v>69</v>
      </c>
      <c r="M27" s="35" t="s">
        <v>69</v>
      </c>
      <c r="N27" s="14" t="s">
        <v>69</v>
      </c>
      <c r="P27" s="15">
        <f t="shared" si="1"/>
        <v>0</v>
      </c>
      <c r="R27" s="40" t="e">
        <f t="shared" si="0"/>
        <v>#DIV/0!</v>
      </c>
    </row>
    <row r="28" spans="1:18" ht="32.1" customHeight="1" x14ac:dyDescent="0.3">
      <c r="A28" s="6" t="s">
        <v>26</v>
      </c>
      <c r="B28" s="35" t="s">
        <v>69</v>
      </c>
      <c r="C28" s="35" t="s">
        <v>69</v>
      </c>
      <c r="D28" s="35" t="s">
        <v>69</v>
      </c>
      <c r="E28" s="35" t="s">
        <v>69</v>
      </c>
      <c r="F28" s="35" t="s">
        <v>69</v>
      </c>
      <c r="G28" s="35" t="s">
        <v>69</v>
      </c>
      <c r="H28" s="35" t="s">
        <v>69</v>
      </c>
      <c r="I28" s="35" t="s">
        <v>69</v>
      </c>
      <c r="J28" s="35" t="s">
        <v>69</v>
      </c>
      <c r="K28" s="35" t="s">
        <v>69</v>
      </c>
      <c r="L28" s="35" t="s">
        <v>69</v>
      </c>
      <c r="M28" s="35" t="s">
        <v>69</v>
      </c>
      <c r="N28" s="14" t="s">
        <v>69</v>
      </c>
      <c r="P28" s="15">
        <f t="shared" si="1"/>
        <v>0</v>
      </c>
      <c r="R28" s="40" t="e">
        <f t="shared" si="0"/>
        <v>#DIV/0!</v>
      </c>
    </row>
    <row r="29" spans="1:18" ht="32.1" customHeight="1" x14ac:dyDescent="0.3">
      <c r="A29" s="6" t="s">
        <v>27</v>
      </c>
      <c r="B29" s="35" t="s">
        <v>69</v>
      </c>
      <c r="C29" s="35" t="s">
        <v>69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5" t="s">
        <v>69</v>
      </c>
      <c r="L29" s="35" t="s">
        <v>69</v>
      </c>
      <c r="M29" s="35" t="s">
        <v>69</v>
      </c>
      <c r="N29" s="14" t="s">
        <v>69</v>
      </c>
      <c r="P29" s="15">
        <f t="shared" si="1"/>
        <v>0</v>
      </c>
      <c r="R29" s="40" t="e">
        <f t="shared" si="0"/>
        <v>#DIV/0!</v>
      </c>
    </row>
    <row r="30" spans="1:18" ht="32.1" customHeight="1" x14ac:dyDescent="0.3">
      <c r="A30" s="6" t="s">
        <v>28</v>
      </c>
      <c r="B30" s="35" t="s">
        <v>69</v>
      </c>
      <c r="C30" s="35" t="s">
        <v>69</v>
      </c>
      <c r="D30" s="35" t="s">
        <v>69</v>
      </c>
      <c r="E30" s="35" t="s">
        <v>69</v>
      </c>
      <c r="F30" s="35" t="s">
        <v>69</v>
      </c>
      <c r="G30" s="35" t="s">
        <v>69</v>
      </c>
      <c r="H30" s="35" t="s">
        <v>69</v>
      </c>
      <c r="I30" s="35" t="s">
        <v>69</v>
      </c>
      <c r="J30" s="35" t="s">
        <v>69</v>
      </c>
      <c r="K30" s="35" t="s">
        <v>69</v>
      </c>
      <c r="L30" s="35" t="s">
        <v>69</v>
      </c>
      <c r="M30" s="35" t="s">
        <v>69</v>
      </c>
      <c r="N30" s="14" t="s">
        <v>69</v>
      </c>
      <c r="P30" s="15">
        <f t="shared" si="1"/>
        <v>0</v>
      </c>
      <c r="R30" s="40" t="e">
        <f t="shared" si="0"/>
        <v>#DIV/0!</v>
      </c>
    </row>
    <row r="31" spans="1:18" ht="32.1" customHeight="1" x14ac:dyDescent="0.3">
      <c r="A31" s="6" t="s">
        <v>29</v>
      </c>
      <c r="B31" s="35" t="s">
        <v>69</v>
      </c>
      <c r="C31" s="35" t="s">
        <v>69</v>
      </c>
      <c r="D31" s="35" t="s">
        <v>69</v>
      </c>
      <c r="E31" s="35" t="s">
        <v>69</v>
      </c>
      <c r="F31" s="35" t="s">
        <v>69</v>
      </c>
      <c r="G31" s="35" t="s">
        <v>69</v>
      </c>
      <c r="H31" s="35" t="s">
        <v>69</v>
      </c>
      <c r="I31" s="35" t="s">
        <v>69</v>
      </c>
      <c r="J31" s="35" t="s">
        <v>69</v>
      </c>
      <c r="K31" s="35" t="s">
        <v>69</v>
      </c>
      <c r="L31" s="35" t="s">
        <v>69</v>
      </c>
      <c r="M31" s="35" t="s">
        <v>69</v>
      </c>
      <c r="N31" s="14" t="s">
        <v>69</v>
      </c>
      <c r="P31" s="15">
        <f t="shared" si="1"/>
        <v>0</v>
      </c>
      <c r="R31" s="40" t="e">
        <f t="shared" si="0"/>
        <v>#DIV/0!</v>
      </c>
    </row>
    <row r="32" spans="1:18" ht="32.1" customHeight="1" x14ac:dyDescent="0.3">
      <c r="A32" s="6" t="s">
        <v>30</v>
      </c>
      <c r="B32" s="35" t="s">
        <v>69</v>
      </c>
      <c r="C32" s="35" t="s">
        <v>69</v>
      </c>
      <c r="D32" s="35" t="s">
        <v>69</v>
      </c>
      <c r="E32" s="35" t="s">
        <v>69</v>
      </c>
      <c r="F32" s="35" t="s">
        <v>69</v>
      </c>
      <c r="G32" s="35" t="s">
        <v>69</v>
      </c>
      <c r="H32" s="35" t="s">
        <v>69</v>
      </c>
      <c r="I32" s="35" t="s">
        <v>69</v>
      </c>
      <c r="J32" s="35" t="s">
        <v>69</v>
      </c>
      <c r="K32" s="35" t="s">
        <v>69</v>
      </c>
      <c r="L32" s="35" t="s">
        <v>69</v>
      </c>
      <c r="M32" s="35" t="s">
        <v>69</v>
      </c>
      <c r="N32" s="14" t="s">
        <v>69</v>
      </c>
      <c r="P32" s="15">
        <f t="shared" si="1"/>
        <v>0</v>
      </c>
      <c r="R32" s="40" t="e">
        <f t="shared" si="0"/>
        <v>#DIV/0!</v>
      </c>
    </row>
    <row r="33" spans="1:18" ht="32.1" customHeight="1" x14ac:dyDescent="0.3">
      <c r="A33" s="6" t="s">
        <v>31</v>
      </c>
      <c r="B33" s="35" t="s">
        <v>69</v>
      </c>
      <c r="C33" s="35" t="s">
        <v>69</v>
      </c>
      <c r="D33" s="35" t="s">
        <v>69</v>
      </c>
      <c r="E33" s="35" t="s">
        <v>69</v>
      </c>
      <c r="F33" s="35" t="s">
        <v>69</v>
      </c>
      <c r="G33" s="35" t="s">
        <v>69</v>
      </c>
      <c r="H33" s="35" t="s">
        <v>69</v>
      </c>
      <c r="I33" s="35" t="s">
        <v>69</v>
      </c>
      <c r="J33" s="35" t="s">
        <v>69</v>
      </c>
      <c r="K33" s="35" t="s">
        <v>69</v>
      </c>
      <c r="L33" s="35" t="s">
        <v>69</v>
      </c>
      <c r="M33" s="35" t="s">
        <v>69</v>
      </c>
      <c r="N33" s="14" t="s">
        <v>69</v>
      </c>
      <c r="P33" s="15">
        <f t="shared" si="1"/>
        <v>0</v>
      </c>
      <c r="R33" s="40" t="e">
        <f t="shared" si="0"/>
        <v>#DIV/0!</v>
      </c>
    </row>
    <row r="34" spans="1:18" ht="32.1" customHeight="1" x14ac:dyDescent="0.3">
      <c r="A34" s="6" t="s">
        <v>32</v>
      </c>
      <c r="B34" s="35" t="s">
        <v>69</v>
      </c>
      <c r="C34" s="35" t="s">
        <v>69</v>
      </c>
      <c r="D34" s="35" t="s">
        <v>69</v>
      </c>
      <c r="E34" s="35" t="s">
        <v>69</v>
      </c>
      <c r="F34" s="35" t="s">
        <v>69</v>
      </c>
      <c r="G34" s="35" t="s">
        <v>69</v>
      </c>
      <c r="H34" s="35" t="s">
        <v>69</v>
      </c>
      <c r="I34" s="35" t="s">
        <v>69</v>
      </c>
      <c r="J34" s="35" t="s">
        <v>69</v>
      </c>
      <c r="K34" s="35" t="s">
        <v>69</v>
      </c>
      <c r="L34" s="35" t="s">
        <v>69</v>
      </c>
      <c r="M34" s="35" t="s">
        <v>69</v>
      </c>
      <c r="N34" s="14" t="s">
        <v>69</v>
      </c>
      <c r="P34" s="15">
        <f t="shared" si="1"/>
        <v>0</v>
      </c>
      <c r="R34" s="40" t="e">
        <f t="shared" si="0"/>
        <v>#DIV/0!</v>
      </c>
    </row>
    <row r="35" spans="1:18" ht="32.1" customHeight="1" x14ac:dyDescent="0.3">
      <c r="A35" s="6" t="s">
        <v>33</v>
      </c>
      <c r="B35" s="35" t="s">
        <v>69</v>
      </c>
      <c r="C35" s="35" t="s">
        <v>69</v>
      </c>
      <c r="D35" s="35" t="s">
        <v>69</v>
      </c>
      <c r="E35" s="35" t="s">
        <v>69</v>
      </c>
      <c r="F35" s="35" t="s">
        <v>69</v>
      </c>
      <c r="G35" s="35" t="s">
        <v>69</v>
      </c>
      <c r="H35" s="35" t="s">
        <v>69</v>
      </c>
      <c r="I35" s="35" t="s">
        <v>69</v>
      </c>
      <c r="J35" s="35" t="s">
        <v>69</v>
      </c>
      <c r="K35" s="35" t="s">
        <v>69</v>
      </c>
      <c r="L35" s="35" t="s">
        <v>69</v>
      </c>
      <c r="M35" s="35" t="s">
        <v>69</v>
      </c>
      <c r="N35" s="14" t="s">
        <v>69</v>
      </c>
      <c r="P35" s="15">
        <f t="shared" si="1"/>
        <v>0</v>
      </c>
      <c r="R35" s="40" t="e">
        <f t="shared" si="0"/>
        <v>#DIV/0!</v>
      </c>
    </row>
    <row r="36" spans="1:18" ht="32.1" customHeight="1" x14ac:dyDescent="0.3">
      <c r="A36" s="6" t="s">
        <v>34</v>
      </c>
      <c r="B36" s="35" t="s">
        <v>69</v>
      </c>
      <c r="C36" s="35" t="s">
        <v>69</v>
      </c>
      <c r="D36" s="35" t="s">
        <v>69</v>
      </c>
      <c r="E36" s="35" t="s">
        <v>69</v>
      </c>
      <c r="F36" s="35" t="s">
        <v>69</v>
      </c>
      <c r="G36" s="35" t="s">
        <v>69</v>
      </c>
      <c r="H36" s="35" t="s">
        <v>69</v>
      </c>
      <c r="I36" s="35" t="s">
        <v>69</v>
      </c>
      <c r="J36" s="35" t="s">
        <v>69</v>
      </c>
      <c r="K36" s="35" t="s">
        <v>69</v>
      </c>
      <c r="L36" s="35" t="s">
        <v>69</v>
      </c>
      <c r="M36" s="35" t="s">
        <v>69</v>
      </c>
      <c r="N36" s="14" t="s">
        <v>69</v>
      </c>
      <c r="P36" s="15">
        <f t="shared" si="1"/>
        <v>0</v>
      </c>
      <c r="R36" s="40" t="e">
        <f t="shared" si="0"/>
        <v>#DIV/0!</v>
      </c>
    </row>
    <row r="37" spans="1:18" ht="32.1" customHeight="1" x14ac:dyDescent="0.3">
      <c r="A37" s="6" t="s">
        <v>35</v>
      </c>
      <c r="B37" s="35" t="s">
        <v>69</v>
      </c>
      <c r="C37" s="35" t="s">
        <v>69</v>
      </c>
      <c r="D37" s="35" t="s">
        <v>69</v>
      </c>
      <c r="E37" s="35" t="s">
        <v>69</v>
      </c>
      <c r="F37" s="35" t="s">
        <v>69</v>
      </c>
      <c r="G37" s="35" t="s">
        <v>69</v>
      </c>
      <c r="H37" s="35" t="s">
        <v>69</v>
      </c>
      <c r="I37" s="35" t="s">
        <v>69</v>
      </c>
      <c r="J37" s="35" t="s">
        <v>69</v>
      </c>
      <c r="K37" s="35" t="s">
        <v>69</v>
      </c>
      <c r="L37" s="35" t="s">
        <v>69</v>
      </c>
      <c r="M37" s="35" t="s">
        <v>69</v>
      </c>
      <c r="N37" s="14" t="s">
        <v>69</v>
      </c>
      <c r="P37" s="15">
        <f t="shared" si="1"/>
        <v>0</v>
      </c>
      <c r="R37" s="40" t="e">
        <f t="shared" si="0"/>
        <v>#DIV/0!</v>
      </c>
    </row>
    <row r="38" spans="1:18" ht="32.1" customHeight="1" x14ac:dyDescent="0.3">
      <c r="A38" s="6" t="s">
        <v>36</v>
      </c>
      <c r="B38" s="35" t="s">
        <v>69</v>
      </c>
      <c r="C38" s="35" t="s">
        <v>69</v>
      </c>
      <c r="D38" s="35" t="s">
        <v>69</v>
      </c>
      <c r="E38" s="35" t="s">
        <v>69</v>
      </c>
      <c r="F38" s="35" t="s">
        <v>69</v>
      </c>
      <c r="G38" s="35" t="s">
        <v>69</v>
      </c>
      <c r="H38" s="35" t="s">
        <v>69</v>
      </c>
      <c r="I38" s="35" t="s">
        <v>69</v>
      </c>
      <c r="J38" s="35" t="s">
        <v>69</v>
      </c>
      <c r="K38" s="35" t="s">
        <v>69</v>
      </c>
      <c r="L38" s="35" t="s">
        <v>69</v>
      </c>
      <c r="M38" s="35" t="s">
        <v>69</v>
      </c>
      <c r="N38" s="14" t="s">
        <v>69</v>
      </c>
      <c r="P38" s="15">
        <f t="shared" si="1"/>
        <v>0</v>
      </c>
      <c r="R38" s="40" t="e">
        <f t="shared" si="0"/>
        <v>#DIV/0!</v>
      </c>
    </row>
    <row r="39" spans="1:18" ht="32.1" customHeight="1" x14ac:dyDescent="0.3">
      <c r="A39" s="6" t="s">
        <v>37</v>
      </c>
      <c r="B39" s="35" t="s">
        <v>69</v>
      </c>
      <c r="C39" s="35" t="s">
        <v>69</v>
      </c>
      <c r="D39" s="35" t="s">
        <v>69</v>
      </c>
      <c r="E39" s="35" t="s">
        <v>69</v>
      </c>
      <c r="F39" s="35" t="s">
        <v>69</v>
      </c>
      <c r="G39" s="35" t="s">
        <v>69</v>
      </c>
      <c r="H39" s="35" t="s">
        <v>69</v>
      </c>
      <c r="I39" s="35" t="s">
        <v>69</v>
      </c>
      <c r="J39" s="35" t="s">
        <v>69</v>
      </c>
      <c r="K39" s="35" t="s">
        <v>69</v>
      </c>
      <c r="L39" s="35" t="s">
        <v>69</v>
      </c>
      <c r="M39" s="35" t="s">
        <v>69</v>
      </c>
      <c r="N39" s="14" t="s">
        <v>69</v>
      </c>
      <c r="P39" s="15">
        <f t="shared" si="1"/>
        <v>0</v>
      </c>
      <c r="R39" s="40" t="e">
        <f t="shared" si="0"/>
        <v>#DIV/0!</v>
      </c>
    </row>
    <row r="40" spans="1:18" ht="32.1" customHeight="1" x14ac:dyDescent="0.3">
      <c r="A40" s="6" t="s">
        <v>38</v>
      </c>
      <c r="B40" s="43">
        <v>49</v>
      </c>
      <c r="C40" s="43">
        <v>50</v>
      </c>
      <c r="D40" s="43">
        <v>50</v>
      </c>
      <c r="E40" s="43">
        <v>52</v>
      </c>
      <c r="F40" s="43">
        <v>50</v>
      </c>
      <c r="G40" s="43">
        <v>53</v>
      </c>
      <c r="H40" s="43">
        <v>51</v>
      </c>
      <c r="I40" s="43">
        <v>44</v>
      </c>
      <c r="J40" s="43">
        <v>39</v>
      </c>
      <c r="K40" s="43">
        <v>37</v>
      </c>
      <c r="L40" s="43">
        <v>40</v>
      </c>
      <c r="M40" s="43">
        <v>61</v>
      </c>
      <c r="N40" s="8">
        <f t="shared" si="2"/>
        <v>48</v>
      </c>
      <c r="P40" s="15">
        <f t="shared" si="1"/>
        <v>61</v>
      </c>
      <c r="R40" s="40">
        <f t="shared" si="0"/>
        <v>48</v>
      </c>
    </row>
    <row r="41" spans="1:18" ht="32.1" customHeight="1" x14ac:dyDescent="0.3">
      <c r="A41" s="6" t="s">
        <v>39</v>
      </c>
      <c r="B41" s="42">
        <v>2</v>
      </c>
      <c r="C41" s="42">
        <v>2.1</v>
      </c>
      <c r="D41" s="42">
        <v>2.4</v>
      </c>
      <c r="E41" s="42">
        <v>1.9</v>
      </c>
      <c r="F41" s="42">
        <v>1.7</v>
      </c>
      <c r="G41" s="42">
        <v>1.8</v>
      </c>
      <c r="H41" s="42">
        <v>1.4</v>
      </c>
      <c r="I41" s="42">
        <v>2</v>
      </c>
      <c r="J41" s="42">
        <v>1.4</v>
      </c>
      <c r="K41" s="42">
        <v>1.6</v>
      </c>
      <c r="L41" s="42">
        <v>2</v>
      </c>
      <c r="M41" s="42">
        <v>2.2000000000000002</v>
      </c>
      <c r="N41" s="12">
        <f t="shared" si="2"/>
        <v>1.875</v>
      </c>
      <c r="P41" s="15">
        <f t="shared" si="1"/>
        <v>2.4</v>
      </c>
      <c r="R41" s="40">
        <f t="shared" si="0"/>
        <v>1.875</v>
      </c>
    </row>
    <row r="42" spans="1:18" ht="32.1" customHeight="1" x14ac:dyDescent="0.3">
      <c r="A42" s="6" t="s">
        <v>40</v>
      </c>
      <c r="B42" s="35" t="s">
        <v>70</v>
      </c>
      <c r="C42" s="35" t="s">
        <v>70</v>
      </c>
      <c r="D42" s="35" t="s">
        <v>70</v>
      </c>
      <c r="E42" s="35" t="s">
        <v>70</v>
      </c>
      <c r="F42" s="35" t="s">
        <v>70</v>
      </c>
      <c r="G42" s="35" t="s">
        <v>70</v>
      </c>
      <c r="H42" s="35" t="s">
        <v>70</v>
      </c>
      <c r="I42" s="35" t="s">
        <v>70</v>
      </c>
      <c r="J42" s="35" t="s">
        <v>70</v>
      </c>
      <c r="K42" s="35" t="s">
        <v>70</v>
      </c>
      <c r="L42" s="35" t="s">
        <v>70</v>
      </c>
      <c r="M42" s="35" t="s">
        <v>70</v>
      </c>
      <c r="N42" s="14" t="s">
        <v>70</v>
      </c>
      <c r="P42" s="15">
        <f t="shared" si="1"/>
        <v>0</v>
      </c>
      <c r="R42" s="40" t="e">
        <f t="shared" si="0"/>
        <v>#DIV/0!</v>
      </c>
    </row>
    <row r="43" spans="1:18" ht="32.1" customHeight="1" x14ac:dyDescent="0.3">
      <c r="A43" s="6" t="s">
        <v>41</v>
      </c>
      <c r="B43" s="35" t="s">
        <v>70</v>
      </c>
      <c r="C43" s="35" t="s">
        <v>70</v>
      </c>
      <c r="D43" s="35" t="s">
        <v>70</v>
      </c>
      <c r="E43" s="35" t="s">
        <v>70</v>
      </c>
      <c r="F43" s="35" t="s">
        <v>70</v>
      </c>
      <c r="G43" s="35" t="s">
        <v>70</v>
      </c>
      <c r="H43" s="35" t="s">
        <v>70</v>
      </c>
      <c r="I43" s="35" t="s">
        <v>70</v>
      </c>
      <c r="J43" s="35" t="s">
        <v>70</v>
      </c>
      <c r="K43" s="35" t="s">
        <v>70</v>
      </c>
      <c r="L43" s="35" t="s">
        <v>70</v>
      </c>
      <c r="M43" s="35" t="s">
        <v>70</v>
      </c>
      <c r="N43" s="14" t="s">
        <v>70</v>
      </c>
      <c r="P43" s="15">
        <f t="shared" si="1"/>
        <v>0</v>
      </c>
      <c r="R43" s="40" t="e">
        <f t="shared" si="0"/>
        <v>#DIV/0!</v>
      </c>
    </row>
    <row r="44" spans="1:18" ht="32.1" customHeight="1" x14ac:dyDescent="0.3">
      <c r="A44" s="6" t="s">
        <v>42</v>
      </c>
      <c r="B44" s="35" t="s">
        <v>69</v>
      </c>
      <c r="C44" s="35" t="s">
        <v>69</v>
      </c>
      <c r="D44" s="35" t="s">
        <v>69</v>
      </c>
      <c r="E44" s="35" t="s">
        <v>69</v>
      </c>
      <c r="F44" s="35" t="s">
        <v>69</v>
      </c>
      <c r="G44" s="35" t="s">
        <v>69</v>
      </c>
      <c r="H44" s="35" t="s">
        <v>69</v>
      </c>
      <c r="I44" s="35" t="s">
        <v>69</v>
      </c>
      <c r="J44" s="35" t="s">
        <v>69</v>
      </c>
      <c r="K44" s="35" t="s">
        <v>69</v>
      </c>
      <c r="L44" s="35" t="s">
        <v>69</v>
      </c>
      <c r="M44" s="35" t="s">
        <v>69</v>
      </c>
      <c r="N44" s="14" t="s">
        <v>69</v>
      </c>
      <c r="P44" s="15">
        <f t="shared" si="1"/>
        <v>0</v>
      </c>
      <c r="R44" s="40" t="e">
        <f t="shared" si="0"/>
        <v>#DIV/0!</v>
      </c>
    </row>
    <row r="45" spans="1:18" ht="32.1" customHeight="1" x14ac:dyDescent="0.3">
      <c r="A45" s="6" t="s">
        <v>43</v>
      </c>
      <c r="B45" s="35" t="s">
        <v>69</v>
      </c>
      <c r="C45" s="35" t="s">
        <v>69</v>
      </c>
      <c r="D45" s="35" t="s">
        <v>69</v>
      </c>
      <c r="E45" s="35" t="s">
        <v>69</v>
      </c>
      <c r="F45" s="35" t="s">
        <v>69</v>
      </c>
      <c r="G45" s="35" t="s">
        <v>69</v>
      </c>
      <c r="H45" s="35" t="s">
        <v>69</v>
      </c>
      <c r="I45" s="35" t="s">
        <v>69</v>
      </c>
      <c r="J45" s="35" t="s">
        <v>69</v>
      </c>
      <c r="K45" s="35" t="s">
        <v>69</v>
      </c>
      <c r="L45" s="35" t="s">
        <v>69</v>
      </c>
      <c r="M45" s="35" t="s">
        <v>69</v>
      </c>
      <c r="N45" s="14" t="s">
        <v>69</v>
      </c>
      <c r="P45" s="15">
        <f t="shared" si="1"/>
        <v>0</v>
      </c>
      <c r="R45" s="40" t="e">
        <f t="shared" si="0"/>
        <v>#DIV/0!</v>
      </c>
    </row>
    <row r="46" spans="1:18" ht="32.1" customHeight="1" x14ac:dyDescent="0.3">
      <c r="A46" s="6" t="s">
        <v>44</v>
      </c>
      <c r="B46" s="35" t="s">
        <v>69</v>
      </c>
      <c r="C46" s="35" t="s">
        <v>69</v>
      </c>
      <c r="D46" s="35" t="s">
        <v>69</v>
      </c>
      <c r="E46" s="35" t="s">
        <v>69</v>
      </c>
      <c r="F46" s="35" t="s">
        <v>69</v>
      </c>
      <c r="G46" s="35" t="s">
        <v>69</v>
      </c>
      <c r="H46" s="35" t="s">
        <v>69</v>
      </c>
      <c r="I46" s="35" t="s">
        <v>69</v>
      </c>
      <c r="J46" s="35" t="s">
        <v>69</v>
      </c>
      <c r="K46" s="35" t="s">
        <v>69</v>
      </c>
      <c r="L46" s="35" t="s">
        <v>69</v>
      </c>
      <c r="M46" s="35" t="s">
        <v>69</v>
      </c>
      <c r="N46" s="14" t="s">
        <v>69</v>
      </c>
      <c r="P46" s="15">
        <f t="shared" si="1"/>
        <v>0</v>
      </c>
      <c r="R46" s="40" t="e">
        <f t="shared" si="0"/>
        <v>#DIV/0!</v>
      </c>
    </row>
    <row r="47" spans="1:18" ht="32.1" customHeight="1" x14ac:dyDescent="0.3">
      <c r="A47" s="6" t="s">
        <v>45</v>
      </c>
      <c r="B47" s="42">
        <v>7.3</v>
      </c>
      <c r="C47" s="42">
        <v>7.3</v>
      </c>
      <c r="D47" s="42">
        <v>7.4</v>
      </c>
      <c r="E47" s="42">
        <v>7.3</v>
      </c>
      <c r="F47" s="42">
        <v>7.3</v>
      </c>
      <c r="G47" s="42">
        <v>7.4</v>
      </c>
      <c r="H47" s="42">
        <v>7.2</v>
      </c>
      <c r="I47" s="42">
        <v>7.2</v>
      </c>
      <c r="J47" s="42">
        <v>7.2</v>
      </c>
      <c r="K47" s="42">
        <v>7</v>
      </c>
      <c r="L47" s="42">
        <v>7.3</v>
      </c>
      <c r="M47" s="42">
        <v>7.4</v>
      </c>
      <c r="N47" s="12">
        <f t="shared" si="2"/>
        <v>7.2750000000000012</v>
      </c>
      <c r="P47" s="15">
        <f t="shared" si="1"/>
        <v>7.4</v>
      </c>
      <c r="R47" s="40">
        <f t="shared" si="0"/>
        <v>7.2750000000000012</v>
      </c>
    </row>
    <row r="48" spans="1:18" ht="32.1" customHeight="1" x14ac:dyDescent="0.3">
      <c r="A48" s="6" t="s">
        <v>46</v>
      </c>
      <c r="B48" s="35" t="s">
        <v>69</v>
      </c>
      <c r="C48" s="35">
        <v>3.0000000000000001E-3</v>
      </c>
      <c r="D48" s="35" t="s">
        <v>69</v>
      </c>
      <c r="E48" s="35">
        <v>2E-3</v>
      </c>
      <c r="F48" s="35">
        <v>3.0000000000000001E-3</v>
      </c>
      <c r="G48" s="35" t="s">
        <v>69</v>
      </c>
      <c r="H48" s="35" t="s">
        <v>69</v>
      </c>
      <c r="I48" s="35" t="s">
        <v>69</v>
      </c>
      <c r="J48" s="35" t="s">
        <v>69</v>
      </c>
      <c r="K48" s="35" t="s">
        <v>69</v>
      </c>
      <c r="L48" s="35" t="s">
        <v>69</v>
      </c>
      <c r="M48" s="35" t="s">
        <v>69</v>
      </c>
      <c r="N48" s="9">
        <f t="shared" si="2"/>
        <v>2.6666666666666666E-3</v>
      </c>
      <c r="P48" s="15">
        <f t="shared" si="1"/>
        <v>3.0000000000000001E-3</v>
      </c>
      <c r="R48" s="40">
        <f t="shared" si="0"/>
        <v>2.6666666666666666E-3</v>
      </c>
    </row>
    <row r="49" spans="1:18" ht="32.1" customHeight="1" x14ac:dyDescent="0.3">
      <c r="A49" s="6" t="s">
        <v>47</v>
      </c>
      <c r="B49" s="43">
        <v>12</v>
      </c>
      <c r="C49" s="43">
        <v>10</v>
      </c>
      <c r="D49" s="43">
        <v>11</v>
      </c>
      <c r="E49" s="43">
        <v>12</v>
      </c>
      <c r="F49" s="43">
        <v>12</v>
      </c>
      <c r="G49" s="43">
        <v>14</v>
      </c>
      <c r="H49" s="43">
        <v>12</v>
      </c>
      <c r="I49" s="43">
        <v>13</v>
      </c>
      <c r="J49" s="43">
        <v>12</v>
      </c>
      <c r="K49" s="43">
        <v>10</v>
      </c>
      <c r="L49" s="43">
        <v>10</v>
      </c>
      <c r="M49" s="43">
        <v>10</v>
      </c>
      <c r="N49" s="8">
        <f t="shared" si="2"/>
        <v>11.5</v>
      </c>
      <c r="P49" s="15">
        <f t="shared" si="1"/>
        <v>14</v>
      </c>
      <c r="R49" s="40">
        <f t="shared" si="0"/>
        <v>11.5</v>
      </c>
    </row>
    <row r="50" spans="1:18" ht="32.1" customHeight="1" x14ac:dyDescent="0.3">
      <c r="A50" s="6" t="s">
        <v>48</v>
      </c>
      <c r="B50" s="43">
        <v>80</v>
      </c>
      <c r="C50" s="43">
        <v>92</v>
      </c>
      <c r="D50" s="43">
        <v>97</v>
      </c>
      <c r="E50" s="43">
        <v>91</v>
      </c>
      <c r="F50" s="43">
        <v>102</v>
      </c>
      <c r="G50" s="43">
        <v>83</v>
      </c>
      <c r="H50" s="43">
        <v>63</v>
      </c>
      <c r="I50" s="43">
        <v>96</v>
      </c>
      <c r="J50" s="43">
        <v>120</v>
      </c>
      <c r="K50" s="43">
        <v>54</v>
      </c>
      <c r="L50" s="43">
        <v>69</v>
      </c>
      <c r="M50" s="43">
        <v>53</v>
      </c>
      <c r="N50" s="8">
        <f t="shared" si="2"/>
        <v>83.333333333333329</v>
      </c>
      <c r="P50" s="15">
        <f t="shared" si="1"/>
        <v>120</v>
      </c>
      <c r="R50" s="40">
        <f t="shared" si="0"/>
        <v>83.333333333333329</v>
      </c>
    </row>
    <row r="51" spans="1:18" ht="32.1" customHeight="1" x14ac:dyDescent="0.3">
      <c r="A51" s="6" t="s">
        <v>49</v>
      </c>
      <c r="B51" s="35" t="s">
        <v>69</v>
      </c>
      <c r="C51" s="35" t="s">
        <v>69</v>
      </c>
      <c r="D51" s="35" t="s">
        <v>69</v>
      </c>
      <c r="E51" s="35" t="s">
        <v>69</v>
      </c>
      <c r="F51" s="35" t="s">
        <v>69</v>
      </c>
      <c r="G51" s="35" t="s">
        <v>69</v>
      </c>
      <c r="H51" s="35" t="s">
        <v>69</v>
      </c>
      <c r="I51" s="35" t="s">
        <v>69</v>
      </c>
      <c r="J51" s="35" t="s">
        <v>69</v>
      </c>
      <c r="K51" s="35" t="s">
        <v>69</v>
      </c>
      <c r="L51" s="35" t="s">
        <v>69</v>
      </c>
      <c r="M51" s="35" t="s">
        <v>69</v>
      </c>
      <c r="N51" s="14" t="s">
        <v>69</v>
      </c>
      <c r="P51" s="15">
        <f t="shared" si="1"/>
        <v>0</v>
      </c>
      <c r="R51" s="40" t="e">
        <f t="shared" si="0"/>
        <v>#DIV/0!</v>
      </c>
    </row>
    <row r="52" spans="1:18" ht="32.1" customHeight="1" x14ac:dyDescent="0.3">
      <c r="A52" s="6" t="s">
        <v>50</v>
      </c>
      <c r="B52" s="35">
        <v>1.0999999999999999E-2</v>
      </c>
      <c r="C52" s="35" t="s">
        <v>69</v>
      </c>
      <c r="D52" s="35" t="s">
        <v>69</v>
      </c>
      <c r="E52" s="35" t="s">
        <v>69</v>
      </c>
      <c r="F52" s="35" t="s">
        <v>69</v>
      </c>
      <c r="G52" s="35" t="s">
        <v>69</v>
      </c>
      <c r="H52" s="35" t="s">
        <v>69</v>
      </c>
      <c r="I52" s="35" t="s">
        <v>69</v>
      </c>
      <c r="J52" s="35" t="s">
        <v>69</v>
      </c>
      <c r="K52" s="35" t="s">
        <v>69</v>
      </c>
      <c r="L52" s="35" t="s">
        <v>69</v>
      </c>
      <c r="M52" s="35" t="s">
        <v>69</v>
      </c>
      <c r="N52" s="9">
        <f t="shared" si="2"/>
        <v>1.0999999999999999E-2</v>
      </c>
      <c r="P52" s="2">
        <f t="shared" si="1"/>
        <v>1.0999999999999999E-2</v>
      </c>
      <c r="R52" s="40">
        <f t="shared" si="0"/>
        <v>1.0999999999999999E-2</v>
      </c>
    </row>
    <row r="53" spans="1:18" ht="32.1" customHeight="1" x14ac:dyDescent="0.3">
      <c r="A53" s="6" t="s">
        <v>51</v>
      </c>
      <c r="B53" s="35">
        <v>0.06</v>
      </c>
      <c r="C53" s="35">
        <v>0.01</v>
      </c>
      <c r="D53" s="35">
        <v>7.0000000000000007E-2</v>
      </c>
      <c r="E53" s="35">
        <v>7.0000000000000007E-2</v>
      </c>
      <c r="F53" s="35">
        <v>0.09</v>
      </c>
      <c r="G53" s="35">
        <v>0.06</v>
      </c>
      <c r="H53" s="35">
        <v>0.09</v>
      </c>
      <c r="I53" s="35">
        <v>0.09</v>
      </c>
      <c r="J53" s="35">
        <v>7.0000000000000007E-2</v>
      </c>
      <c r="K53" s="35">
        <v>7.0000000000000007E-2</v>
      </c>
      <c r="L53" s="35">
        <v>7.0000000000000007E-2</v>
      </c>
      <c r="M53" s="35">
        <v>0.06</v>
      </c>
      <c r="N53" s="9">
        <f t="shared" si="2"/>
        <v>6.7500000000000018E-2</v>
      </c>
      <c r="P53" s="2">
        <f t="shared" si="1"/>
        <v>0.09</v>
      </c>
      <c r="R53" s="40">
        <f t="shared" si="0"/>
        <v>6.7500000000000018E-2</v>
      </c>
    </row>
    <row r="54" spans="1:18" ht="32.1" customHeight="1" x14ac:dyDescent="0.3">
      <c r="A54" s="6" t="s">
        <v>52</v>
      </c>
      <c r="B54" s="43">
        <v>12</v>
      </c>
      <c r="C54" s="43">
        <v>10</v>
      </c>
      <c r="D54" s="43">
        <v>11</v>
      </c>
      <c r="E54" s="43">
        <v>11</v>
      </c>
      <c r="F54" s="43">
        <v>12</v>
      </c>
      <c r="G54" s="43">
        <v>12</v>
      </c>
      <c r="H54" s="43">
        <v>12</v>
      </c>
      <c r="I54" s="43">
        <v>10</v>
      </c>
      <c r="J54" s="43">
        <v>9</v>
      </c>
      <c r="K54" s="43">
        <v>9</v>
      </c>
      <c r="L54" s="43">
        <v>10</v>
      </c>
      <c r="M54" s="43">
        <v>10</v>
      </c>
      <c r="N54" s="8">
        <f t="shared" si="2"/>
        <v>10.666666666666666</v>
      </c>
      <c r="P54" s="15">
        <f t="shared" si="1"/>
        <v>12</v>
      </c>
      <c r="R54" s="40">
        <f t="shared" si="0"/>
        <v>10.666666666666666</v>
      </c>
    </row>
    <row r="55" spans="1:18" ht="32.1" customHeight="1" x14ac:dyDescent="0.3">
      <c r="A55" s="6" t="s">
        <v>53</v>
      </c>
      <c r="B55" s="35">
        <v>0.02</v>
      </c>
      <c r="C55" s="35">
        <v>0.02</v>
      </c>
      <c r="D55" s="35">
        <v>0.02</v>
      </c>
      <c r="E55" s="35">
        <v>0.03</v>
      </c>
      <c r="F55" s="35">
        <v>0.04</v>
      </c>
      <c r="G55" s="35">
        <v>0.02</v>
      </c>
      <c r="H55" s="35">
        <v>0.02</v>
      </c>
      <c r="I55" s="35">
        <v>0.08</v>
      </c>
      <c r="J55" s="35">
        <v>0.02</v>
      </c>
      <c r="K55" s="35">
        <v>0.02</v>
      </c>
      <c r="L55" s="35">
        <v>0.02</v>
      </c>
      <c r="M55" s="35" t="s">
        <v>69</v>
      </c>
      <c r="N55" s="9">
        <f t="shared" si="2"/>
        <v>2.8181818181818186E-2</v>
      </c>
      <c r="P55" s="15">
        <f t="shared" si="1"/>
        <v>0.08</v>
      </c>
      <c r="R55" s="40">
        <f t="shared" si="0"/>
        <v>2.8181818181818186E-2</v>
      </c>
    </row>
    <row r="56" spans="1:18" ht="32.1" customHeight="1" x14ac:dyDescent="0.3">
      <c r="A56" s="6" t="s">
        <v>54</v>
      </c>
      <c r="B56" s="35">
        <v>1.7999999999999999E-2</v>
      </c>
      <c r="C56" s="35">
        <v>3.2000000000000001E-2</v>
      </c>
      <c r="D56" s="35">
        <v>2.1000000000000001E-2</v>
      </c>
      <c r="E56" s="35">
        <v>2.5999999999999999E-2</v>
      </c>
      <c r="F56" s="35">
        <v>1.9E-2</v>
      </c>
      <c r="G56" s="35">
        <v>2.3E-2</v>
      </c>
      <c r="H56" s="35">
        <v>1.6E-2</v>
      </c>
      <c r="I56" s="35">
        <v>2.5000000000000001E-2</v>
      </c>
      <c r="J56" s="35">
        <v>4.8000000000000001E-2</v>
      </c>
      <c r="K56" s="35">
        <v>3.1E-2</v>
      </c>
      <c r="L56" s="35">
        <v>4.1000000000000002E-2</v>
      </c>
      <c r="M56" s="35">
        <v>4.1000000000000002E-2</v>
      </c>
      <c r="N56" s="9">
        <f t="shared" si="2"/>
        <v>2.8416666666666663E-2</v>
      </c>
      <c r="P56" s="15">
        <f t="shared" si="1"/>
        <v>4.8000000000000001E-2</v>
      </c>
      <c r="R56" s="40">
        <f t="shared" si="0"/>
        <v>2.8416666666666663E-2</v>
      </c>
    </row>
    <row r="57" spans="1:18" ht="32.1" customHeight="1" x14ac:dyDescent="0.3">
      <c r="A57" s="6" t="s">
        <v>55</v>
      </c>
      <c r="B57" s="35">
        <v>0.76</v>
      </c>
      <c r="C57" s="35">
        <v>0.73</v>
      </c>
      <c r="D57" s="35">
        <v>0.76</v>
      </c>
      <c r="E57" s="35">
        <v>0.75</v>
      </c>
      <c r="F57" s="35">
        <v>0.86</v>
      </c>
      <c r="G57" s="35">
        <v>0.77</v>
      </c>
      <c r="H57" s="35">
        <v>0.8</v>
      </c>
      <c r="I57" s="35">
        <v>0.87</v>
      </c>
      <c r="J57" s="35">
        <v>0.82</v>
      </c>
      <c r="K57" s="35">
        <v>0.82</v>
      </c>
      <c r="L57" s="35">
        <v>0.8</v>
      </c>
      <c r="M57" s="35">
        <v>0.65</v>
      </c>
      <c r="N57" s="9">
        <f t="shared" si="2"/>
        <v>0.78250000000000008</v>
      </c>
      <c r="P57" s="15">
        <f t="shared" si="1"/>
        <v>0.87</v>
      </c>
      <c r="R57" s="40">
        <f t="shared" si="0"/>
        <v>0.78250000000000008</v>
      </c>
    </row>
    <row r="58" spans="1:18" ht="32.1" customHeight="1" x14ac:dyDescent="0.3">
      <c r="A58" s="6" t="s">
        <v>56</v>
      </c>
      <c r="B58" s="35">
        <v>1.4999999999999999E-2</v>
      </c>
      <c r="C58" s="35">
        <v>2.3E-2</v>
      </c>
      <c r="D58" s="35">
        <v>1.6E-2</v>
      </c>
      <c r="E58" s="35">
        <v>1.9E-2</v>
      </c>
      <c r="F58" s="35">
        <v>2.1999999999999999E-2</v>
      </c>
      <c r="G58" s="35">
        <v>1.6E-2</v>
      </c>
      <c r="H58" s="35">
        <v>0.01</v>
      </c>
      <c r="I58" s="35">
        <v>0.02</v>
      </c>
      <c r="J58" s="35">
        <v>0.04</v>
      </c>
      <c r="K58" s="35">
        <v>2.7E-2</v>
      </c>
      <c r="L58" s="35">
        <v>3.5000000000000003E-2</v>
      </c>
      <c r="M58" s="35">
        <v>3.2000000000000001E-2</v>
      </c>
      <c r="N58" s="9">
        <f t="shared" si="2"/>
        <v>2.2916666666666669E-2</v>
      </c>
      <c r="P58" s="15">
        <f t="shared" si="1"/>
        <v>0.04</v>
      </c>
      <c r="R58" s="40">
        <f t="shared" si="0"/>
        <v>2.2916666666666669E-2</v>
      </c>
    </row>
    <row r="59" spans="1:18" ht="32.1" customHeight="1" x14ac:dyDescent="0.3">
      <c r="A59" s="6" t="s">
        <v>57</v>
      </c>
      <c r="B59" s="35">
        <v>1.6999999999999999E-3</v>
      </c>
      <c r="C59" s="35">
        <v>4.7000000000000002E-3</v>
      </c>
      <c r="D59" s="35" t="s">
        <v>69</v>
      </c>
      <c r="E59" s="35">
        <v>2.8E-3</v>
      </c>
      <c r="F59" s="35">
        <v>4.4000000000000003E-3</v>
      </c>
      <c r="G59" s="35">
        <v>5.5999999999999999E-3</v>
      </c>
      <c r="H59" s="35" t="s">
        <v>69</v>
      </c>
      <c r="I59" s="35">
        <v>8.3000000000000001E-3</v>
      </c>
      <c r="J59" s="35">
        <v>9.5999999999999992E-3</v>
      </c>
      <c r="K59" s="35">
        <v>4.7000000000000002E-3</v>
      </c>
      <c r="L59" s="35">
        <v>6.4999999999999997E-3</v>
      </c>
      <c r="M59" s="35">
        <v>8.0999999999999996E-3</v>
      </c>
      <c r="N59" s="9">
        <f t="shared" si="2"/>
        <v>5.6400000000000009E-3</v>
      </c>
      <c r="P59" s="15">
        <f t="shared" si="1"/>
        <v>9.5999999999999992E-3</v>
      </c>
      <c r="R59" s="40">
        <f t="shared" si="0"/>
        <v>5.6400000000000009E-3</v>
      </c>
    </row>
    <row r="60" spans="1:18" ht="32.1" customHeight="1" x14ac:dyDescent="0.3">
      <c r="A60" s="6" t="s">
        <v>58</v>
      </c>
      <c r="B60" s="35" t="s">
        <v>69</v>
      </c>
      <c r="C60" s="35" t="s">
        <v>69</v>
      </c>
      <c r="D60" s="35" t="s">
        <v>69</v>
      </c>
      <c r="E60" s="35" t="s">
        <v>69</v>
      </c>
      <c r="F60" s="35" t="s">
        <v>69</v>
      </c>
      <c r="G60" s="35" t="s">
        <v>69</v>
      </c>
      <c r="H60" s="35" t="s">
        <v>69</v>
      </c>
      <c r="I60" s="35" t="s">
        <v>69</v>
      </c>
      <c r="J60" s="35" t="s">
        <v>69</v>
      </c>
      <c r="K60" s="35" t="s">
        <v>69</v>
      </c>
      <c r="L60" s="35" t="s">
        <v>69</v>
      </c>
      <c r="M60" s="35" t="s">
        <v>69</v>
      </c>
      <c r="N60" s="14" t="s">
        <v>69</v>
      </c>
      <c r="P60" s="15">
        <f t="shared" si="1"/>
        <v>0</v>
      </c>
      <c r="R60" s="40" t="e">
        <f t="shared" si="0"/>
        <v>#DIV/0!</v>
      </c>
    </row>
    <row r="61" spans="1:18" ht="32.1" customHeight="1" x14ac:dyDescent="0.3">
      <c r="A61" s="6" t="s">
        <v>59</v>
      </c>
      <c r="B61" s="35">
        <v>8.0000000000000004E-4</v>
      </c>
      <c r="C61" s="35">
        <v>2.2000000000000001E-3</v>
      </c>
      <c r="D61" s="35">
        <v>1.6999999999999999E-3</v>
      </c>
      <c r="E61" s="35">
        <v>3.0000000000000001E-3</v>
      </c>
      <c r="F61" s="35">
        <v>8.0000000000000004E-4</v>
      </c>
      <c r="G61" s="35">
        <v>2.5999999999999999E-3</v>
      </c>
      <c r="H61" s="35">
        <v>1E-3</v>
      </c>
      <c r="I61" s="35">
        <v>4.3E-3</v>
      </c>
      <c r="J61" s="35">
        <v>4.4999999999999997E-3</v>
      </c>
      <c r="K61" s="35">
        <v>2.8999999999999998E-3</v>
      </c>
      <c r="L61" s="35">
        <v>2.5999999999999999E-3</v>
      </c>
      <c r="M61" s="35">
        <v>3.8E-3</v>
      </c>
      <c r="N61" s="9">
        <f t="shared" si="2"/>
        <v>2.5166666666666666E-3</v>
      </c>
      <c r="P61" s="15">
        <f t="shared" si="1"/>
        <v>4.4999999999999997E-3</v>
      </c>
      <c r="R61" s="40">
        <f t="shared" si="0"/>
        <v>2.5166666666666666E-3</v>
      </c>
    </row>
    <row r="62" spans="1:18" ht="32.1" customHeight="1" x14ac:dyDescent="0.3">
      <c r="A62" s="6" t="s">
        <v>60</v>
      </c>
      <c r="B62" s="35" t="s">
        <v>69</v>
      </c>
      <c r="C62" s="35" t="s">
        <v>69</v>
      </c>
      <c r="D62" s="35" t="s">
        <v>69</v>
      </c>
      <c r="E62" s="35" t="s">
        <v>69</v>
      </c>
      <c r="F62" s="35" t="s">
        <v>69</v>
      </c>
      <c r="G62" s="35" t="s">
        <v>69</v>
      </c>
      <c r="H62" s="35" t="s">
        <v>69</v>
      </c>
      <c r="I62" s="35" t="s">
        <v>69</v>
      </c>
      <c r="J62" s="35" t="s">
        <v>69</v>
      </c>
      <c r="K62" s="35" t="s">
        <v>69</v>
      </c>
      <c r="L62" s="35" t="s">
        <v>69</v>
      </c>
      <c r="M62" s="35" t="s">
        <v>69</v>
      </c>
      <c r="N62" s="14" t="s">
        <v>69</v>
      </c>
      <c r="P62" s="15">
        <f t="shared" si="1"/>
        <v>0</v>
      </c>
      <c r="R62" s="40" t="e">
        <f t="shared" si="0"/>
        <v>#DIV/0!</v>
      </c>
    </row>
    <row r="63" spans="1:18" ht="32.1" customHeight="1" x14ac:dyDescent="0.3">
      <c r="A63" s="6" t="s">
        <v>61</v>
      </c>
      <c r="B63" s="35">
        <v>2.7E-2</v>
      </c>
      <c r="C63" s="35">
        <v>1.4999999999999999E-2</v>
      </c>
      <c r="D63" s="35">
        <v>0.01</v>
      </c>
      <c r="E63" s="35">
        <v>2.5999999999999999E-2</v>
      </c>
      <c r="F63" s="35">
        <v>4.3999999999999997E-2</v>
      </c>
      <c r="G63" s="35">
        <v>4.5999999999999999E-2</v>
      </c>
      <c r="H63" s="35">
        <v>8.9999999999999993E-3</v>
      </c>
      <c r="I63" s="35">
        <v>6.7000000000000004E-2</v>
      </c>
      <c r="J63" s="35">
        <v>0.05</v>
      </c>
      <c r="K63" s="35">
        <v>4.5999999999999999E-2</v>
      </c>
      <c r="L63" s="35">
        <v>5.0999999999999997E-2</v>
      </c>
      <c r="M63" s="35">
        <v>0.02</v>
      </c>
      <c r="N63" s="9">
        <f t="shared" si="2"/>
        <v>3.4249999999999996E-2</v>
      </c>
      <c r="P63" s="15">
        <f t="shared" si="1"/>
        <v>6.7000000000000004E-2</v>
      </c>
      <c r="R63" s="40">
        <f t="shared" si="0"/>
        <v>3.4249999999999996E-2</v>
      </c>
    </row>
    <row r="64" spans="1:18" ht="32.1" customHeight="1" x14ac:dyDescent="0.3">
      <c r="A64" s="6" t="s">
        <v>62</v>
      </c>
      <c r="B64" s="35" t="s">
        <v>69</v>
      </c>
      <c r="C64" s="35">
        <v>2E-3</v>
      </c>
      <c r="D64" s="35">
        <v>1E-3</v>
      </c>
      <c r="E64" s="35" t="s">
        <v>69</v>
      </c>
      <c r="F64" s="35">
        <v>1E-3</v>
      </c>
      <c r="G64" s="35">
        <v>1E-3</v>
      </c>
      <c r="H64" s="35" t="s">
        <v>69</v>
      </c>
      <c r="I64" s="35" t="s">
        <v>69</v>
      </c>
      <c r="J64" s="35">
        <v>2E-3</v>
      </c>
      <c r="K64" s="35" t="s">
        <v>69</v>
      </c>
      <c r="L64" s="35">
        <v>1E-3</v>
      </c>
      <c r="M64" s="35">
        <v>1E-3</v>
      </c>
      <c r="N64" s="9">
        <f t="shared" si="2"/>
        <v>1.2857142857142859E-3</v>
      </c>
      <c r="P64" s="15">
        <f t="shared" si="1"/>
        <v>2E-3</v>
      </c>
      <c r="R64" s="40">
        <f t="shared" si="0"/>
        <v>1.2857142857142859E-3</v>
      </c>
    </row>
    <row r="65" spans="1:18" ht="32.1" customHeight="1" x14ac:dyDescent="0.3">
      <c r="A65" s="6" t="s">
        <v>63</v>
      </c>
      <c r="B65" s="35" t="s">
        <v>69</v>
      </c>
      <c r="C65" s="35" t="s">
        <v>69</v>
      </c>
      <c r="D65" s="35" t="s">
        <v>69</v>
      </c>
      <c r="E65" s="35" t="s">
        <v>69</v>
      </c>
      <c r="F65" s="35" t="s">
        <v>69</v>
      </c>
      <c r="G65" s="35" t="s">
        <v>69</v>
      </c>
      <c r="H65" s="35" t="s">
        <v>69</v>
      </c>
      <c r="I65" s="35" t="s">
        <v>69</v>
      </c>
      <c r="J65" s="35" t="s">
        <v>69</v>
      </c>
      <c r="K65" s="35" t="s">
        <v>69</v>
      </c>
      <c r="L65" s="35" t="s">
        <v>69</v>
      </c>
      <c r="M65" s="35" t="s">
        <v>69</v>
      </c>
      <c r="N65" s="14" t="s">
        <v>69</v>
      </c>
      <c r="P65" s="15">
        <f t="shared" si="1"/>
        <v>0</v>
      </c>
      <c r="R65" s="40" t="e">
        <f t="shared" si="0"/>
        <v>#DIV/0!</v>
      </c>
    </row>
    <row r="66" spans="1:18" ht="32.1" customHeight="1" thickBot="1" x14ac:dyDescent="0.35">
      <c r="A66" s="7" t="s">
        <v>64</v>
      </c>
      <c r="B66" s="39">
        <v>3.0000000000000001E-3</v>
      </c>
      <c r="C66" s="39">
        <v>7.0000000000000001E-3</v>
      </c>
      <c r="D66" s="39">
        <v>4.0000000000000001E-3</v>
      </c>
      <c r="E66" s="39">
        <v>8.0000000000000002E-3</v>
      </c>
      <c r="F66" s="39">
        <v>5.0000000000000001E-3</v>
      </c>
      <c r="G66" s="39">
        <v>6.0000000000000001E-3</v>
      </c>
      <c r="H66" s="39">
        <v>5.0000000000000001E-3</v>
      </c>
      <c r="I66" s="39">
        <v>6.0000000000000001E-3</v>
      </c>
      <c r="J66" s="39">
        <v>6.0000000000000001E-3</v>
      </c>
      <c r="K66" s="39">
        <v>4.0000000000000001E-3</v>
      </c>
      <c r="L66" s="39">
        <v>5.0000000000000001E-3</v>
      </c>
      <c r="M66" s="39">
        <v>7.0000000000000001E-3</v>
      </c>
      <c r="N66" s="10">
        <f t="shared" si="2"/>
        <v>5.4999999999999988E-3</v>
      </c>
      <c r="P66" s="15">
        <f t="shared" si="1"/>
        <v>8.0000000000000002E-3</v>
      </c>
      <c r="R66" s="40">
        <f t="shared" si="0"/>
        <v>5.4999999999999988E-3</v>
      </c>
    </row>
    <row r="67" spans="1:18" ht="32.1" customHeight="1" x14ac:dyDescent="0.3"/>
  </sheetData>
  <mergeCells count="2">
    <mergeCell ref="A1:N1"/>
    <mergeCell ref="N2:N8"/>
  </mergeCells>
  <phoneticPr fontId="7" type="noConversion"/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7</vt:i4>
      </vt:variant>
    </vt:vector>
  </HeadingPairs>
  <TitlesOfParts>
    <vt:vector size="16" baseType="lpstr">
      <vt:lpstr>2012</vt:lpstr>
      <vt:lpstr>2013</vt:lpstr>
      <vt:lpstr>2014</vt:lpstr>
      <vt:lpstr>2015</vt:lpstr>
      <vt:lpstr>2016</vt:lpstr>
      <vt:lpstr>5년치 평균</vt:lpstr>
      <vt:lpstr>출력안함☞</vt:lpstr>
      <vt:lpstr>차트</vt:lpstr>
      <vt:lpstr>2011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'5년치 평균'!Print_Area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선호</cp:lastModifiedBy>
  <cp:lastPrinted>2017-02-13T07:14:14Z</cp:lastPrinted>
  <dcterms:created xsi:type="dcterms:W3CDTF">2017-02-09T01:35:30Z</dcterms:created>
  <dcterms:modified xsi:type="dcterms:W3CDTF">2017-02-14T04:11:59Z</dcterms:modified>
</cp:coreProperties>
</file>