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8315" windowHeight="12210" tabRatio="669" firstSheet="5" activeTab="5"/>
  </bookViews>
  <sheets>
    <sheet name="1.국세징수" sheetId="1" r:id="rId1"/>
    <sheet name="2. 지방세 부담" sheetId="2" r:id="rId2"/>
    <sheet name="3.지방세징수" sheetId="3" r:id="rId3"/>
    <sheet name="4.예산결산총괄" sheetId="4" r:id="rId4"/>
    <sheet name="5. 일반회계 세입예산 개요" sheetId="9" r:id="rId5"/>
    <sheet name="6.일반회계 세입결산" sheetId="5" r:id="rId6"/>
    <sheet name="7. 일반회계 세출예산 개요" sheetId="10" r:id="rId7"/>
    <sheet name="8.일반회계 세출결산" sheetId="6" r:id="rId8"/>
    <sheet name="9. 특별회계 세입세출 예산개요" sheetId="11" r:id="rId9"/>
    <sheet name="10.특별회계 예산결산" sheetId="7" r:id="rId10"/>
    <sheet name="11. 교육비 특별회계 세입결산" sheetId="12" r:id="rId11"/>
    <sheet name="12. 교육비 특별회계 세출결산" sheetId="13" r:id="rId12"/>
    <sheet name="13.군유재산" sheetId="8" r:id="rId13"/>
  </sheets>
  <definedNames>
    <definedName name="_xlnm.Print_Area" localSheetId="0">'1.국세징수'!$A$1:$Y$18</definedName>
    <definedName name="_xlnm.Print_Area" localSheetId="9">'10.특별회계 예산결산'!$A$1:$F$26</definedName>
    <definedName name="_xlnm.Print_Area" localSheetId="10">'11. 교육비 특별회계 세입결산'!$A$1:$H$27</definedName>
    <definedName name="_xlnm.Print_Area" localSheetId="11">'12. 교육비 특별회계 세출결산'!$A$1:$J$23</definedName>
    <definedName name="_xlnm.Print_Area" localSheetId="1">'2. 지방세 부담'!$A$1:$G$16</definedName>
    <definedName name="_xlnm.Print_Area" localSheetId="3">'4.예산결산총괄'!$A$1:$N$16</definedName>
  </definedNames>
  <calcPr calcId="144525"/>
</workbook>
</file>

<file path=xl/calcChain.xml><?xml version="1.0" encoding="utf-8"?>
<calcChain xmlns="http://schemas.openxmlformats.org/spreadsheetml/2006/main">
  <c r="D16" i="9" l="1"/>
  <c r="B15" i="11" l="1"/>
  <c r="C21" i="5" l="1"/>
  <c r="F21" i="5"/>
  <c r="I14" i="13" l="1"/>
  <c r="H14" i="13"/>
  <c r="G14" i="13"/>
  <c r="F14" i="13"/>
  <c r="E14" i="13"/>
  <c r="D14" i="13"/>
  <c r="C14" i="13"/>
  <c r="B14" i="13"/>
  <c r="G14" i="12"/>
  <c r="F14" i="12"/>
  <c r="E14" i="12"/>
  <c r="D14" i="12"/>
  <c r="C14" i="12"/>
  <c r="B14" i="12"/>
  <c r="E15" i="11" l="1"/>
  <c r="B15" i="10"/>
  <c r="L16" i="9"/>
  <c r="E16" i="9"/>
  <c r="B16" i="9" l="1"/>
  <c r="B15" i="8"/>
  <c r="E11" i="7"/>
  <c r="D11" i="7"/>
  <c r="C11" i="7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D14" i="6"/>
  <c r="E27" i="6" s="1"/>
  <c r="B14" i="6"/>
  <c r="C26" i="6" s="1"/>
  <c r="F22" i="5"/>
  <c r="F20" i="5"/>
  <c r="C19" i="5"/>
  <c r="F18" i="5"/>
  <c r="F17" i="5"/>
  <c r="F16" i="5"/>
  <c r="F15" i="5"/>
  <c r="D14" i="5"/>
  <c r="B14" i="5"/>
  <c r="C20" i="5" s="1"/>
  <c r="K14" i="4"/>
  <c r="H14" i="4"/>
  <c r="E14" i="4"/>
  <c r="B14" i="4"/>
  <c r="C15" i="5" l="1"/>
  <c r="E14" i="6"/>
  <c r="C17" i="6"/>
  <c r="E18" i="6"/>
  <c r="C21" i="6"/>
  <c r="E22" i="6"/>
  <c r="C25" i="6"/>
  <c r="E26" i="6"/>
  <c r="C18" i="5"/>
  <c r="F14" i="6"/>
  <c r="C16" i="6"/>
  <c r="E17" i="6"/>
  <c r="C20" i="6"/>
  <c r="E21" i="6"/>
  <c r="C24" i="6"/>
  <c r="E25" i="6"/>
  <c r="C28" i="6"/>
  <c r="C17" i="5"/>
  <c r="C22" i="5"/>
  <c r="C14" i="6"/>
  <c r="C15" i="6"/>
  <c r="E16" i="6"/>
  <c r="C19" i="6"/>
  <c r="E20" i="6"/>
  <c r="C23" i="6"/>
  <c r="E24" i="6"/>
  <c r="C27" i="6"/>
  <c r="E28" i="6"/>
  <c r="F14" i="5"/>
  <c r="C16" i="5"/>
  <c r="E15" i="6"/>
  <c r="C18" i="6"/>
  <c r="E19" i="6"/>
  <c r="C22" i="6"/>
  <c r="E23" i="6"/>
  <c r="E14" i="5" l="1"/>
  <c r="C14" i="5"/>
  <c r="U15" i="3"/>
  <c r="B15" i="3"/>
  <c r="L16" i="1" l="1"/>
  <c r="D16" i="1"/>
  <c r="C16" i="1" l="1"/>
  <c r="B16" i="1" s="1"/>
</calcChain>
</file>

<file path=xl/sharedStrings.xml><?xml version="1.0" encoding="utf-8"?>
<sst xmlns="http://schemas.openxmlformats.org/spreadsheetml/2006/main" count="632" uniqueCount="543">
  <si>
    <r>
      <t xml:space="preserve">1.  </t>
    </r>
    <r>
      <rPr>
        <b/>
        <sz val="16"/>
        <color indexed="8"/>
        <rFont val="바탕"/>
        <family val="1"/>
        <charset val="129"/>
      </rPr>
      <t>국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징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수</t>
    </r>
    <phoneticPr fontId="10" type="noConversion"/>
  </si>
  <si>
    <t>1. Collection of National Taxes</t>
    <phoneticPr fontId="10" type="noConversion"/>
  </si>
  <si>
    <t>단위 : 백만원</t>
    <phoneticPr fontId="10" type="noConversion"/>
  </si>
  <si>
    <t>Unit : million won</t>
    <phoneticPr fontId="10" type="noConversion"/>
  </si>
  <si>
    <t>연도별</t>
    <phoneticPr fontId="10" type="noConversion"/>
  </si>
  <si>
    <t>합    계</t>
    <phoneticPr fontId="10" type="noConversion"/>
  </si>
  <si>
    <t xml:space="preserve">내        국        세     Internal taxes </t>
    <phoneticPr fontId="10" type="noConversion"/>
  </si>
  <si>
    <t xml:space="preserve">방위세
 </t>
    <phoneticPr fontId="10" type="noConversion"/>
  </si>
  <si>
    <t xml:space="preserve">교육세
</t>
    <phoneticPr fontId="10" type="noConversion"/>
  </si>
  <si>
    <t xml:space="preserve">교통세
</t>
    <phoneticPr fontId="10" type="noConversion"/>
  </si>
  <si>
    <t>농어촌
특별세</t>
    <phoneticPr fontId="10" type="noConversion"/>
  </si>
  <si>
    <t>종    합
부동산세</t>
    <phoneticPr fontId="10" type="noConversion"/>
  </si>
  <si>
    <t>Year</t>
    <phoneticPr fontId="10" type="noConversion"/>
  </si>
  <si>
    <t xml:space="preserve">직      접      세      Direct taxes    </t>
    <phoneticPr fontId="10" type="noConversion"/>
  </si>
  <si>
    <t>간      접      세   Indirect taxes</t>
    <phoneticPr fontId="10" type="noConversion"/>
  </si>
  <si>
    <t>인지세</t>
    <phoneticPr fontId="10" type="noConversion"/>
  </si>
  <si>
    <t>과년도
수  입</t>
    <phoneticPr fontId="10" type="noConversion"/>
  </si>
  <si>
    <t>소득세</t>
    <phoneticPr fontId="10" type="noConversion"/>
  </si>
  <si>
    <t>법 인 세</t>
    <phoneticPr fontId="10" type="noConversion"/>
  </si>
  <si>
    <r>
      <t>상속세</t>
    </r>
    <r>
      <rPr>
        <vertAlign val="superscript"/>
        <sz val="11"/>
        <color indexed="8"/>
        <rFont val="돋움체"/>
        <family val="3"/>
        <charset val="129"/>
      </rPr>
      <t>1)</t>
    </r>
    <phoneticPr fontId="10" type="noConversion"/>
  </si>
  <si>
    <t>자    산</t>
    <phoneticPr fontId="10" type="noConversion"/>
  </si>
  <si>
    <t>토지초과</t>
    <phoneticPr fontId="10" type="noConversion"/>
  </si>
  <si>
    <t>증여세</t>
    <phoneticPr fontId="10" type="noConversion"/>
  </si>
  <si>
    <t>부    당</t>
    <phoneticPr fontId="10" type="noConversion"/>
  </si>
  <si>
    <t>부    가</t>
    <phoneticPr fontId="10" type="noConversion"/>
  </si>
  <si>
    <t>주 세</t>
    <phoneticPr fontId="10" type="noConversion"/>
  </si>
  <si>
    <t>증  권
거  래</t>
    <phoneticPr fontId="10" type="noConversion"/>
  </si>
  <si>
    <t>전화세</t>
    <phoneticPr fontId="10" type="noConversion"/>
  </si>
  <si>
    <t>Special
tax
for rural
develop-
ment</t>
    <phoneticPr fontId="10" type="noConversion"/>
  </si>
  <si>
    <t>재평가세</t>
  </si>
  <si>
    <t>이 득 세</t>
    <phoneticPr fontId="10" type="noConversion"/>
  </si>
  <si>
    <t>가 치 세</t>
    <phoneticPr fontId="10" type="noConversion"/>
  </si>
  <si>
    <t>소 비 세</t>
    <phoneticPr fontId="10" type="noConversion"/>
  </si>
  <si>
    <t>Revenues
from previous
year</t>
    <phoneticPr fontId="10" type="noConversion"/>
  </si>
  <si>
    <t>Grand 
Total</t>
    <phoneticPr fontId="10" type="noConversion"/>
  </si>
  <si>
    <t>Individual
Income Tax</t>
    <phoneticPr fontId="10" type="noConversion"/>
  </si>
  <si>
    <t>Corporation
Tax</t>
    <phoneticPr fontId="10" type="noConversion"/>
  </si>
  <si>
    <t>Inheritance tax</t>
    <phoneticPr fontId="10" type="noConversion"/>
  </si>
  <si>
    <t xml:space="preserve">Assets
Revaluation Tax </t>
    <phoneticPr fontId="10" type="noConversion"/>
  </si>
  <si>
    <t>Excessively
increased Value of Land tax</t>
    <phoneticPr fontId="10" type="noConversion"/>
  </si>
  <si>
    <t>Excess
profits</t>
    <phoneticPr fontId="10" type="noConversion"/>
  </si>
  <si>
    <t xml:space="preserve">Special 
commodity </t>
    <phoneticPr fontId="10" type="noConversion"/>
  </si>
  <si>
    <t>Liquor</t>
  </si>
  <si>
    <t>Security
trans-
action</t>
    <phoneticPr fontId="10" type="noConversion"/>
  </si>
  <si>
    <t>Telephone</t>
    <phoneticPr fontId="10" type="noConversion"/>
  </si>
  <si>
    <t>Stamp</t>
  </si>
  <si>
    <t>Defense
tax</t>
    <phoneticPr fontId="10" type="noConversion"/>
  </si>
  <si>
    <t>Education</t>
  </si>
  <si>
    <t>Transport
aion</t>
    <phoneticPr fontId="10" type="noConversion"/>
  </si>
  <si>
    <t>Comprehensive
real estate
holding Tax</t>
    <phoneticPr fontId="10" type="noConversion"/>
  </si>
  <si>
    <t>Gift tax</t>
    <phoneticPr fontId="10" type="noConversion"/>
  </si>
  <si>
    <t>Value added</t>
    <phoneticPr fontId="10" type="noConversion"/>
  </si>
  <si>
    <t>주 : 1)  2010년 이전은 상속세에 증여세 포함
     2) 2010년 이후는 부가세의 5%가 지방소비세로 이체되어 세수에서 차감</t>
    <phoneticPr fontId="10" type="noConversion"/>
  </si>
  <si>
    <t>자료 : 홍성세무서</t>
    <phoneticPr fontId="10" type="noConversion"/>
  </si>
  <si>
    <t>Source : Hongseong District Tax Office</t>
    <phoneticPr fontId="10" type="noConversion"/>
  </si>
  <si>
    <t xml:space="preserve"> </t>
    <phoneticPr fontId="6" type="noConversion"/>
  </si>
  <si>
    <r>
      <t xml:space="preserve">2. </t>
    </r>
    <r>
      <rPr>
        <b/>
        <sz val="16"/>
        <color indexed="8"/>
        <rFont val="바탕체"/>
        <family val="1"/>
        <charset val="129"/>
      </rPr>
      <t>지방세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 xml:space="preserve">부담
</t>
    </r>
    <r>
      <rPr>
        <b/>
        <sz val="16"/>
        <color indexed="8"/>
        <rFont val="Times New Roman"/>
        <family val="1"/>
      </rPr>
      <t>Local Tax Burden</t>
    </r>
    <phoneticPr fontId="6" type="noConversion"/>
  </si>
  <si>
    <t>단위 : 천원</t>
    <phoneticPr fontId="6" type="noConversion"/>
  </si>
  <si>
    <t>Unit : 1,000 won</t>
    <phoneticPr fontId="6" type="noConversion"/>
  </si>
  <si>
    <r>
      <t>지방세</t>
    </r>
    <r>
      <rPr>
        <vertAlign val="superscript"/>
        <sz val="11"/>
        <color indexed="8"/>
        <rFont val="돋움체"/>
        <family val="3"/>
        <charset val="129"/>
      </rPr>
      <t>1)</t>
    </r>
    <phoneticPr fontId="6" type="noConversion"/>
  </si>
  <si>
    <r>
      <t xml:space="preserve">인    구    
</t>
    </r>
    <r>
      <rPr>
        <sz val="8"/>
        <color indexed="8"/>
        <rFont val="돋움체"/>
        <family val="3"/>
        <charset val="129"/>
      </rPr>
      <t>(외국인제외)</t>
    </r>
    <phoneticPr fontId="6" type="noConversion"/>
  </si>
  <si>
    <t>1인당
부담액(원)</t>
    <phoneticPr fontId="6" type="noConversion"/>
  </si>
  <si>
    <r>
      <t xml:space="preserve">세    대
</t>
    </r>
    <r>
      <rPr>
        <sz val="8"/>
        <color indexed="8"/>
        <rFont val="돋움체"/>
        <family val="3"/>
        <charset val="129"/>
      </rPr>
      <t>(외국인세대 제외)</t>
    </r>
    <phoneticPr fontId="6" type="noConversion"/>
  </si>
  <si>
    <t>세대당 
부담액(원)</t>
    <phoneticPr fontId="6" type="noConversion"/>
  </si>
  <si>
    <t>Year</t>
    <phoneticPr fontId="6" type="noConversion"/>
  </si>
  <si>
    <t>연 별</t>
    <phoneticPr fontId="6" type="noConversion"/>
  </si>
  <si>
    <t>Local taxes</t>
    <phoneticPr fontId="6" type="noConversion"/>
  </si>
  <si>
    <t>Population</t>
    <phoneticPr fontId="6" type="noConversion"/>
  </si>
  <si>
    <t>Tax burden per</t>
    <phoneticPr fontId="6" type="noConversion"/>
  </si>
  <si>
    <t>Households</t>
    <phoneticPr fontId="6" type="noConversion"/>
  </si>
  <si>
    <t>(excluding foreigners)</t>
    <phoneticPr fontId="6" type="noConversion"/>
  </si>
  <si>
    <t>capita(won)</t>
    <phoneticPr fontId="6" type="noConversion"/>
  </si>
  <si>
    <t>(excluding foreign household)</t>
    <phoneticPr fontId="6" type="noConversion"/>
  </si>
  <si>
    <t>Tax burden per
household(won)</t>
    <phoneticPr fontId="6" type="noConversion"/>
  </si>
  <si>
    <t>주 : 1) 자치구세 포함</t>
    <phoneticPr fontId="6" type="noConversion"/>
  </si>
  <si>
    <t>note : 1) Including autonomous district tax</t>
    <phoneticPr fontId="6" type="noConversion"/>
  </si>
  <si>
    <t>자료 : 재 무 과</t>
    <phoneticPr fontId="10" type="noConversion"/>
  </si>
  <si>
    <t>Source : Financial Affairs Divison</t>
  </si>
  <si>
    <r>
      <t xml:space="preserve">3. </t>
    </r>
    <r>
      <rPr>
        <b/>
        <sz val="16"/>
        <color indexed="8"/>
        <rFont val="바탕"/>
        <family val="1"/>
        <charset val="129"/>
      </rPr>
      <t>지방세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징수</t>
    </r>
    <phoneticPr fontId="10" type="noConversion"/>
  </si>
  <si>
    <t>3. Collection of Local Taxes</t>
    <phoneticPr fontId="10" type="noConversion"/>
  </si>
  <si>
    <r>
      <t xml:space="preserve">3. </t>
    </r>
    <r>
      <rPr>
        <b/>
        <sz val="16"/>
        <color indexed="8"/>
        <rFont val="바탕"/>
        <family val="1"/>
        <charset val="129"/>
      </rPr>
      <t>지방세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징수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계속)</t>
    </r>
    <phoneticPr fontId="10" type="noConversion"/>
  </si>
  <si>
    <t>3. Collection of Local Taxes(Cont's)</t>
    <phoneticPr fontId="10" type="noConversion"/>
  </si>
  <si>
    <t>단위 : 천원</t>
    <phoneticPr fontId="10" type="noConversion"/>
  </si>
  <si>
    <t>Unit : 1,000 won</t>
    <phoneticPr fontId="10" type="noConversion"/>
  </si>
  <si>
    <t>연  별</t>
    <phoneticPr fontId="10" type="noConversion"/>
  </si>
  <si>
    <t>합   계</t>
    <phoneticPr fontId="10" type="noConversion"/>
  </si>
  <si>
    <t>Total</t>
    <phoneticPr fontId="10" type="noConversion"/>
  </si>
  <si>
    <t>보    통    세 
Ordinary Taxes</t>
    <phoneticPr fontId="10" type="noConversion"/>
  </si>
  <si>
    <t>목   적   세
Objective Taxes</t>
    <phoneticPr fontId="10" type="noConversion"/>
  </si>
  <si>
    <t>과  년  도  수  입 
Revenue from previous year</t>
    <phoneticPr fontId="10" type="noConversion"/>
  </si>
  <si>
    <t>Year</t>
    <phoneticPr fontId="10" type="noConversion"/>
  </si>
  <si>
    <t>도  세</t>
    <phoneticPr fontId="10" type="noConversion"/>
  </si>
  <si>
    <t>군  세</t>
    <phoneticPr fontId="10" type="noConversion"/>
  </si>
  <si>
    <t>도   세  Province taxes</t>
    <phoneticPr fontId="10" type="noConversion"/>
  </si>
  <si>
    <t>군          세          County taxes</t>
    <phoneticPr fontId="10" type="noConversion"/>
  </si>
  <si>
    <t>소   계</t>
    <phoneticPr fontId="10" type="noConversion"/>
  </si>
  <si>
    <t>군세 County taxes</t>
    <phoneticPr fontId="10" type="noConversion"/>
  </si>
  <si>
    <t>취 득 세</t>
    <phoneticPr fontId="10" type="noConversion"/>
  </si>
  <si>
    <t>등록세</t>
    <phoneticPr fontId="10" type="noConversion"/>
  </si>
  <si>
    <t>면허세</t>
    <phoneticPr fontId="10" type="noConversion"/>
  </si>
  <si>
    <t>레저세</t>
    <phoneticPr fontId="10" type="noConversion"/>
  </si>
  <si>
    <t>지방
소비세</t>
    <phoneticPr fontId="10" type="noConversion"/>
  </si>
  <si>
    <t>주 민 세</t>
    <phoneticPr fontId="10" type="noConversion"/>
  </si>
  <si>
    <t>지방
소득세</t>
    <phoneticPr fontId="10" type="noConversion"/>
  </si>
  <si>
    <t>재 산 세</t>
    <phoneticPr fontId="10" type="noConversion"/>
  </si>
  <si>
    <t>자동차세</t>
    <phoneticPr fontId="10" type="noConversion"/>
  </si>
  <si>
    <t>농업소득세</t>
    <phoneticPr fontId="10" type="noConversion"/>
  </si>
  <si>
    <t>담    배
소 비 세</t>
    <phoneticPr fontId="10" type="noConversion"/>
  </si>
  <si>
    <t>도 축 세</t>
    <phoneticPr fontId="10" type="noConversion"/>
  </si>
  <si>
    <t>주 행 세</t>
    <phoneticPr fontId="10" type="noConversion"/>
  </si>
  <si>
    <t>종    합
토 지 세</t>
    <phoneticPr fontId="10" type="noConversion"/>
  </si>
  <si>
    <t>연 별</t>
    <phoneticPr fontId="10" type="noConversion"/>
  </si>
  <si>
    <t>지    역
개 발 세</t>
    <phoneticPr fontId="10" type="noConversion"/>
  </si>
  <si>
    <t>공    동
시 설 세</t>
    <phoneticPr fontId="10" type="noConversion"/>
  </si>
  <si>
    <t>지    방
교 육 세</t>
    <phoneticPr fontId="10" type="noConversion"/>
  </si>
  <si>
    <t>사  업
소  세</t>
    <phoneticPr fontId="10" type="noConversion"/>
  </si>
  <si>
    <t>도    시
계 획 세</t>
    <phoneticPr fontId="10" type="noConversion"/>
  </si>
  <si>
    <t xml:space="preserve"> </t>
    <phoneticPr fontId="10" type="noConversion"/>
  </si>
  <si>
    <t>Aquisition</t>
    <phoneticPr fontId="10" type="noConversion"/>
  </si>
  <si>
    <t>Registration</t>
    <phoneticPr fontId="10" type="noConversion"/>
  </si>
  <si>
    <t>Leisure</t>
    <phoneticPr fontId="10" type="noConversion"/>
  </si>
  <si>
    <t>Inhabitant</t>
    <phoneticPr fontId="10" type="noConversion"/>
  </si>
  <si>
    <t>Property</t>
    <phoneticPr fontId="10" type="noConversion"/>
  </si>
  <si>
    <t>Auto- 
mobile</t>
    <phoneticPr fontId="10" type="noConversion"/>
  </si>
  <si>
    <t>Tobacco
consumption</t>
    <phoneticPr fontId="10" type="noConversion"/>
  </si>
  <si>
    <t>Butchery</t>
    <phoneticPr fontId="10" type="noConversion"/>
  </si>
  <si>
    <t>Motor
fuel</t>
    <phoneticPr fontId="10" type="noConversion"/>
  </si>
  <si>
    <t>Synthesis
land</t>
    <phoneticPr fontId="10" type="noConversion"/>
  </si>
  <si>
    <t>Regional
develop-
ment</t>
    <phoneticPr fontId="10" type="noConversion"/>
  </si>
  <si>
    <t>Facilities</t>
    <phoneticPr fontId="10" type="noConversion"/>
  </si>
  <si>
    <t>Local education</t>
    <phoneticPr fontId="10" type="noConversion"/>
  </si>
  <si>
    <t>Business
firm</t>
    <phoneticPr fontId="10" type="noConversion"/>
  </si>
  <si>
    <t>City
planning</t>
    <phoneticPr fontId="10" type="noConversion"/>
  </si>
  <si>
    <t>Province
 taxes</t>
    <phoneticPr fontId="10" type="noConversion"/>
  </si>
  <si>
    <t xml:space="preserve"> County 
taxes</t>
    <phoneticPr fontId="10" type="noConversion"/>
  </si>
  <si>
    <t>License</t>
  </si>
  <si>
    <t>Local 
consumption</t>
    <phoneticPr fontId="10" type="noConversion"/>
  </si>
  <si>
    <t>Local
income</t>
    <phoneticPr fontId="10" type="noConversion"/>
  </si>
  <si>
    <t>Agriculture
income</t>
    <phoneticPr fontId="10" type="noConversion"/>
  </si>
  <si>
    <t>Sub-
total</t>
    <phoneticPr fontId="10" type="noConversion"/>
  </si>
  <si>
    <t>Province 
taxes</t>
    <phoneticPr fontId="10" type="noConversion"/>
  </si>
  <si>
    <t>County
taxes</t>
    <phoneticPr fontId="10" type="noConversion"/>
  </si>
  <si>
    <t xml:space="preserve">자료 : 재 무 과 </t>
    <phoneticPr fontId="10" type="noConversion"/>
  </si>
  <si>
    <t>Source : Financial Affairs Divison</t>
    <phoneticPr fontId="10" type="noConversion"/>
  </si>
  <si>
    <r>
      <t xml:space="preserve">4.  </t>
    </r>
    <r>
      <rPr>
        <b/>
        <sz val="16"/>
        <color indexed="8"/>
        <rFont val="바탕"/>
        <family val="1"/>
        <charset val="129"/>
      </rPr>
      <t>예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총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괄</t>
    </r>
    <phoneticPr fontId="10" type="noConversion"/>
  </si>
  <si>
    <t>4. Summary of Budget and Settlement</t>
    <phoneticPr fontId="10" type="noConversion"/>
  </si>
  <si>
    <t>단위 : 천원</t>
    <phoneticPr fontId="10" type="noConversion"/>
  </si>
  <si>
    <t>Unit : 1000 won</t>
    <phoneticPr fontId="10" type="noConversion"/>
  </si>
  <si>
    <t>연  별</t>
    <phoneticPr fontId="10" type="noConversion"/>
  </si>
  <si>
    <t>예    산    현    액  
Budget</t>
    <phoneticPr fontId="10" type="noConversion"/>
  </si>
  <si>
    <t>세          입
Revenue</t>
    <phoneticPr fontId="10" type="noConversion"/>
  </si>
  <si>
    <t>세          출     
Expenditure</t>
    <phoneticPr fontId="10" type="noConversion"/>
  </si>
  <si>
    <t>잉          여     
Surplus</t>
    <phoneticPr fontId="10" type="noConversion"/>
  </si>
  <si>
    <t>Year</t>
    <phoneticPr fontId="10" type="noConversion"/>
  </si>
  <si>
    <t>일 반</t>
    <phoneticPr fontId="10" type="noConversion"/>
  </si>
  <si>
    <t>특 별</t>
    <phoneticPr fontId="10" type="noConversion"/>
  </si>
  <si>
    <t>General
accounts</t>
    <phoneticPr fontId="10" type="noConversion"/>
  </si>
  <si>
    <t>Special
accounts</t>
    <phoneticPr fontId="10" type="noConversion"/>
  </si>
  <si>
    <r>
      <t>자료</t>
    </r>
    <r>
      <rPr>
        <sz val="12"/>
        <color indexed="8"/>
        <rFont val="Times New Roman"/>
        <family val="1"/>
      </rPr>
      <t xml:space="preserve"> : </t>
    </r>
    <r>
      <rPr>
        <sz val="12"/>
        <color indexed="8"/>
        <rFont val="바탕"/>
        <family val="1"/>
        <charset val="129"/>
      </rPr>
      <t>회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바탕"/>
        <family val="1"/>
        <charset val="129"/>
      </rPr>
      <t>계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바탕"/>
        <family val="1"/>
        <charset val="129"/>
      </rPr>
      <t>과</t>
    </r>
    <phoneticPr fontId="6" type="noConversion"/>
  </si>
  <si>
    <t>Source : Financial Affairs Divison</t>
    <phoneticPr fontId="10" type="noConversion"/>
  </si>
  <si>
    <r>
      <t xml:space="preserve">6.  </t>
    </r>
    <r>
      <rPr>
        <b/>
        <sz val="16"/>
        <color indexed="8"/>
        <rFont val="바탕"/>
        <family val="1"/>
        <charset val="129"/>
      </rPr>
      <t>일반회계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세입결산</t>
    </r>
    <phoneticPr fontId="10" type="noConversion"/>
  </si>
  <si>
    <t>Settled Revenues of General Accounts</t>
    <phoneticPr fontId="10" type="noConversion"/>
  </si>
  <si>
    <t>단위 : 백만원</t>
    <phoneticPr fontId="10" type="noConversion"/>
  </si>
  <si>
    <t>Unit : million won</t>
    <phoneticPr fontId="10" type="noConversion"/>
  </si>
  <si>
    <t xml:space="preserve">연    별
과 목 별 </t>
    <phoneticPr fontId="10" type="noConversion"/>
  </si>
  <si>
    <t>예  산  현  액    Budget</t>
    <phoneticPr fontId="10" type="noConversion"/>
  </si>
  <si>
    <t>결     산   Settlement</t>
    <phoneticPr fontId="10" type="noConversion"/>
  </si>
  <si>
    <t>예  산  대
결 산 비 율
(%)</t>
    <phoneticPr fontId="10" type="noConversion"/>
  </si>
  <si>
    <r>
      <t xml:space="preserve">Year
</t>
    </r>
    <r>
      <rPr>
        <sz val="10"/>
        <color indexed="8"/>
        <rFont val="돋움체"/>
        <family val="3"/>
        <charset val="129"/>
      </rPr>
      <t>Classifications</t>
    </r>
    <phoneticPr fontId="10" type="noConversion"/>
  </si>
  <si>
    <t xml:space="preserve">  금     액  </t>
    <phoneticPr fontId="10" type="noConversion"/>
  </si>
  <si>
    <t>구  성  비 
(%)</t>
    <phoneticPr fontId="10" type="noConversion"/>
  </si>
  <si>
    <t xml:space="preserve">금     액 </t>
    <phoneticPr fontId="10" type="noConversion"/>
  </si>
  <si>
    <t>구  성  비
(%)</t>
    <phoneticPr fontId="10" type="noConversion"/>
  </si>
  <si>
    <r>
      <t xml:space="preserve">Percent
</t>
    </r>
    <r>
      <rPr>
        <sz val="10.5"/>
        <color indexed="8"/>
        <rFont val="돋움체"/>
        <family val="3"/>
        <charset val="129"/>
      </rPr>
      <t>distribution</t>
    </r>
    <phoneticPr fontId="10" type="noConversion"/>
  </si>
  <si>
    <t>Budget/
settlement
ratio</t>
    <phoneticPr fontId="10" type="noConversion"/>
  </si>
  <si>
    <t>Amount</t>
    <phoneticPr fontId="10" type="noConversion"/>
  </si>
  <si>
    <t xml:space="preserve"> Amount</t>
    <phoneticPr fontId="10" type="noConversion"/>
  </si>
  <si>
    <t>지  방  세</t>
    <phoneticPr fontId="10" type="noConversion"/>
  </si>
  <si>
    <t xml:space="preserve">Local tax </t>
    <phoneticPr fontId="10" type="noConversion"/>
  </si>
  <si>
    <t>세 외 수 입</t>
    <phoneticPr fontId="10" type="noConversion"/>
  </si>
  <si>
    <t>Non-tax
revenue</t>
    <phoneticPr fontId="10" type="noConversion"/>
  </si>
  <si>
    <t>지방교부세</t>
  </si>
  <si>
    <t>Local share 
tax</t>
    <phoneticPr fontId="10" type="noConversion"/>
  </si>
  <si>
    <t>조정교부금</t>
    <phoneticPr fontId="10" type="noConversion"/>
  </si>
  <si>
    <t>Control
grants</t>
    <phoneticPr fontId="10" type="noConversion"/>
  </si>
  <si>
    <t>지방양여금</t>
    <phoneticPr fontId="10" type="noConversion"/>
  </si>
  <si>
    <t>Local transfers</t>
    <phoneticPr fontId="10" type="noConversion"/>
  </si>
  <si>
    <t>보  조  금</t>
    <phoneticPr fontId="10" type="noConversion"/>
  </si>
  <si>
    <t>Subsidies</t>
    <phoneticPr fontId="10" type="noConversion"/>
  </si>
  <si>
    <t xml:space="preserve"> 주) 예산현액=예산액+전년도 이월액</t>
    <phoneticPr fontId="10" type="noConversion"/>
  </si>
  <si>
    <t>자료 : 회 계 과</t>
    <phoneticPr fontId="10" type="noConversion"/>
  </si>
  <si>
    <r>
      <t>8</t>
    </r>
    <r>
      <rPr>
        <b/>
        <sz val="16"/>
        <color indexed="8"/>
        <rFont val="Times New Roman"/>
        <family val="1"/>
      </rPr>
      <t xml:space="preserve">.  </t>
    </r>
    <r>
      <rPr>
        <b/>
        <sz val="16"/>
        <color indexed="8"/>
        <rFont val="바탕"/>
        <family val="1"/>
        <charset val="129"/>
      </rPr>
      <t>일반회계  세출결산</t>
    </r>
    <phoneticPr fontId="10" type="noConversion"/>
  </si>
  <si>
    <t xml:space="preserve"> Settled Expenditure of General Accounts</t>
    <phoneticPr fontId="10" type="noConversion"/>
  </si>
  <si>
    <t>연    별
과 목 별</t>
    <phoneticPr fontId="10" type="noConversion"/>
  </si>
  <si>
    <t>예  산  현  액    Budget</t>
    <phoneticPr fontId="10" type="noConversion"/>
  </si>
  <si>
    <t>결     산   Settlement</t>
    <phoneticPr fontId="10" type="noConversion"/>
  </si>
  <si>
    <t>예  산  대
결 산 비 율
(%)</t>
    <phoneticPr fontId="10" type="noConversion"/>
  </si>
  <si>
    <t xml:space="preserve">Year
Classifications </t>
    <phoneticPr fontId="10" type="noConversion"/>
  </si>
  <si>
    <t xml:space="preserve">  금     액  </t>
    <phoneticPr fontId="10" type="noConversion"/>
  </si>
  <si>
    <t>구  성  비
(%)</t>
    <phoneticPr fontId="10" type="noConversion"/>
  </si>
  <si>
    <t xml:space="preserve">  금     액 </t>
    <phoneticPr fontId="10" type="noConversion"/>
  </si>
  <si>
    <t>Budget/
settlement
ratio</t>
    <phoneticPr fontId="10" type="noConversion"/>
  </si>
  <si>
    <t>Amount</t>
    <phoneticPr fontId="10" type="noConversion"/>
  </si>
  <si>
    <t>Percent
distribution</t>
    <phoneticPr fontId="10" type="noConversion"/>
  </si>
  <si>
    <t xml:space="preserve"> Amount</t>
    <phoneticPr fontId="10" type="noConversion"/>
  </si>
  <si>
    <t>일반공공행정</t>
    <phoneticPr fontId="10" type="noConversion"/>
  </si>
  <si>
    <t>General public
Administration</t>
    <phoneticPr fontId="10" type="noConversion"/>
  </si>
  <si>
    <t>공공질서및안전</t>
    <phoneticPr fontId="10" type="noConversion"/>
  </si>
  <si>
    <t>Public Order, Safety</t>
    <phoneticPr fontId="10" type="noConversion"/>
  </si>
  <si>
    <t>교육</t>
    <phoneticPr fontId="10" type="noConversion"/>
  </si>
  <si>
    <t>Education</t>
    <phoneticPr fontId="10" type="noConversion"/>
  </si>
  <si>
    <t>문화및관광</t>
    <phoneticPr fontId="10" type="noConversion"/>
  </si>
  <si>
    <t>Culture, Tourism</t>
    <phoneticPr fontId="10" type="noConversion"/>
  </si>
  <si>
    <t>환경보호</t>
    <phoneticPr fontId="10" type="noConversion"/>
  </si>
  <si>
    <t>Protection of Environment</t>
    <phoneticPr fontId="10" type="noConversion"/>
  </si>
  <si>
    <t>사회복지</t>
    <phoneticPr fontId="10" type="noConversion"/>
  </si>
  <si>
    <t>Social Welfare</t>
    <phoneticPr fontId="10" type="noConversion"/>
  </si>
  <si>
    <t>보건</t>
    <phoneticPr fontId="10" type="noConversion"/>
  </si>
  <si>
    <t>Health</t>
    <phoneticPr fontId="10" type="noConversion"/>
  </si>
  <si>
    <t>농림해양수산</t>
    <phoneticPr fontId="10" type="noConversion"/>
  </si>
  <si>
    <t>Agriculture, Forestry,
 Ocean, Marine</t>
    <phoneticPr fontId="10" type="noConversion"/>
  </si>
  <si>
    <t>산업, 중소기업</t>
    <phoneticPr fontId="10" type="noConversion"/>
  </si>
  <si>
    <t>Industry, Small and 
medium enterprises</t>
    <phoneticPr fontId="10" type="noConversion"/>
  </si>
  <si>
    <t>수송및교통</t>
    <phoneticPr fontId="10" type="noConversion"/>
  </si>
  <si>
    <t>Transportation, Traffic</t>
    <phoneticPr fontId="10" type="noConversion"/>
  </si>
  <si>
    <t>국토및지역개발</t>
    <phoneticPr fontId="10" type="noConversion"/>
  </si>
  <si>
    <t>Country,Region Development</t>
    <phoneticPr fontId="10" type="noConversion"/>
  </si>
  <si>
    <t>과학기술</t>
    <phoneticPr fontId="10" type="noConversion"/>
  </si>
  <si>
    <t>Science Technology</t>
    <phoneticPr fontId="10" type="noConversion"/>
  </si>
  <si>
    <t>예비비</t>
    <phoneticPr fontId="10" type="noConversion"/>
  </si>
  <si>
    <t>Contingency</t>
    <phoneticPr fontId="10" type="noConversion"/>
  </si>
  <si>
    <t>기타</t>
    <phoneticPr fontId="10" type="noConversion"/>
  </si>
  <si>
    <t>Other</t>
    <phoneticPr fontId="10" type="noConversion"/>
  </si>
  <si>
    <t xml:space="preserve"> 주) 예산현액=예산액+전년도 이월액</t>
    <phoneticPr fontId="10" type="noConversion"/>
  </si>
  <si>
    <t>자료 : 회 계 과</t>
    <phoneticPr fontId="10" type="noConversion"/>
  </si>
  <si>
    <r>
      <t xml:space="preserve">10. 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세입결산</t>
    </r>
    <phoneticPr fontId="10" type="noConversion"/>
  </si>
  <si>
    <t>Settled Budget of Special Accounts</t>
    <phoneticPr fontId="10" type="noConversion"/>
  </si>
  <si>
    <t>Unit : 1,000 won</t>
    <phoneticPr fontId="10" type="noConversion"/>
  </si>
  <si>
    <t>회계수
 Accounts</t>
    <phoneticPr fontId="10" type="noConversion"/>
  </si>
  <si>
    <t>예산  
Budget</t>
    <phoneticPr fontId="10" type="noConversion"/>
  </si>
  <si>
    <t>세입
Revenue</t>
    <phoneticPr fontId="10" type="noConversion"/>
  </si>
  <si>
    <t>세출
 Expenditure</t>
    <phoneticPr fontId="10" type="noConversion"/>
  </si>
  <si>
    <t>Year
Classifications</t>
    <phoneticPr fontId="10" type="noConversion"/>
  </si>
  <si>
    <t>Waterwork</t>
    <phoneticPr fontId="10" type="noConversion"/>
  </si>
  <si>
    <t>Medical protection</t>
    <phoneticPr fontId="10" type="noConversion"/>
  </si>
  <si>
    <t>Living stability</t>
    <phoneticPr fontId="10" type="noConversion"/>
  </si>
  <si>
    <t>Adjustment  
partition of land</t>
    <phoneticPr fontId="10" type="noConversion"/>
  </si>
  <si>
    <t xml:space="preserve">Housing </t>
    <phoneticPr fontId="10" type="noConversion"/>
  </si>
  <si>
    <t>Agricultural ＆
Industry complex 
promoting</t>
    <phoneticPr fontId="10" type="noConversion"/>
  </si>
  <si>
    <t>Okam region  housing
promoting</t>
    <phoneticPr fontId="10" type="noConversion"/>
  </si>
  <si>
    <t>Goam region street
promoting</t>
    <phoneticPr fontId="10" type="noConversion"/>
  </si>
  <si>
    <t>Parking ＆ Standing</t>
    <phoneticPr fontId="10" type="noConversion"/>
  </si>
  <si>
    <t>Islands telephone</t>
    <phoneticPr fontId="10" type="noConversion"/>
  </si>
  <si>
    <t>Sewerage</t>
    <phoneticPr fontId="10" type="noConversion"/>
  </si>
  <si>
    <t>Long term unexecuted city planning facilities
land compensation</t>
    <phoneticPr fontId="10" type="noConversion"/>
  </si>
  <si>
    <t>자료 : 회 계 과</t>
    <phoneticPr fontId="10" type="noConversion"/>
  </si>
  <si>
    <r>
      <t xml:space="preserve">13.  </t>
    </r>
    <r>
      <rPr>
        <b/>
        <sz val="16"/>
        <color indexed="8"/>
        <rFont val="바탕"/>
        <family val="1"/>
        <charset val="129"/>
      </rPr>
      <t>군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유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산</t>
    </r>
    <phoneticPr fontId="10" type="noConversion"/>
  </si>
  <si>
    <t>13.  Public Properties Commonly Owned by Gun</t>
    <phoneticPr fontId="10" type="noConversion"/>
  </si>
  <si>
    <t>단위 : 천㎡, 천원</t>
    <phoneticPr fontId="10" type="noConversion"/>
  </si>
  <si>
    <t>Unit : 1,000㎡, 1,000 won</t>
    <phoneticPr fontId="10" type="noConversion"/>
  </si>
  <si>
    <t>연   별</t>
  </si>
  <si>
    <t>총평가액</t>
    <phoneticPr fontId="10" type="noConversion"/>
  </si>
  <si>
    <t>토       지</t>
    <phoneticPr fontId="10" type="noConversion"/>
  </si>
  <si>
    <t>건       물</t>
    <phoneticPr fontId="10" type="noConversion"/>
  </si>
  <si>
    <t>기계기구</t>
    <phoneticPr fontId="10" type="noConversion"/>
  </si>
  <si>
    <t>선  박</t>
    <phoneticPr fontId="10" type="noConversion"/>
  </si>
  <si>
    <t>항공기</t>
    <phoneticPr fontId="10" type="noConversion"/>
  </si>
  <si>
    <t>입목.죽</t>
    <phoneticPr fontId="10" type="noConversion"/>
  </si>
  <si>
    <t>공   작   물</t>
    <phoneticPr fontId="10" type="noConversion"/>
  </si>
  <si>
    <r>
      <t>기  타</t>
    </r>
    <r>
      <rPr>
        <vertAlign val="superscript"/>
        <sz val="11"/>
        <color indexed="8"/>
        <rFont val="돋움체"/>
        <family val="3"/>
        <charset val="129"/>
      </rPr>
      <t>1)</t>
    </r>
    <phoneticPr fontId="10" type="noConversion"/>
  </si>
  <si>
    <t>Year</t>
    <phoneticPr fontId="10" type="noConversion"/>
  </si>
  <si>
    <t>Land</t>
  </si>
  <si>
    <t>Building</t>
    <phoneticPr fontId="10" type="noConversion"/>
  </si>
  <si>
    <t>Machinery</t>
    <phoneticPr fontId="10" type="noConversion"/>
  </si>
  <si>
    <t>Vessels</t>
    <phoneticPr fontId="10" type="noConversion"/>
  </si>
  <si>
    <t>Aircrafts</t>
    <phoneticPr fontId="10" type="noConversion"/>
  </si>
  <si>
    <t>Standing tree and bamboo</t>
    <phoneticPr fontId="10" type="noConversion"/>
  </si>
  <si>
    <t>Construction</t>
  </si>
  <si>
    <t>Others</t>
    <phoneticPr fontId="10" type="noConversion"/>
  </si>
  <si>
    <t>Total
appraisal
value</t>
    <phoneticPr fontId="10" type="noConversion"/>
  </si>
  <si>
    <t xml:space="preserve">면 적
</t>
    <phoneticPr fontId="10" type="noConversion"/>
  </si>
  <si>
    <t>평 가 액</t>
  </si>
  <si>
    <t>점</t>
  </si>
  <si>
    <t>척 수</t>
    <phoneticPr fontId="10" type="noConversion"/>
  </si>
  <si>
    <t>톤수</t>
    <phoneticPr fontId="10" type="noConversion"/>
  </si>
  <si>
    <t>대</t>
    <phoneticPr fontId="10" type="noConversion"/>
  </si>
  <si>
    <t>주</t>
    <phoneticPr fontId="10" type="noConversion"/>
  </si>
  <si>
    <t>평 가 액</t>
    <phoneticPr fontId="10" type="noConversion"/>
  </si>
  <si>
    <t>수량
(건)</t>
    <phoneticPr fontId="10" type="noConversion"/>
  </si>
  <si>
    <t>Area</t>
  </si>
  <si>
    <t>Appraisal
value</t>
    <phoneticPr fontId="10" type="noConversion"/>
  </si>
  <si>
    <t>Area</t>
    <phoneticPr fontId="10" type="noConversion"/>
  </si>
  <si>
    <t>Piece</t>
    <phoneticPr fontId="10" type="noConversion"/>
  </si>
  <si>
    <t>Boats</t>
    <phoneticPr fontId="10" type="noConversion"/>
  </si>
  <si>
    <t>Ton</t>
    <phoneticPr fontId="10" type="noConversion"/>
  </si>
  <si>
    <t>Each</t>
    <phoneticPr fontId="10" type="noConversion"/>
  </si>
  <si>
    <t>trees</t>
    <phoneticPr fontId="10" type="noConversion"/>
  </si>
  <si>
    <t>Quantity</t>
    <phoneticPr fontId="10" type="noConversion"/>
  </si>
  <si>
    <t xml:space="preserve"> - </t>
  </si>
  <si>
    <t xml:space="preserve">  -  </t>
  </si>
  <si>
    <t xml:space="preserve">주 1) 2011년부터 무체재산과 용익물권을 포함 </t>
    <phoneticPr fontId="10" type="noConversion"/>
  </si>
  <si>
    <t>자료 : 회 계 과</t>
    <phoneticPr fontId="10" type="noConversion"/>
  </si>
  <si>
    <t xml:space="preserve">                               Source : Financial Affairs Divison</t>
    <phoneticPr fontId="10" type="noConversion"/>
  </si>
  <si>
    <r>
      <t xml:space="preserve">5.  </t>
    </r>
    <r>
      <rPr>
        <b/>
        <sz val="16"/>
        <color indexed="8"/>
        <rFont val="바탕"/>
        <family val="1"/>
        <charset val="129"/>
      </rPr>
      <t>일반회계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세입예산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개요</t>
    </r>
    <r>
      <rPr>
        <b/>
        <vertAlign val="superscript"/>
        <sz val="16"/>
        <color indexed="8"/>
        <rFont val="Times New Roman"/>
        <family val="1"/>
      </rPr>
      <t>1)</t>
    </r>
    <phoneticPr fontId="10" type="noConversion"/>
  </si>
  <si>
    <r>
      <t>5. Budget Revenues of General Accounts</t>
    </r>
    <r>
      <rPr>
        <b/>
        <vertAlign val="superscript"/>
        <sz val="16"/>
        <color indexed="8"/>
        <rFont val="Times New Roman"/>
        <family val="1"/>
      </rPr>
      <t>1) 2)</t>
    </r>
    <phoneticPr fontId="10" type="noConversion"/>
  </si>
  <si>
    <t>단위 : 백만원</t>
    <phoneticPr fontId="10" type="noConversion"/>
  </si>
  <si>
    <t>Unit : million won</t>
    <phoneticPr fontId="10" type="noConversion"/>
  </si>
  <si>
    <t>연  별</t>
    <phoneticPr fontId="10" type="noConversion"/>
  </si>
  <si>
    <t>합  계</t>
    <phoneticPr fontId="10" type="noConversion"/>
  </si>
  <si>
    <t>지 방 세</t>
    <phoneticPr fontId="10" type="noConversion"/>
  </si>
  <si>
    <t>세       외       수       입
Non-tax revenues</t>
    <phoneticPr fontId="10" type="noConversion"/>
  </si>
  <si>
    <t>지    방
교 부 세</t>
    <phoneticPr fontId="10" type="noConversion"/>
  </si>
  <si>
    <t>재  정
교부금</t>
    <phoneticPr fontId="10" type="noConversion"/>
  </si>
  <si>
    <t xml:space="preserve">보 조 금
</t>
    <phoneticPr fontId="10" type="noConversion"/>
  </si>
  <si>
    <t xml:space="preserve">지방채
</t>
    <phoneticPr fontId="10" type="noConversion"/>
  </si>
  <si>
    <t>경   상   적   세   외   수   입
Current non-tax revenues</t>
    <phoneticPr fontId="10" type="noConversion"/>
  </si>
  <si>
    <t>임   시   적   세   외   수   입
Temporary non-tax revenues</t>
    <phoneticPr fontId="10" type="noConversion"/>
  </si>
  <si>
    <t>재산임대
수    입</t>
    <phoneticPr fontId="10" type="noConversion"/>
  </si>
  <si>
    <t>사용료
수  입</t>
    <phoneticPr fontId="10" type="noConversion"/>
  </si>
  <si>
    <t>수수료
수  입</t>
    <phoneticPr fontId="10" type="noConversion"/>
  </si>
  <si>
    <t>사   업
수   입</t>
    <phoneticPr fontId="10" type="noConversion"/>
  </si>
  <si>
    <t>징    수
교 부 금</t>
    <phoneticPr fontId="10" type="noConversion"/>
  </si>
  <si>
    <t>이   자 
수   입</t>
    <phoneticPr fontId="10" type="noConversion"/>
  </si>
  <si>
    <t>재산매각
수    입</t>
    <phoneticPr fontId="10" type="noConversion"/>
  </si>
  <si>
    <t>순 세 계
잉 여 금</t>
    <phoneticPr fontId="10" type="noConversion"/>
  </si>
  <si>
    <t xml:space="preserve">전 입 금
</t>
    <phoneticPr fontId="10" type="noConversion"/>
  </si>
  <si>
    <t xml:space="preserve">이월금
</t>
    <phoneticPr fontId="10" type="noConversion"/>
  </si>
  <si>
    <t>예탁금
및
예수금</t>
    <phoneticPr fontId="10" type="noConversion"/>
  </si>
  <si>
    <t>융 자 금
수    입</t>
    <phoneticPr fontId="10" type="noConversion"/>
  </si>
  <si>
    <t xml:space="preserve"> 부담금</t>
    <phoneticPr fontId="10" type="noConversion"/>
  </si>
  <si>
    <t xml:space="preserve">잡 수 입
</t>
    <phoneticPr fontId="10" type="noConversion"/>
  </si>
  <si>
    <t>지난연도
수    입</t>
    <phoneticPr fontId="10" type="noConversion"/>
  </si>
  <si>
    <t>Local
borro-
wing</t>
    <phoneticPr fontId="10" type="noConversion"/>
  </si>
  <si>
    <t>Revenue 
from 
previous
year</t>
    <phoneticPr fontId="10" type="noConversion"/>
  </si>
  <si>
    <t>Property
rents</t>
    <phoneticPr fontId="10" type="noConversion"/>
  </si>
  <si>
    <t>Rents</t>
    <phoneticPr fontId="10" type="noConversion"/>
  </si>
  <si>
    <t>Fees</t>
    <phoneticPr fontId="10" type="noConversion"/>
  </si>
  <si>
    <t>Business
product</t>
    <phoneticPr fontId="10" type="noConversion"/>
  </si>
  <si>
    <t>Collection
grants</t>
    <phoneticPr fontId="10" type="noConversion"/>
  </si>
  <si>
    <t>Interest</t>
    <phoneticPr fontId="10" type="noConversion"/>
  </si>
  <si>
    <t>Net
surplus</t>
    <phoneticPr fontId="10" type="noConversion"/>
  </si>
  <si>
    <t>Transfer-
red
from</t>
    <phoneticPr fontId="10" type="noConversion"/>
  </si>
  <si>
    <t>Carry
over</t>
    <phoneticPr fontId="10" type="noConversion"/>
  </si>
  <si>
    <t>Contribution</t>
    <phoneticPr fontId="10" type="noConversion"/>
  </si>
  <si>
    <t>Loan
collec-
tion</t>
    <phoneticPr fontId="10" type="noConversion"/>
  </si>
  <si>
    <t>Miscella-
neous</t>
    <phoneticPr fontId="10" type="noConversion"/>
  </si>
  <si>
    <t>Local
share
tax</t>
    <phoneticPr fontId="10" type="noConversion"/>
  </si>
  <si>
    <t>Control
grants</t>
    <phoneticPr fontId="10" type="noConversion"/>
  </si>
  <si>
    <t>Subsi-
dies</t>
    <phoneticPr fontId="10" type="noConversion"/>
  </si>
  <si>
    <t>Local
tax</t>
    <phoneticPr fontId="10" type="noConversion"/>
  </si>
  <si>
    <t>Property
disposal</t>
    <phoneticPr fontId="10" type="noConversion"/>
  </si>
  <si>
    <t>Allot-
ment</t>
    <phoneticPr fontId="10" type="noConversion"/>
  </si>
  <si>
    <t>…</t>
  </si>
  <si>
    <t>주1) : 최종예산액임 
자료 : 기획감사담당관</t>
    <phoneticPr fontId="10" type="noConversion"/>
  </si>
  <si>
    <t>Note1) : Final budget
Source : Planning Audits and Inpections Office</t>
    <phoneticPr fontId="10" type="noConversion"/>
  </si>
  <si>
    <r>
      <t xml:space="preserve">7.  </t>
    </r>
    <r>
      <rPr>
        <b/>
        <sz val="16"/>
        <color indexed="8"/>
        <rFont val="바탕"/>
        <family val="1"/>
        <charset val="129"/>
      </rPr>
      <t>일반회계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세출예산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개요</t>
    </r>
    <r>
      <rPr>
        <b/>
        <vertAlign val="superscript"/>
        <sz val="16"/>
        <color indexed="8"/>
        <rFont val="Times New Roman"/>
        <family val="1"/>
      </rPr>
      <t>1)</t>
    </r>
    <phoneticPr fontId="10" type="noConversion"/>
  </si>
  <si>
    <t>Budget Expenditure of General Accounts</t>
    <phoneticPr fontId="10" type="noConversion"/>
  </si>
  <si>
    <t>단위 : 백만원</t>
    <phoneticPr fontId="10" type="noConversion"/>
  </si>
  <si>
    <t>Unit : million won</t>
    <phoneticPr fontId="10" type="noConversion"/>
  </si>
  <si>
    <t>연  별</t>
    <phoneticPr fontId="10" type="noConversion"/>
  </si>
  <si>
    <t>합    계</t>
    <phoneticPr fontId="10" type="noConversion"/>
  </si>
  <si>
    <t xml:space="preserve">일반공공행정 </t>
    <phoneticPr fontId="10" type="noConversion"/>
  </si>
  <si>
    <t>공공질서 및 안전</t>
    <phoneticPr fontId="10" type="noConversion"/>
  </si>
  <si>
    <t>교육</t>
    <phoneticPr fontId="10" type="noConversion"/>
  </si>
  <si>
    <t>문화및관광</t>
    <phoneticPr fontId="10" type="noConversion"/>
  </si>
  <si>
    <t>환경보호</t>
    <phoneticPr fontId="10" type="noConversion"/>
  </si>
  <si>
    <t>사회복지</t>
    <phoneticPr fontId="10" type="noConversion"/>
  </si>
  <si>
    <t>보건</t>
    <phoneticPr fontId="10" type="noConversion"/>
  </si>
  <si>
    <t>농림해양수산</t>
    <phoneticPr fontId="10" type="noConversion"/>
  </si>
  <si>
    <t>산업, 중소기업</t>
    <phoneticPr fontId="10" type="noConversion"/>
  </si>
  <si>
    <t>수송 및 교통</t>
    <phoneticPr fontId="10" type="noConversion"/>
  </si>
  <si>
    <t>국토 및 지역개발</t>
    <phoneticPr fontId="10" type="noConversion"/>
  </si>
  <si>
    <t>과학기술</t>
    <phoneticPr fontId="10" type="noConversion"/>
  </si>
  <si>
    <t>예비비</t>
    <phoneticPr fontId="10" type="noConversion"/>
  </si>
  <si>
    <t>기타</t>
    <phoneticPr fontId="10" type="noConversion"/>
  </si>
  <si>
    <t>Year</t>
    <phoneticPr fontId="10" type="noConversion"/>
  </si>
  <si>
    <t>Grand 
Total</t>
    <phoneticPr fontId="10" type="noConversion"/>
  </si>
  <si>
    <t>Public Order, Safety</t>
    <phoneticPr fontId="10" type="noConversion"/>
  </si>
  <si>
    <t>Education</t>
    <phoneticPr fontId="10" type="noConversion"/>
  </si>
  <si>
    <t>Culture, Tourism</t>
    <phoneticPr fontId="10" type="noConversion"/>
  </si>
  <si>
    <t>Protection of Environment</t>
    <phoneticPr fontId="10" type="noConversion"/>
  </si>
  <si>
    <t>General public
Administration</t>
    <phoneticPr fontId="10" type="noConversion"/>
  </si>
  <si>
    <t>Social Welfare</t>
    <phoneticPr fontId="10" type="noConversion"/>
  </si>
  <si>
    <t>Health</t>
    <phoneticPr fontId="10" type="noConversion"/>
  </si>
  <si>
    <t>Agriculture, Forestry,
 Ocean, Marine</t>
    <phoneticPr fontId="10" type="noConversion"/>
  </si>
  <si>
    <t>Industry, Small and 
medium enterprises</t>
    <phoneticPr fontId="10" type="noConversion"/>
  </si>
  <si>
    <t>Transportation, Traffic</t>
    <phoneticPr fontId="10" type="noConversion"/>
  </si>
  <si>
    <t>Country,Region Development</t>
    <phoneticPr fontId="10" type="noConversion"/>
  </si>
  <si>
    <t>Science Technology</t>
    <phoneticPr fontId="10" type="noConversion"/>
  </si>
  <si>
    <t>Contingency</t>
    <phoneticPr fontId="10" type="noConversion"/>
  </si>
  <si>
    <t>Other</t>
    <phoneticPr fontId="10" type="noConversion"/>
  </si>
  <si>
    <t>주1) : 최종예산액임
자료 : 기획감사담당관</t>
    <phoneticPr fontId="10" type="noConversion"/>
  </si>
  <si>
    <t>Note1) : Final budget
Source : Plannig Audits and Inpections Office</t>
    <phoneticPr fontId="10" type="noConversion"/>
  </si>
  <si>
    <r>
      <t xml:space="preserve">9. 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세입세출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예산개요</t>
    </r>
    <r>
      <rPr>
        <b/>
        <vertAlign val="superscript"/>
        <sz val="16"/>
        <color indexed="8"/>
        <rFont val="Times New Roman"/>
        <family val="1"/>
      </rPr>
      <t>1)</t>
    </r>
    <phoneticPr fontId="10" type="noConversion"/>
  </si>
  <si>
    <r>
      <t>9. Revenues and Settlement of Special Accounts</t>
    </r>
    <r>
      <rPr>
        <b/>
        <vertAlign val="superscript"/>
        <sz val="16"/>
        <color indexed="8"/>
        <rFont val="Times New Roman"/>
        <family val="1"/>
      </rPr>
      <t>1)</t>
    </r>
    <phoneticPr fontId="10" type="noConversion"/>
  </si>
  <si>
    <t>공기업 특별회계 
Special accounts of public enterprises</t>
    <phoneticPr fontId="10" type="noConversion"/>
  </si>
  <si>
    <t>기       타       특       별       회       계  
Other special accounts</t>
    <phoneticPr fontId="10" type="noConversion"/>
  </si>
  <si>
    <t>상  수  도 
사      업</t>
    <phoneticPr fontId="10" type="noConversion"/>
  </si>
  <si>
    <t xml:space="preserve">주 택 사 업
</t>
    <phoneticPr fontId="10" type="noConversion"/>
  </si>
  <si>
    <t>의 료 보 호
기       금</t>
    <phoneticPr fontId="10" type="noConversion"/>
  </si>
  <si>
    <t>새   마   을 
소득관리운영</t>
    <phoneticPr fontId="10" type="noConversion"/>
  </si>
  <si>
    <t>생 활 안 정
기       금</t>
    <phoneticPr fontId="10" type="noConversion"/>
  </si>
  <si>
    <t>토 지 구 획
정 리 사 업</t>
    <phoneticPr fontId="10" type="noConversion"/>
  </si>
  <si>
    <t>농공지구조성
및  관리사업</t>
    <phoneticPr fontId="10" type="noConversion"/>
  </si>
  <si>
    <t>옥암지구일단의 
주택지조성사업</t>
    <phoneticPr fontId="10" type="noConversion"/>
  </si>
  <si>
    <t>고  암  지  구 
시가지조성사업</t>
    <phoneticPr fontId="10" type="noConversion"/>
  </si>
  <si>
    <t>주차장  및 
주정차사업</t>
    <phoneticPr fontId="10" type="noConversion"/>
  </si>
  <si>
    <t>도 서 전 화
사       업</t>
    <phoneticPr fontId="10" type="noConversion"/>
  </si>
  <si>
    <t>하  수  도
사      업</t>
    <phoneticPr fontId="10" type="noConversion"/>
  </si>
  <si>
    <t>장기미집행
도시계획시설
대지보상사업</t>
    <phoneticPr fontId="10" type="noConversion"/>
  </si>
  <si>
    <t>기반시설부담금</t>
    <phoneticPr fontId="10" type="noConversion"/>
  </si>
  <si>
    <t>Waterwork</t>
    <phoneticPr fontId="10" type="noConversion"/>
  </si>
  <si>
    <t>Housing 
management</t>
  </si>
  <si>
    <t>Medical
protection</t>
  </si>
  <si>
    <t>Saemaeul income
special support</t>
  </si>
  <si>
    <t>Indigent 
living 
stability</t>
  </si>
  <si>
    <t>Adjustment 
partition of 
land</t>
  </si>
  <si>
    <t>Agricultural &amp; 
industry complex
promoting</t>
    <phoneticPr fontId="10" type="noConversion"/>
  </si>
  <si>
    <t>Okam region 
housing 
promoting</t>
    <phoneticPr fontId="10" type="noConversion"/>
  </si>
  <si>
    <t>Goam region
street
promoting</t>
    <phoneticPr fontId="10" type="noConversion"/>
  </si>
  <si>
    <t>Parking &amp;
Standing</t>
    <phoneticPr fontId="10" type="noConversion"/>
  </si>
  <si>
    <t>Islands telephone</t>
    <phoneticPr fontId="10" type="noConversion"/>
  </si>
  <si>
    <t>Sewerage</t>
    <phoneticPr fontId="10" type="noConversion"/>
  </si>
  <si>
    <t>Long term 
unexecuted 
city planning 
facilities land 
compensation</t>
    <phoneticPr fontId="10" type="noConversion"/>
  </si>
  <si>
    <t>Base facility share</t>
    <phoneticPr fontId="10" type="noConversion"/>
  </si>
  <si>
    <t>주 : 1) 최종예산액
자료 : 기획감사담당관</t>
    <phoneticPr fontId="10" type="noConversion"/>
  </si>
  <si>
    <r>
      <t xml:space="preserve">11. </t>
    </r>
    <r>
      <rPr>
        <b/>
        <sz val="16"/>
        <color indexed="8"/>
        <rFont val="바탕"/>
        <family val="1"/>
        <charset val="129"/>
      </rPr>
      <t>교육비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세입결산</t>
    </r>
    <phoneticPr fontId="10" type="noConversion"/>
  </si>
  <si>
    <t>11. Settled Revenues of Special Accounts for Education</t>
    <phoneticPr fontId="10" type="noConversion"/>
  </si>
  <si>
    <t>단위 : 천원</t>
  </si>
  <si>
    <t>Unit : Thousand won</t>
    <phoneticPr fontId="10" type="noConversion"/>
  </si>
  <si>
    <t>연  도  별</t>
    <phoneticPr fontId="10" type="noConversion"/>
  </si>
  <si>
    <t>예   산  ①</t>
  </si>
  <si>
    <t>징수결정액</t>
  </si>
  <si>
    <t>수납액②</t>
    <phoneticPr fontId="10" type="noConversion"/>
  </si>
  <si>
    <t>불납결손액</t>
    <phoneticPr fontId="10" type="noConversion"/>
  </si>
  <si>
    <t>미수납액</t>
    <phoneticPr fontId="10" type="noConversion"/>
  </si>
  <si>
    <t>증△감</t>
    <phoneticPr fontId="10" type="noConversion"/>
  </si>
  <si>
    <t>②­①</t>
    <phoneticPr fontId="10" type="noConversion"/>
  </si>
  <si>
    <t>year ＆ classification</t>
    <phoneticPr fontId="10" type="noConversion"/>
  </si>
  <si>
    <t>과  목  별</t>
  </si>
  <si>
    <t>Expected</t>
    <phoneticPr fontId="10" type="noConversion"/>
  </si>
  <si>
    <t>Amount</t>
    <phoneticPr fontId="10" type="noConversion"/>
  </si>
  <si>
    <t>Not</t>
    <phoneticPr fontId="10" type="noConversion"/>
  </si>
  <si>
    <t>Increase or</t>
    <phoneticPr fontId="10" type="noConversion"/>
  </si>
  <si>
    <t>Budget</t>
  </si>
  <si>
    <t>collections</t>
    <phoneticPr fontId="10" type="noConversion"/>
  </si>
  <si>
    <t>Receipts</t>
    <phoneticPr fontId="10" type="noConversion"/>
  </si>
  <si>
    <t>of losses</t>
    <phoneticPr fontId="10" type="noConversion"/>
  </si>
  <si>
    <t>collected</t>
    <phoneticPr fontId="10" type="noConversion"/>
  </si>
  <si>
    <t>decrease</t>
    <phoneticPr fontId="10" type="noConversion"/>
  </si>
  <si>
    <t xml:space="preserve">              -</t>
  </si>
  <si>
    <t>Subsidies of local 
education finances</t>
    <phoneticPr fontId="10" type="noConversion"/>
  </si>
  <si>
    <t>Education funds transferred 
from central govit</t>
    <phoneticPr fontId="10" type="noConversion"/>
  </si>
  <si>
    <t>Subsidies for local education
environmental improvement</t>
    <phoneticPr fontId="10" type="noConversion"/>
  </si>
  <si>
    <t>Central govenment 
supporting fund</t>
    <phoneticPr fontId="10" type="noConversion"/>
  </si>
  <si>
    <t>Legal transfers of money</t>
    <phoneticPr fontId="10" type="noConversion"/>
  </si>
  <si>
    <t>Nonlegal transfers of money</t>
    <phoneticPr fontId="10" type="noConversion"/>
  </si>
  <si>
    <t>supporting fund</t>
    <phoneticPr fontId="10" type="noConversion"/>
  </si>
  <si>
    <t>Property incomes</t>
    <phoneticPr fontId="10" type="noConversion"/>
  </si>
  <si>
    <t>Entrance and school fees</t>
    <phoneticPr fontId="10" type="noConversion"/>
  </si>
  <si>
    <t>Rents and fees</t>
  </si>
  <si>
    <t>Miscellaneous revenues</t>
  </si>
  <si>
    <t>Money carried over 
from previous year</t>
    <phoneticPr fontId="10" type="noConversion"/>
  </si>
  <si>
    <t>자료 : 홍성교육지원청</t>
    <phoneticPr fontId="44" type="noConversion"/>
  </si>
  <si>
    <t>Source : Hongseong Office of Education</t>
    <phoneticPr fontId="44" type="noConversion"/>
  </si>
  <si>
    <r>
      <t xml:space="preserve">12. </t>
    </r>
    <r>
      <rPr>
        <b/>
        <sz val="16"/>
        <color indexed="8"/>
        <rFont val="바탕"/>
        <family val="1"/>
        <charset val="129"/>
      </rPr>
      <t>교육비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특별회계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세출결산</t>
    </r>
    <phoneticPr fontId="10" type="noConversion"/>
  </si>
  <si>
    <t>12. Settled Expenditure of Special Accounts for Education</t>
    <phoneticPr fontId="10" type="noConversion"/>
  </si>
  <si>
    <t>Unit : Thousand won</t>
    <phoneticPr fontId="10" type="noConversion"/>
  </si>
  <si>
    <t>연  도  별</t>
    <phoneticPr fontId="10" type="noConversion"/>
  </si>
  <si>
    <t>예산결정후증감②</t>
    <phoneticPr fontId="10" type="noConversion"/>
  </si>
  <si>
    <t>예산현액</t>
    <phoneticPr fontId="10" type="noConversion"/>
  </si>
  <si>
    <t>지출액</t>
    <phoneticPr fontId="10" type="noConversion"/>
  </si>
  <si>
    <t>다음년도</t>
    <phoneticPr fontId="10" type="noConversion"/>
  </si>
  <si>
    <t>불용액</t>
    <phoneticPr fontId="10" type="noConversion"/>
  </si>
  <si>
    <t>Year</t>
    <phoneticPr fontId="10" type="noConversion"/>
  </si>
  <si>
    <t>Increase＆ Decrease</t>
    <phoneticPr fontId="10" type="noConversion"/>
  </si>
  <si>
    <t>①+②</t>
    <phoneticPr fontId="10" type="noConversion"/>
  </si>
  <si>
    <t>이월액</t>
    <phoneticPr fontId="10" type="noConversion"/>
  </si>
  <si>
    <t>과  목  별</t>
    <phoneticPr fontId="10" type="noConversion"/>
  </si>
  <si>
    <t>전년도</t>
    <phoneticPr fontId="10" type="noConversion"/>
  </si>
  <si>
    <t>예비비</t>
    <phoneticPr fontId="10" type="noConversion"/>
  </si>
  <si>
    <t>이용 및</t>
    <phoneticPr fontId="10" type="noConversion"/>
  </si>
  <si>
    <t>Budget amount</t>
    <phoneticPr fontId="6" type="noConversion"/>
  </si>
  <si>
    <t>Expenditure</t>
    <phoneticPr fontId="10" type="noConversion"/>
  </si>
  <si>
    <t>Carry-over to</t>
    <phoneticPr fontId="6" type="noConversion"/>
  </si>
  <si>
    <t>Unused</t>
    <phoneticPr fontId="10" type="noConversion"/>
  </si>
  <si>
    <t>Classification</t>
    <phoneticPr fontId="10" type="noConversion"/>
  </si>
  <si>
    <t>지출결정</t>
    <phoneticPr fontId="10" type="noConversion"/>
  </si>
  <si>
    <t>이체</t>
    <phoneticPr fontId="10" type="noConversion"/>
  </si>
  <si>
    <t>Next year</t>
    <phoneticPr fontId="10" type="noConversion"/>
  </si>
  <si>
    <t>학 교 교 육 비</t>
    <phoneticPr fontId="10" type="noConversion"/>
  </si>
  <si>
    <t>Education Communittee</t>
    <phoneticPr fontId="10" type="noConversion"/>
  </si>
  <si>
    <t>문화 및 평생교육</t>
    <phoneticPr fontId="10" type="noConversion"/>
  </si>
  <si>
    <t>Education Administration 
Expenditure</t>
    <phoneticPr fontId="10" type="noConversion"/>
  </si>
  <si>
    <t>급  여  복  지</t>
    <phoneticPr fontId="10" type="noConversion"/>
  </si>
  <si>
    <t>Education Business 
Expenditure</t>
    <phoneticPr fontId="10" type="noConversion"/>
  </si>
  <si>
    <t>교  육  행  정</t>
    <phoneticPr fontId="10" type="noConversion"/>
  </si>
  <si>
    <t>School Expenditure</t>
    <phoneticPr fontId="10" type="noConversion"/>
  </si>
  <si>
    <t>시    설    비</t>
    <phoneticPr fontId="10" type="noConversion"/>
  </si>
  <si>
    <t>Social Suport Expenditure</t>
    <phoneticPr fontId="10" type="noConversion"/>
  </si>
  <si>
    <t>지 방 채 상 환</t>
    <phoneticPr fontId="10" type="noConversion"/>
  </si>
  <si>
    <t>Facilities Expenditure</t>
    <phoneticPr fontId="10" type="noConversion"/>
  </si>
  <si>
    <t>예비비 및 기타</t>
    <phoneticPr fontId="10" type="noConversion"/>
  </si>
  <si>
    <t>Total Expenditure</t>
    <phoneticPr fontId="10" type="noConversion"/>
  </si>
  <si>
    <t>주1) : 전년도이월액에 예비비지출결정액및 이용.이체액 포함</t>
    <phoneticPr fontId="10" type="noConversion"/>
  </si>
  <si>
    <t xml:space="preserve"> </t>
    <phoneticPr fontId="44" type="noConversion"/>
  </si>
  <si>
    <t>자료 : 홍성교육청</t>
    <phoneticPr fontId="44" type="noConversion"/>
  </si>
  <si>
    <t>Source : Hongseong Office of Education</t>
    <phoneticPr fontId="44" type="noConversion"/>
  </si>
  <si>
    <t xml:space="preserve">  지방교육재정교부금</t>
  </si>
  <si>
    <t xml:space="preserve">  지 방 교 육 양 여 금</t>
  </si>
  <si>
    <t xml:space="preserve">  국 고 지 원 금</t>
  </si>
  <si>
    <t xml:space="preserve">  법 정 전 입 금</t>
  </si>
  <si>
    <t xml:space="preserve">  비  법 정 전 입 금</t>
  </si>
  <si>
    <t xml:space="preserve">  지  원  금</t>
  </si>
  <si>
    <t xml:space="preserve">  재   산   수   입</t>
  </si>
  <si>
    <t xml:space="preserve">  입학금 및 수업료수입</t>
  </si>
  <si>
    <t xml:space="preserve">  사용료 및 수수료수입</t>
  </si>
  <si>
    <t xml:space="preserve">  잡       수       입</t>
  </si>
  <si>
    <t xml:space="preserve">  이      월      금</t>
  </si>
  <si>
    <t>주민(기관)등부담수입 및 기타</t>
  </si>
  <si>
    <t>지  방  채</t>
    <phoneticPr fontId="6" type="noConversion"/>
  </si>
  <si>
    <t>Local
borrowing</t>
    <phoneticPr fontId="6" type="noConversion"/>
  </si>
  <si>
    <t>보전수입등
및내부거래</t>
    <phoneticPr fontId="10" type="noConversion"/>
  </si>
  <si>
    <t>상  수  도  사  업</t>
  </si>
  <si>
    <t>하  수  도  사  업</t>
  </si>
  <si>
    <t>의   료   보   호
기             금</t>
  </si>
  <si>
    <t>생 활 안 정 기 금</t>
  </si>
  <si>
    <t>도 서 전 화 사 업</t>
  </si>
  <si>
    <t>농 공 지 구 조 성
및  관  리  사  업</t>
  </si>
  <si>
    <t>폐 기 물 처 리 시 설</t>
  </si>
  <si>
    <t>주   차   장   및
주  정  차  사  업</t>
  </si>
  <si>
    <t>주   택   사   업</t>
  </si>
  <si>
    <t>옥   암   지   구 
도 시 개 발 사 업</t>
  </si>
  <si>
    <t>장  기  미  집  행
도 시 계 획 시 설
대 지 보 상 사 업</t>
  </si>
  <si>
    <t>역 재 방 죽 지 구 
도 시 개 발 사 업</t>
  </si>
  <si>
    <t>기반시설부담금</t>
  </si>
  <si>
    <t>개    별</t>
    <phoneticPr fontId="10" type="noConversion"/>
  </si>
  <si>
    <t>재  정
교부금</t>
    <phoneticPr fontId="10" type="noConversion"/>
  </si>
  <si>
    <t>하 수 도
사    업</t>
    <phoneticPr fontId="6" type="noConversion"/>
  </si>
  <si>
    <t>여객자동차
공영터미널</t>
  </si>
  <si>
    <t>Passenger vehicles public terminal</t>
  </si>
  <si>
    <t>폐기물처리시설
특  별  회  계</t>
  </si>
  <si>
    <t>역재방죽지구
도시개발사업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</si>
</sst>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#,##0_);\(#,##0\)"/>
    <numFmt numFmtId="182" formatCode="#,##0;[Red]#,##0"/>
    <numFmt numFmtId="183" formatCode="_-* #,##0.0_-;\-* #,##0.0_-;_-* &quot;-&quot;_-;_-@_-"/>
    <numFmt numFmtId="184" formatCode="_-* #,##0.0_-;\-* #,##0.0_-;_-* &quot;-&quot;?_-;_-@_-"/>
    <numFmt numFmtId="185" formatCode="_-* #,##0.00_-;\-* #,##0.00_-;_-* &quot;-&quot;_-;_-@_-"/>
    <numFmt numFmtId="186" formatCode="&quot;₩&quot;#,##0.00;&quot;₩&quot;\-#,##0.00"/>
    <numFmt numFmtId="187" formatCode="_-[$€-2]* #,##0.00_-;\-[$€-2]* #,##0.00_-;_-[$€-2]* &quot;-&quot;??_-"/>
    <numFmt numFmtId="188" formatCode="_ &quot;₩&quot;* #,##0.00_ ;_ &quot;₩&quot;* &quot;₩&quot;\-#,##0.00_ ;_ &quot;₩&quot;* &quot;-&quot;??_ ;_ @_ "/>
    <numFmt numFmtId="189" formatCode="&quot;₩&quot;#,##0;&quot;₩&quot;&quot;₩&quot;&quot;₩&quot;\-#,##0"/>
    <numFmt numFmtId="190" formatCode="&quot;₩&quot;#,##0.00;&quot;₩&quot;&quot;₩&quot;&quot;₩&quot;&quot;₩&quot;&quot;₩&quot;&quot;₩&quot;\-#,##0.00"/>
    <numFmt numFmtId="191" formatCode="\ &quot;- 외  주  :&quot;\ #,##0.0"/>
    <numFmt numFmtId="192" formatCode="&quot;₩&quot;#,##0;&quot;₩&quot;&quot;₩&quot;&quot;₩&quot;&quot;₩&quot;\-#,##0"/>
    <numFmt numFmtId="193" formatCode="#,##0;[Red]&quot;△&quot;#,##0"/>
    <numFmt numFmtId="194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&quot;R$&quot;#,##0.00;&quot;R$&quot;\-#,##0.00"/>
    <numFmt numFmtId="196" formatCode="&quot;₩&quot;#,##0;[Red]&quot;₩&quot;&quot;₩&quot;\-#,##0"/>
    <numFmt numFmtId="197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9" formatCode="0.00%;[Red]&quot;△&quot;0.00%"/>
    <numFmt numFmtId="20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41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color indexed="8"/>
      <name val="굴림"/>
      <family val="3"/>
      <charset val="129"/>
    </font>
    <font>
      <sz val="8"/>
      <name val="바탕체"/>
      <family val="1"/>
      <charset val="129"/>
    </font>
    <font>
      <sz val="9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8"/>
      <name val="바탕"/>
      <family val="1"/>
      <charset val="129"/>
    </font>
    <font>
      <b/>
      <sz val="9"/>
      <color indexed="8"/>
      <name val="Times New Roman"/>
      <family val="1"/>
    </font>
    <font>
      <sz val="11"/>
      <color indexed="8"/>
      <name val="돋움체"/>
      <family val="3"/>
      <charset val="129"/>
    </font>
    <font>
      <vertAlign val="superscript"/>
      <sz val="11"/>
      <color indexed="8"/>
      <name val="돋움체"/>
      <family val="3"/>
      <charset val="129"/>
    </font>
    <font>
      <sz val="9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sz val="11"/>
      <name val="돋움체"/>
      <family val="3"/>
      <charset val="129"/>
    </font>
    <font>
      <sz val="11"/>
      <name val="돋움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sz val="12"/>
      <color indexed="8"/>
      <name val="Times New Roman"/>
      <family val="1"/>
    </font>
    <font>
      <sz val="12"/>
      <color indexed="8"/>
      <name val="바탕"/>
      <family val="1"/>
      <charset val="129"/>
    </font>
    <font>
      <sz val="12"/>
      <name val="¹UAAA¼"/>
      <family val="3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indexed="8"/>
      <name val="바탕체"/>
      <family val="1"/>
      <charset val="129"/>
    </font>
    <font>
      <b/>
      <sz val="16"/>
      <color indexed="8"/>
      <name val="바탕체"/>
      <family val="1"/>
      <charset val="129"/>
    </font>
    <font>
      <sz val="8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b/>
      <sz val="9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2"/>
      <color indexed="8"/>
      <name val="돋움체"/>
      <family val="3"/>
      <charset val="129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sz val="10.5"/>
      <color indexed="8"/>
      <name val="돋움체"/>
      <family val="3"/>
      <charset val="129"/>
    </font>
    <font>
      <sz val="10"/>
      <color theme="1"/>
      <name val="돋움체"/>
      <family val="3"/>
      <charset val="129"/>
    </font>
    <font>
      <sz val="11"/>
      <color indexed="8"/>
      <name val="바탕체"/>
      <family val="1"/>
      <charset val="129"/>
    </font>
    <font>
      <sz val="8"/>
      <name val="돋움"/>
      <family val="3"/>
      <charset val="129"/>
    </font>
    <font>
      <sz val="9"/>
      <name val="Times New Roman"/>
      <family val="1"/>
    </font>
    <font>
      <b/>
      <vertAlign val="superscript"/>
      <sz val="16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1"/>
      <name val="μ¸¿o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Times New Roman"/>
      <family val="1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sz val="12"/>
      <color indexed="8"/>
      <name val="바탕체"/>
      <family val="1"/>
      <charset val="129"/>
    </font>
    <font>
      <sz val="12"/>
      <color rgb="FF000000"/>
      <name val="바탕체"/>
      <family val="1"/>
      <charset val="129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5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24">
    <xf numFmtId="0" fontId="0" fillId="0" borderId="0"/>
    <xf numFmtId="0" fontId="17" fillId="0" borderId="0"/>
    <xf numFmtId="0" fontId="4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25" fillId="0" borderId="0" applyFill="0" applyBorder="0" applyAlignment="0" applyProtection="0"/>
    <xf numFmtId="2" fontId="25" fillId="0" borderId="0" applyFill="0" applyBorder="0" applyAlignment="0" applyProtection="0"/>
    <xf numFmtId="0" fontId="26" fillId="0" borderId="20" applyNumberFormat="0" applyAlignment="0" applyProtection="0">
      <alignment horizontal="left" vertical="center"/>
    </xf>
    <xf numFmtId="0" fontId="26" fillId="0" borderId="21">
      <alignment horizontal="left" vertical="center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25" fillId="0" borderId="22" applyNumberFormat="0" applyFill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/>
    <xf numFmtId="41" fontId="17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4" fillId="0" borderId="0" applyProtection="0"/>
    <xf numFmtId="0" fontId="30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1" fontId="17" fillId="0" borderId="0" applyFont="0" applyFill="0" applyBorder="0" applyAlignment="0" applyProtection="0"/>
    <xf numFmtId="49" fontId="48" fillId="0" borderId="41">
      <alignment horizontal="center" vertical="center"/>
    </xf>
    <xf numFmtId="49" fontId="49" fillId="0" borderId="41">
      <alignment horizontal="center" vertical="center"/>
    </xf>
    <xf numFmtId="49" fontId="48" fillId="0" borderId="41">
      <alignment horizontal="center" vertical="center"/>
    </xf>
    <xf numFmtId="49" fontId="48" fillId="0" borderId="41">
      <alignment horizontal="center" vertical="center"/>
    </xf>
    <xf numFmtId="49" fontId="49" fillId="0" borderId="41">
      <alignment horizontal="center" vertical="center"/>
    </xf>
    <xf numFmtId="0" fontId="4" fillId="0" borderId="0"/>
    <xf numFmtId="0" fontId="4" fillId="0" borderId="0"/>
    <xf numFmtId="0" fontId="32" fillId="0" borderId="0"/>
    <xf numFmtId="0" fontId="4" fillId="0" borderId="0"/>
    <xf numFmtId="0" fontId="32" fillId="0" borderId="0"/>
    <xf numFmtId="0" fontId="50" fillId="0" borderId="0"/>
    <xf numFmtId="0" fontId="4" fillId="0" borderId="0"/>
    <xf numFmtId="0" fontId="51" fillId="0" borderId="0"/>
    <xf numFmtId="0" fontId="52" fillId="0" borderId="0"/>
    <xf numFmtId="0" fontId="52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7" fillId="0" borderId="0"/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3" fillId="0" borderId="0"/>
    <xf numFmtId="0" fontId="63" fillId="0" borderId="0"/>
    <xf numFmtId="0" fontId="51" fillId="0" borderId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4" borderId="0" applyNumberFormat="0" applyBorder="0" applyAlignment="0" applyProtection="0">
      <alignment vertical="center"/>
    </xf>
    <xf numFmtId="0" fontId="66" fillId="35" borderId="42">
      <alignment horizontal="center" vertical="center"/>
    </xf>
    <xf numFmtId="0" fontId="67" fillId="0" borderId="0"/>
    <xf numFmtId="0" fontId="68" fillId="0" borderId="0"/>
    <xf numFmtId="0" fontId="67" fillId="0" borderId="0"/>
    <xf numFmtId="0" fontId="67" fillId="0" borderId="0"/>
    <xf numFmtId="0" fontId="62" fillId="0" borderId="0"/>
    <xf numFmtId="0" fontId="69" fillId="0" borderId="0"/>
    <xf numFmtId="0" fontId="70" fillId="0" borderId="0"/>
    <xf numFmtId="0" fontId="68" fillId="0" borderId="0"/>
    <xf numFmtId="0" fontId="71" fillId="0" borderId="0"/>
    <xf numFmtId="0" fontId="68" fillId="0" borderId="0"/>
    <xf numFmtId="0" fontId="71" fillId="0" borderId="0"/>
    <xf numFmtId="0" fontId="24" fillId="0" borderId="0"/>
    <xf numFmtId="0" fontId="72" fillId="36" borderId="43" applyNumberFormat="0" applyAlignment="0" applyProtection="0">
      <alignment vertical="center"/>
    </xf>
    <xf numFmtId="0" fontId="73" fillId="0" borderId="0"/>
    <xf numFmtId="0" fontId="74" fillId="37" borderId="44" applyNumberFormat="0" applyAlignment="0" applyProtection="0">
      <alignment vertical="center"/>
    </xf>
    <xf numFmtId="0" fontId="17" fillId="0" borderId="0"/>
    <xf numFmtId="3" fontId="24" fillId="0" borderId="0" applyFont="0" applyFill="0" applyBorder="0" applyAlignment="0" applyProtection="0"/>
    <xf numFmtId="0" fontId="49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75" fillId="0" borderId="0"/>
    <xf numFmtId="0" fontId="17" fillId="0" borderId="0"/>
    <xf numFmtId="0" fontId="24" fillId="0" borderId="0" applyFont="0" applyFill="0" applyBorder="0" applyAlignment="0" applyProtection="0"/>
    <xf numFmtId="0" fontId="76" fillId="0" borderId="0" applyFill="0" applyBorder="0" applyAlignment="0" applyProtection="0"/>
    <xf numFmtId="0" fontId="25" fillId="0" borderId="0" applyFill="0" applyBorder="0" applyAlignment="0" applyProtection="0"/>
    <xf numFmtId="0" fontId="76" fillId="0" borderId="0" applyFill="0" applyBorder="0" applyAlignment="0" applyProtection="0"/>
    <xf numFmtId="0" fontId="75" fillId="0" borderId="0"/>
    <xf numFmtId="187" fontId="4" fillId="0" borderId="0" applyFont="0" applyFill="0" applyBorder="0" applyAlignment="0" applyProtection="0"/>
    <xf numFmtId="187" fontId="17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center"/>
    </xf>
    <xf numFmtId="2" fontId="24" fillId="0" borderId="0" applyFont="0" applyFill="0" applyBorder="0" applyAlignment="0" applyProtection="0"/>
    <xf numFmtId="2" fontId="76" fillId="0" borderId="0" applyFill="0" applyBorder="0" applyAlignment="0" applyProtection="0"/>
    <xf numFmtId="2" fontId="25" fillId="0" borderId="0" applyFill="0" applyBorder="0" applyAlignment="0" applyProtection="0"/>
    <xf numFmtId="2" fontId="76" fillId="0" borderId="0" applyFill="0" applyBorder="0" applyAlignment="0" applyProtection="0"/>
    <xf numFmtId="0" fontId="78" fillId="5" borderId="0" applyNumberFormat="0" applyBorder="0" applyAlignment="0" applyProtection="0">
      <alignment vertical="center"/>
    </xf>
    <xf numFmtId="38" fontId="79" fillId="38" borderId="0" applyNumberFormat="0" applyBorder="0" applyAlignment="0" applyProtection="0"/>
    <xf numFmtId="38" fontId="79" fillId="39" borderId="0" applyNumberFormat="0" applyBorder="0" applyAlignment="0" applyProtection="0"/>
    <xf numFmtId="38" fontId="80" fillId="38" borderId="0" applyNumberFormat="0" applyBorder="0" applyAlignment="0" applyProtection="0"/>
    <xf numFmtId="38" fontId="79" fillId="38" borderId="0" applyNumberFormat="0" applyBorder="0" applyAlignment="0" applyProtection="0"/>
    <xf numFmtId="38" fontId="80" fillId="38" borderId="0" applyNumberFormat="0" applyBorder="0" applyAlignment="0" applyProtection="0"/>
    <xf numFmtId="0" fontId="81" fillId="0" borderId="0">
      <alignment horizontal="left"/>
    </xf>
    <xf numFmtId="0" fontId="82" fillId="0" borderId="20" applyNumberFormat="0" applyAlignment="0" applyProtection="0">
      <alignment horizontal="left" vertical="center"/>
    </xf>
    <xf numFmtId="0" fontId="82" fillId="0" borderId="20" applyNumberFormat="0" applyAlignment="0" applyProtection="0">
      <alignment horizontal="left" vertical="center"/>
    </xf>
    <xf numFmtId="0" fontId="26" fillId="0" borderId="20" applyNumberFormat="0" applyAlignment="0" applyProtection="0">
      <alignment horizontal="left" vertical="center"/>
    </xf>
    <xf numFmtId="0" fontId="82" fillId="0" borderId="20" applyNumberFormat="0" applyAlignment="0" applyProtection="0">
      <alignment horizontal="left" vertical="center"/>
    </xf>
    <xf numFmtId="0" fontId="82" fillId="0" borderId="21">
      <alignment horizontal="left" vertical="center"/>
    </xf>
    <xf numFmtId="0" fontId="82" fillId="0" borderId="21">
      <alignment horizontal="left" vertical="center"/>
    </xf>
    <xf numFmtId="0" fontId="26" fillId="0" borderId="21">
      <alignment horizontal="left" vertical="center"/>
    </xf>
    <xf numFmtId="0" fontId="82" fillId="0" borderId="21">
      <alignment horizontal="left" vertical="center"/>
    </xf>
    <xf numFmtId="0" fontId="83" fillId="0" borderId="45" applyNumberFormat="0" applyFill="0" applyAlignment="0" applyProtection="0">
      <alignment vertical="center"/>
    </xf>
    <xf numFmtId="0" fontId="27" fillId="0" borderId="0" applyNumberFormat="0" applyFill="0" applyBorder="0" applyAlignment="0" applyProtection="0"/>
    <xf numFmtId="0" fontId="84" fillId="0" borderId="46" applyNumberFormat="0" applyFill="0" applyAlignment="0" applyProtection="0">
      <alignment vertical="center"/>
    </xf>
    <xf numFmtId="0" fontId="26" fillId="0" borderId="0" applyNumberFormat="0" applyFill="0" applyBorder="0" applyAlignment="0" applyProtection="0"/>
    <xf numFmtId="0" fontId="85" fillId="0" borderId="47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8" fillId="8" borderId="43" applyNumberFormat="0" applyAlignment="0" applyProtection="0">
      <alignment vertical="center"/>
    </xf>
    <xf numFmtId="10" fontId="79" fillId="40" borderId="48" applyNumberFormat="0" applyBorder="0" applyAlignment="0" applyProtection="0"/>
    <xf numFmtId="10" fontId="79" fillId="39" borderId="48" applyNumberFormat="0" applyBorder="0" applyAlignment="0" applyProtection="0"/>
    <xf numFmtId="10" fontId="80" fillId="40" borderId="48" applyNumberFormat="0" applyBorder="0" applyAlignment="0" applyProtection="0"/>
    <xf numFmtId="10" fontId="79" fillId="40" borderId="48" applyNumberFormat="0" applyBorder="0" applyAlignment="0" applyProtection="0"/>
    <xf numFmtId="10" fontId="80" fillId="40" borderId="48" applyNumberFormat="0" applyBorder="0" applyAlignment="0" applyProtection="0"/>
    <xf numFmtId="0" fontId="89" fillId="0" borderId="49" applyNumberFormat="0" applyFill="0" applyAlignment="0" applyProtection="0">
      <alignment vertical="center"/>
    </xf>
    <xf numFmtId="177" fontId="24" fillId="0" borderId="0" applyFont="0" applyFill="0" applyBorder="0" applyAlignment="0" applyProtection="0"/>
    <xf numFmtId="188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90" fillId="0" borderId="18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91" fillId="41" borderId="0" applyNumberFormat="0" applyBorder="0" applyAlignment="0" applyProtection="0">
      <alignment vertical="center"/>
    </xf>
    <xf numFmtId="190" fontId="4" fillId="0" borderId="0"/>
    <xf numFmtId="0" fontId="4" fillId="0" borderId="0"/>
    <xf numFmtId="191" fontId="17" fillId="0" borderId="0"/>
    <xf numFmtId="192" fontId="17" fillId="0" borderId="0"/>
    <xf numFmtId="0" fontId="17" fillId="42" borderId="50" applyNumberFormat="0" applyFont="0" applyAlignment="0" applyProtection="0">
      <alignment vertical="center"/>
    </xf>
    <xf numFmtId="193" fontId="50" fillId="43" borderId="0">
      <alignment vertical="center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92" fillId="36" borderId="51" applyNumberFormat="0" applyAlignment="0" applyProtection="0">
      <alignment vertical="center"/>
    </xf>
    <xf numFmtId="10" fontId="24" fillId="0" borderId="0" applyFont="0" applyFill="0" applyBorder="0" applyAlignment="0" applyProtection="0"/>
    <xf numFmtId="10" fontId="50" fillId="0" borderId="0" applyFont="0" applyFill="0" applyBorder="0" applyAlignment="0" applyProtection="0"/>
    <xf numFmtId="10" fontId="50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93" fillId="44" borderId="42">
      <alignment horizontal="center" vertical="center"/>
    </xf>
    <xf numFmtId="0" fontId="90" fillId="0" borderId="0"/>
    <xf numFmtId="0" fontId="94" fillId="0" borderId="0" applyNumberFormat="0" applyFill="0" applyBorder="0" applyAlignment="0" applyProtection="0">
      <alignment vertical="center"/>
    </xf>
    <xf numFmtId="0" fontId="24" fillId="0" borderId="52" applyNumberFormat="0" applyFont="0" applyFill="0" applyAlignment="0" applyProtection="0"/>
    <xf numFmtId="0" fontId="76" fillId="0" borderId="22" applyNumberFormat="0" applyFill="0" applyAlignment="0" applyProtection="0"/>
    <xf numFmtId="0" fontId="95" fillId="0" borderId="53" applyNumberFormat="0" applyFill="0" applyAlignment="0" applyProtection="0">
      <alignment vertical="center"/>
    </xf>
    <xf numFmtId="0" fontId="25" fillId="0" borderId="22" applyNumberFormat="0" applyFill="0" applyAlignment="0" applyProtection="0"/>
    <xf numFmtId="0" fontId="76" fillId="0" borderId="22" applyNumberFormat="0" applyFill="0" applyAlignment="0" applyProtection="0"/>
    <xf numFmtId="0" fontId="6" fillId="0" borderId="54">
      <alignment horizontal="left"/>
    </xf>
    <xf numFmtId="0" fontId="96" fillId="0" borderId="0" applyNumberFormat="0" applyFill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36" borderId="43" applyNumberFormat="0" applyAlignment="0" applyProtection="0">
      <alignment vertical="center"/>
    </xf>
    <xf numFmtId="0" fontId="72" fillId="36" borderId="43" applyNumberFormat="0" applyAlignment="0" applyProtection="0">
      <alignment vertical="center"/>
    </xf>
    <xf numFmtId="0" fontId="72" fillId="38" borderId="43" applyNumberFormat="0" applyAlignment="0" applyProtection="0">
      <alignment vertical="center"/>
    </xf>
    <xf numFmtId="0" fontId="99" fillId="36" borderId="43" applyNumberFormat="0" applyAlignment="0" applyProtection="0">
      <alignment vertical="center"/>
    </xf>
    <xf numFmtId="0" fontId="99" fillId="36" borderId="43" applyNumberFormat="0" applyAlignment="0" applyProtection="0">
      <alignment vertical="center"/>
    </xf>
    <xf numFmtId="0" fontId="100" fillId="36" borderId="43" applyNumberFormat="0" applyAlignment="0" applyProtection="0">
      <alignment vertical="center"/>
    </xf>
    <xf numFmtId="194" fontId="4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195" fontId="32" fillId="0" borderId="0"/>
    <xf numFmtId="195" fontId="4" fillId="0" borderId="0"/>
    <xf numFmtId="0" fontId="102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4" fillId="0" borderId="0">
      <protection locked="0"/>
    </xf>
    <xf numFmtId="0" fontId="104" fillId="0" borderId="0"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0" fontId="17" fillId="42" borderId="50" applyNumberFormat="0" applyFont="0" applyAlignment="0" applyProtection="0">
      <alignment vertical="center"/>
    </xf>
    <xf numFmtId="0" fontId="53" fillId="42" borderId="50" applyNumberFormat="0" applyFont="0" applyAlignment="0" applyProtection="0">
      <alignment vertical="center"/>
    </xf>
    <xf numFmtId="0" fontId="17" fillId="40" borderId="50" applyNumberFormat="0" applyFont="0" applyAlignment="0" applyProtection="0">
      <alignment vertical="center"/>
    </xf>
    <xf numFmtId="0" fontId="17" fillId="42" borderId="50" applyNumberFormat="0" applyFont="0" applyAlignment="0" applyProtection="0">
      <alignment vertical="center"/>
    </xf>
    <xf numFmtId="0" fontId="4" fillId="42" borderId="50" applyNumberFormat="0" applyFont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107" fillId="0" borderId="0">
      <alignment vertical="center"/>
    </xf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8" fillId="41" borderId="0" applyNumberFormat="0" applyBorder="0" applyAlignment="0" applyProtection="0">
      <alignment vertical="center"/>
    </xf>
    <xf numFmtId="0" fontId="91" fillId="41" borderId="0" applyNumberFormat="0" applyBorder="0" applyAlignment="0" applyProtection="0">
      <alignment vertical="center"/>
    </xf>
    <xf numFmtId="0" fontId="91" fillId="49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108" fillId="41" borderId="0" applyNumberFormat="0" applyBorder="0" applyAlignment="0" applyProtection="0">
      <alignment vertical="center"/>
    </xf>
    <xf numFmtId="0" fontId="109" fillId="41" borderId="0" applyNumberFormat="0" applyBorder="0" applyAlignment="0" applyProtection="0">
      <alignment vertical="center"/>
    </xf>
    <xf numFmtId="0" fontId="110" fillId="0" borderId="0">
      <alignment horizontal="center" vertical="center"/>
    </xf>
    <xf numFmtId="0" fontId="111" fillId="0" borderId="0">
      <alignment horizontal="center" vertical="center"/>
    </xf>
    <xf numFmtId="0" fontId="112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37" borderId="44" applyNumberFormat="0" applyAlignment="0" applyProtection="0">
      <alignment vertical="center"/>
    </xf>
    <xf numFmtId="0" fontId="74" fillId="37" borderId="44" applyNumberFormat="0" applyAlignment="0" applyProtection="0">
      <alignment vertical="center"/>
    </xf>
    <xf numFmtId="0" fontId="74" fillId="50" borderId="44" applyNumberFormat="0" applyAlignment="0" applyProtection="0">
      <alignment vertical="center"/>
    </xf>
    <xf numFmtId="0" fontId="114" fillId="37" borderId="44" applyNumberFormat="0" applyAlignment="0" applyProtection="0">
      <alignment vertical="center"/>
    </xf>
    <xf numFmtId="0" fontId="114" fillId="37" borderId="44" applyNumberFormat="0" applyAlignment="0" applyProtection="0">
      <alignment vertical="center"/>
    </xf>
    <xf numFmtId="0" fontId="115" fillId="37" borderId="44" applyNumberFormat="0" applyAlignment="0" applyProtection="0">
      <alignment vertical="center"/>
    </xf>
    <xf numFmtId="196" fontId="24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4" fillId="0" borderId="0" applyProtection="0"/>
    <xf numFmtId="41" fontId="53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41" fontId="17" fillId="0" borderId="0" applyFont="0" applyFill="0" applyBorder="0" applyAlignment="0" applyProtection="0"/>
    <xf numFmtId="177" fontId="4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4" fillId="0" borderId="0"/>
    <xf numFmtId="0" fontId="49" fillId="0" borderId="0" applyFont="0" applyFill="0" applyBorder="0" applyAlignment="0" applyProtection="0"/>
    <xf numFmtId="0" fontId="50" fillId="0" borderId="0"/>
    <xf numFmtId="0" fontId="24" fillId="0" borderId="0"/>
    <xf numFmtId="0" fontId="50" fillId="0" borderId="0"/>
    <xf numFmtId="0" fontId="116" fillId="0" borderId="49" applyNumberFormat="0" applyFill="0" applyAlignment="0" applyProtection="0">
      <alignment vertical="center"/>
    </xf>
    <xf numFmtId="0" fontId="89" fillId="0" borderId="49" applyNumberFormat="0" applyFill="0" applyAlignment="0" applyProtection="0">
      <alignment vertical="center"/>
    </xf>
    <xf numFmtId="0" fontId="116" fillId="0" borderId="49" applyNumberFormat="0" applyFill="0" applyAlignment="0" applyProtection="0">
      <alignment vertical="center"/>
    </xf>
    <xf numFmtId="0" fontId="116" fillId="0" borderId="49" applyNumberFormat="0" applyFill="0" applyAlignment="0" applyProtection="0">
      <alignment vertical="center"/>
    </xf>
    <xf numFmtId="0" fontId="117" fillId="0" borderId="49" applyNumberFormat="0" applyFill="0" applyAlignment="0" applyProtection="0">
      <alignment vertical="center"/>
    </xf>
    <xf numFmtId="0" fontId="118" fillId="0" borderId="53" applyNumberFormat="0" applyFill="0" applyAlignment="0" applyProtection="0">
      <alignment vertical="center"/>
    </xf>
    <xf numFmtId="0" fontId="95" fillId="0" borderId="53" applyNumberFormat="0" applyFill="0" applyAlignment="0" applyProtection="0">
      <alignment vertical="center"/>
    </xf>
    <xf numFmtId="0" fontId="118" fillId="0" borderId="53" applyNumberFormat="0" applyFill="0" applyAlignment="0" applyProtection="0">
      <alignment vertical="center"/>
    </xf>
    <xf numFmtId="0" fontId="118" fillId="0" borderId="53" applyNumberFormat="0" applyFill="0" applyAlignment="0" applyProtection="0">
      <alignment vertical="center"/>
    </xf>
    <xf numFmtId="0" fontId="119" fillId="0" borderId="53" applyNumberFormat="0" applyFill="0" applyAlignment="0" applyProtection="0">
      <alignment vertical="center"/>
    </xf>
    <xf numFmtId="41" fontId="17" fillId="0" borderId="0" applyFont="0" applyFill="0" applyBorder="0" applyAlignment="0" applyProtection="0"/>
    <xf numFmtId="0" fontId="120" fillId="8" borderId="43" applyNumberFormat="0" applyAlignment="0" applyProtection="0">
      <alignment vertical="center"/>
    </xf>
    <xf numFmtId="0" fontId="88" fillId="8" borderId="43" applyNumberFormat="0" applyAlignment="0" applyProtection="0">
      <alignment vertical="center"/>
    </xf>
    <xf numFmtId="0" fontId="88" fillId="14" borderId="43" applyNumberFormat="0" applyAlignment="0" applyProtection="0">
      <alignment vertical="center"/>
    </xf>
    <xf numFmtId="0" fontId="120" fillId="8" borderId="43" applyNumberFormat="0" applyAlignment="0" applyProtection="0">
      <alignment vertical="center"/>
    </xf>
    <xf numFmtId="0" fontId="120" fillId="8" borderId="43" applyNumberFormat="0" applyAlignment="0" applyProtection="0">
      <alignment vertical="center"/>
    </xf>
    <xf numFmtId="0" fontId="121" fillId="8" borderId="43" applyNumberFormat="0" applyAlignment="0" applyProtection="0">
      <alignment vertical="center"/>
    </xf>
    <xf numFmtId="4" fontId="104" fillId="0" borderId="0">
      <protection locked="0"/>
    </xf>
    <xf numFmtId="197" fontId="4" fillId="0" borderId="0">
      <protection locked="0"/>
    </xf>
    <xf numFmtId="0" fontId="122" fillId="0" borderId="0">
      <alignment vertical="center"/>
    </xf>
    <xf numFmtId="0" fontId="123" fillId="0" borderId="45" applyNumberFormat="0" applyFill="0" applyAlignment="0" applyProtection="0">
      <alignment vertical="center"/>
    </xf>
    <xf numFmtId="0" fontId="83" fillId="0" borderId="45" applyNumberFormat="0" applyFill="0" applyAlignment="0" applyProtection="0">
      <alignment vertical="center"/>
    </xf>
    <xf numFmtId="0" fontId="123" fillId="0" borderId="45" applyNumberFormat="0" applyFill="0" applyAlignment="0" applyProtection="0">
      <alignment vertical="center"/>
    </xf>
    <xf numFmtId="0" fontId="123" fillId="0" borderId="45" applyNumberFormat="0" applyFill="0" applyAlignment="0" applyProtection="0">
      <alignment vertical="center"/>
    </xf>
    <xf numFmtId="0" fontId="124" fillId="0" borderId="45" applyNumberFormat="0" applyFill="0" applyAlignment="0" applyProtection="0">
      <alignment vertical="center"/>
    </xf>
    <xf numFmtId="0" fontId="125" fillId="0" borderId="46" applyNumberFormat="0" applyFill="0" applyAlignment="0" applyProtection="0">
      <alignment vertical="center"/>
    </xf>
    <xf numFmtId="0" fontId="84" fillId="0" borderId="46" applyNumberFormat="0" applyFill="0" applyAlignment="0" applyProtection="0">
      <alignment vertical="center"/>
    </xf>
    <xf numFmtId="0" fontId="125" fillId="0" borderId="46" applyNumberFormat="0" applyFill="0" applyAlignment="0" applyProtection="0">
      <alignment vertical="center"/>
    </xf>
    <xf numFmtId="0" fontId="125" fillId="0" borderId="46" applyNumberFormat="0" applyFill="0" applyAlignment="0" applyProtection="0">
      <alignment vertical="center"/>
    </xf>
    <xf numFmtId="0" fontId="126" fillId="0" borderId="46" applyNumberFormat="0" applyFill="0" applyAlignment="0" applyProtection="0">
      <alignment vertical="center"/>
    </xf>
    <xf numFmtId="0" fontId="127" fillId="0" borderId="47" applyNumberFormat="0" applyFill="0" applyAlignment="0" applyProtection="0">
      <alignment vertical="center"/>
    </xf>
    <xf numFmtId="0" fontId="85" fillId="0" borderId="47" applyNumberFormat="0" applyFill="0" applyAlignment="0" applyProtection="0">
      <alignment vertical="center"/>
    </xf>
    <xf numFmtId="0" fontId="127" fillId="0" borderId="47" applyNumberFormat="0" applyFill="0" applyAlignment="0" applyProtection="0">
      <alignment vertical="center"/>
    </xf>
    <xf numFmtId="0" fontId="127" fillId="0" borderId="47" applyNumberFormat="0" applyFill="0" applyAlignment="0" applyProtection="0">
      <alignment vertical="center"/>
    </xf>
    <xf numFmtId="0" fontId="128" fillId="0" borderId="47" applyNumberFormat="0" applyFill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29" fillId="5" borderId="0" applyNumberFormat="0" applyBorder="0" applyAlignment="0" applyProtection="0">
      <alignment vertical="center"/>
    </xf>
    <xf numFmtId="0" fontId="130" fillId="5" borderId="0" applyNumberFormat="0" applyBorder="0" applyAlignment="0" applyProtection="0">
      <alignment vertical="center"/>
    </xf>
    <xf numFmtId="0" fontId="32" fillId="0" borderId="0"/>
    <xf numFmtId="0" fontId="4" fillId="0" borderId="0"/>
    <xf numFmtId="0" fontId="32" fillId="0" borderId="0"/>
    <xf numFmtId="0" fontId="131" fillId="36" borderId="51" applyNumberFormat="0" applyAlignment="0" applyProtection="0">
      <alignment vertical="center"/>
    </xf>
    <xf numFmtId="0" fontId="92" fillId="36" borderId="51" applyNumberFormat="0" applyAlignment="0" applyProtection="0">
      <alignment vertical="center"/>
    </xf>
    <xf numFmtId="0" fontId="92" fillId="38" borderId="51" applyNumberFormat="0" applyAlignment="0" applyProtection="0">
      <alignment vertical="center"/>
    </xf>
    <xf numFmtId="0" fontId="131" fillId="36" borderId="51" applyNumberFormat="0" applyAlignment="0" applyProtection="0">
      <alignment vertical="center"/>
    </xf>
    <xf numFmtId="0" fontId="131" fillId="36" borderId="51" applyNumberFormat="0" applyAlignment="0" applyProtection="0">
      <alignment vertical="center"/>
    </xf>
    <xf numFmtId="0" fontId="132" fillId="36" borderId="51" applyNumberFormat="0" applyAlignment="0" applyProtection="0">
      <alignment vertical="center"/>
    </xf>
    <xf numFmtId="0" fontId="4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33" fillId="0" borderId="0"/>
    <xf numFmtId="0" fontId="134" fillId="0" borderId="0">
      <alignment vertical="center"/>
    </xf>
    <xf numFmtId="42" fontId="17" fillId="0" borderId="0" applyFont="0" applyFill="0" applyBorder="0" applyAlignment="0" applyProtection="0"/>
    <xf numFmtId="0" fontId="4" fillId="0" borderId="0" applyFont="0" applyFill="0" applyBorder="0" applyAlignment="0" applyProtection="0"/>
    <xf numFmtId="198" fontId="4" fillId="0" borderId="0">
      <protection locked="0"/>
    </xf>
    <xf numFmtId="199" fontId="50" fillId="43" borderId="0">
      <alignment vertical="center"/>
    </xf>
    <xf numFmtId="193" fontId="24" fillId="0" borderId="42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53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53" fillId="0" borderId="0">
      <alignment vertical="center"/>
    </xf>
    <xf numFmtId="0" fontId="135" fillId="0" borderId="0">
      <alignment vertical="center"/>
    </xf>
    <xf numFmtId="0" fontId="31" fillId="0" borderId="0">
      <alignment vertical="center"/>
    </xf>
    <xf numFmtId="0" fontId="135" fillId="0" borderId="0">
      <alignment vertical="center"/>
    </xf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/>
    <xf numFmtId="0" fontId="24" fillId="0" borderId="0"/>
    <xf numFmtId="0" fontId="24" fillId="0" borderId="0"/>
    <xf numFmtId="0" fontId="17" fillId="0" borderId="0">
      <alignment vertical="center"/>
    </xf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>
      <alignment vertical="center"/>
    </xf>
    <xf numFmtId="0" fontId="4" fillId="0" borderId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>
      <alignment vertical="center"/>
    </xf>
    <xf numFmtId="0" fontId="17" fillId="0" borderId="0"/>
    <xf numFmtId="0" fontId="32" fillId="0" borderId="0"/>
    <xf numFmtId="0" fontId="17" fillId="0" borderId="0">
      <alignment vertical="center"/>
    </xf>
    <xf numFmtId="0" fontId="4" fillId="0" borderId="0" applyProtection="0"/>
    <xf numFmtId="0" fontId="4" fillId="0" borderId="0"/>
    <xf numFmtId="0" fontId="17" fillId="0" borderId="0"/>
    <xf numFmtId="0" fontId="53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/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31" fillId="0" borderId="0">
      <alignment vertical="center"/>
    </xf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24" fillId="0" borderId="0"/>
    <xf numFmtId="0" fontId="4" fillId="0" borderId="0"/>
    <xf numFmtId="0" fontId="2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36" fillId="0" borderId="0"/>
    <xf numFmtId="0" fontId="4" fillId="0" borderId="0"/>
    <xf numFmtId="0" fontId="31" fillId="0" borderId="0">
      <alignment vertical="center"/>
    </xf>
    <xf numFmtId="0" fontId="4" fillId="0" borderId="0"/>
    <xf numFmtId="0" fontId="17" fillId="0" borderId="0"/>
    <xf numFmtId="0" fontId="17" fillId="0" borderId="0"/>
    <xf numFmtId="0" fontId="3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7" fillId="0" borderId="0">
      <alignment vertical="center"/>
    </xf>
    <xf numFmtId="0" fontId="53" fillId="0" borderId="0">
      <alignment vertical="center"/>
    </xf>
    <xf numFmtId="0" fontId="4" fillId="0" borderId="0"/>
    <xf numFmtId="0" fontId="53" fillId="0" borderId="0">
      <alignment vertical="center"/>
    </xf>
    <xf numFmtId="0" fontId="3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37" fillId="0" borderId="0">
      <alignment vertical="center"/>
    </xf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137" fillId="0" borderId="0">
      <alignment vertical="center"/>
    </xf>
    <xf numFmtId="0" fontId="4" fillId="0" borderId="0"/>
    <xf numFmtId="0" fontId="137" fillId="0" borderId="0">
      <alignment vertical="center"/>
    </xf>
    <xf numFmtId="0" fontId="137" fillId="0" borderId="0">
      <alignment vertical="center"/>
    </xf>
    <xf numFmtId="0" fontId="3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3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7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8" fillId="0" borderId="0" applyNumberFormat="0" applyFill="0" applyBorder="0" applyAlignment="0" applyProtection="0">
      <alignment vertical="top"/>
      <protection locked="0"/>
    </xf>
    <xf numFmtId="0" fontId="104" fillId="0" borderId="52">
      <protection locked="0"/>
    </xf>
    <xf numFmtId="200" fontId="4" fillId="0" borderId="0">
      <protection locked="0"/>
    </xf>
    <xf numFmtId="201" fontId="4" fillId="0" borderId="0">
      <protection locked="0"/>
    </xf>
    <xf numFmtId="0" fontId="4" fillId="0" borderId="0"/>
    <xf numFmtId="0" fontId="4" fillId="0" borderId="0" applyProtection="0"/>
    <xf numFmtId="0" fontId="4" fillId="0" borderId="0"/>
    <xf numFmtId="41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Protection="0"/>
    <xf numFmtId="0" fontId="2" fillId="0" borderId="0">
      <alignment vertical="center"/>
    </xf>
    <xf numFmtId="0" fontId="52" fillId="0" borderId="0"/>
    <xf numFmtId="41" fontId="30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4" fillId="0" borderId="0" applyProtection="0"/>
    <xf numFmtId="177" fontId="4" fillId="0" borderId="0" applyFont="0" applyFill="0" applyBorder="0" applyAlignment="0" applyProtection="0"/>
    <xf numFmtId="41" fontId="53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0" fillId="0" borderId="0"/>
    <xf numFmtId="0" fontId="53" fillId="0" borderId="0">
      <alignment vertical="center"/>
    </xf>
    <xf numFmtId="0" fontId="107" fillId="0" borderId="0"/>
    <xf numFmtId="0" fontId="2" fillId="0" borderId="0">
      <alignment vertical="center"/>
    </xf>
    <xf numFmtId="0" fontId="2" fillId="0" borderId="0">
      <alignment vertical="center"/>
    </xf>
    <xf numFmtId="0" fontId="1" fillId="2" borderId="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05">
    <xf numFmtId="0" fontId="0" fillId="0" borderId="0" xfId="0"/>
    <xf numFmtId="0" fontId="5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3" fontId="11" fillId="0" borderId="0" xfId="0" applyNumberFormat="1" applyFont="1" applyFill="1" applyAlignment="1">
      <alignment horizontal="centerContinuous"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Continuous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centerContinuous" vertical="center"/>
    </xf>
    <xf numFmtId="0" fontId="12" fillId="0" borderId="7" xfId="0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horizontal="centerContinuous" vertical="center"/>
    </xf>
    <xf numFmtId="0" fontId="12" fillId="0" borderId="11" xfId="0" applyFont="1" applyFill="1" applyBorder="1" applyAlignment="1">
      <alignment horizontal="centerContinuous" vertical="center" wrapText="1" shrinkToFit="1"/>
    </xf>
    <xf numFmtId="3" fontId="12" fillId="0" borderId="12" xfId="0" applyNumberFormat="1" applyFont="1" applyFill="1" applyBorder="1" applyAlignment="1">
      <alignment horizontal="centerContinuous" vertical="center"/>
    </xf>
    <xf numFmtId="3" fontId="12" fillId="0" borderId="7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centerContinuous" vertical="center"/>
    </xf>
    <xf numFmtId="3" fontId="12" fillId="0" borderId="7" xfId="0" applyNumberFormat="1" applyFont="1" applyFill="1" applyBorder="1" applyAlignment="1">
      <alignment horizontal="centerContinuous" vertical="center" shrinkToFit="1"/>
    </xf>
    <xf numFmtId="3" fontId="12" fillId="0" borderId="11" xfId="0" applyNumberFormat="1" applyFont="1" applyFill="1" applyBorder="1" applyAlignment="1">
      <alignment horizontal="center" vertical="center" shrinkToFit="1"/>
    </xf>
    <xf numFmtId="3" fontId="12" fillId="0" borderId="11" xfId="0" applyNumberFormat="1" applyFont="1" applyFill="1" applyBorder="1" applyAlignment="1">
      <alignment horizontal="centerContinuous" vertical="center" shrinkToFit="1"/>
    </xf>
    <xf numFmtId="0" fontId="12" fillId="0" borderId="11" xfId="0" applyFont="1" applyFill="1" applyBorder="1" applyAlignment="1">
      <alignment horizontal="centerContinuous" vertical="center" shrinkToFit="1"/>
    </xf>
    <xf numFmtId="0" fontId="14" fillId="0" borderId="7" xfId="0" applyFont="1" applyFill="1" applyBorder="1" applyAlignment="1">
      <alignment horizontal="centerContinuous" vertical="center" shrinkToFit="1"/>
    </xf>
    <xf numFmtId="3" fontId="14" fillId="0" borderId="0" xfId="0" applyNumberFormat="1" applyFont="1" applyFill="1" applyBorder="1" applyAlignment="1">
      <alignment shrinkToFit="1"/>
    </xf>
    <xf numFmtId="3" fontId="14" fillId="0" borderId="7" xfId="0" applyNumberFormat="1" applyFont="1" applyFill="1" applyBorder="1" applyAlignment="1">
      <alignment shrinkToFit="1"/>
    </xf>
    <xf numFmtId="0" fontId="14" fillId="0" borderId="7" xfId="0" applyFont="1" applyFill="1" applyBorder="1" applyAlignment="1">
      <alignment horizontal="left" wrapText="1" shrinkToFit="1"/>
    </xf>
    <xf numFmtId="3" fontId="12" fillId="0" borderId="7" xfId="0" applyNumberFormat="1" applyFont="1" applyFill="1" applyBorder="1" applyAlignment="1">
      <alignment horizontal="center" vertical="center" shrinkToFit="1"/>
    </xf>
    <xf numFmtId="3" fontId="12" fillId="0" borderId="13" xfId="0" applyNumberFormat="1" applyFont="1" applyFill="1" applyBorder="1" applyAlignment="1">
      <alignment horizontal="centerContinuous" vertical="center" shrinkToFit="1"/>
    </xf>
    <xf numFmtId="0" fontId="12" fillId="0" borderId="7" xfId="0" applyFont="1" applyFill="1" applyBorder="1" applyAlignment="1">
      <alignment horizontal="centerContinuous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shrinkToFit="1"/>
    </xf>
    <xf numFmtId="3" fontId="15" fillId="0" borderId="7" xfId="0" applyNumberFormat="1" applyFont="1" applyFill="1" applyBorder="1" applyAlignment="1">
      <alignment horizontal="centerContinuous"/>
    </xf>
    <xf numFmtId="3" fontId="14" fillId="0" borderId="7" xfId="0" applyNumberFormat="1" applyFont="1" applyFill="1" applyBorder="1" applyAlignment="1">
      <alignment horizontal="center" wrapText="1" shrinkToFit="1"/>
    </xf>
    <xf numFmtId="3" fontId="15" fillId="0" borderId="13" xfId="0" applyNumberFormat="1" applyFont="1" applyFill="1" applyBorder="1" applyAlignment="1">
      <alignment horizontal="center" shrinkToFit="1"/>
    </xf>
    <xf numFmtId="0" fontId="15" fillId="0" borderId="0" xfId="0" applyFont="1" applyFill="1" applyBorder="1" applyAlignment="1"/>
    <xf numFmtId="3" fontId="12" fillId="0" borderId="15" xfId="0" applyNumberFormat="1" applyFont="1" applyFill="1" applyBorder="1" applyAlignment="1">
      <alignment horizontal="centerContinuous"/>
    </xf>
    <xf numFmtId="3" fontId="14" fillId="0" borderId="15" xfId="0" applyNumberFormat="1" applyFont="1" applyFill="1" applyBorder="1" applyAlignment="1">
      <alignment horizontal="center" wrapText="1" shrinkToFit="1"/>
    </xf>
    <xf numFmtId="3" fontId="15" fillId="0" borderId="16" xfId="0" applyNumberFormat="1" applyFont="1" applyFill="1" applyBorder="1" applyAlignment="1">
      <alignment horizontal="centerContinuous" wrapText="1" shrinkToFit="1"/>
    </xf>
    <xf numFmtId="3" fontId="15" fillId="0" borderId="15" xfId="0" applyNumberFormat="1" applyFont="1" applyFill="1" applyBorder="1" applyAlignment="1">
      <alignment horizontal="centerContinuous" shrinkToFit="1"/>
    </xf>
    <xf numFmtId="0" fontId="16" fillId="0" borderId="0" xfId="0" quotePrefix="1" applyFont="1" applyFill="1" applyBorder="1" applyAlignment="1">
      <alignment horizontal="center" vertical="center"/>
    </xf>
    <xf numFmtId="41" fontId="18" fillId="0" borderId="12" xfId="1" applyNumberFormat="1" applyFont="1" applyFill="1" applyBorder="1" applyAlignment="1">
      <alignment horizontal="center" vertical="center" shrinkToFit="1"/>
    </xf>
    <xf numFmtId="41" fontId="18" fillId="0" borderId="0" xfId="1" applyNumberFormat="1" applyFont="1" applyFill="1" applyBorder="1" applyAlignment="1">
      <alignment horizontal="center" vertical="center" shrinkToFit="1"/>
    </xf>
    <xf numFmtId="41" fontId="18" fillId="0" borderId="0" xfId="0" applyNumberFormat="1" applyFont="1" applyFill="1" applyBorder="1" applyAlignment="1">
      <alignment horizontal="center" vertical="center" shrinkToFit="1"/>
    </xf>
    <xf numFmtId="41" fontId="18" fillId="0" borderId="0" xfId="1" applyNumberFormat="1" applyFont="1" applyFill="1" applyBorder="1" applyAlignment="1">
      <alignment horizontal="right" vertical="center" shrinkToFit="1"/>
    </xf>
    <xf numFmtId="41" fontId="18" fillId="0" borderId="0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6" fillId="0" borderId="12" xfId="0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9" fillId="0" borderId="18" xfId="0" quotePrefix="1" applyFont="1" applyFill="1" applyBorder="1" applyAlignment="1">
      <alignment horizontal="center" vertical="center"/>
    </xf>
    <xf numFmtId="41" fontId="20" fillId="0" borderId="19" xfId="1" applyNumberFormat="1" applyFont="1" applyFill="1" applyBorder="1" applyAlignment="1">
      <alignment horizontal="center" vertical="center" shrinkToFit="1"/>
    </xf>
    <xf numFmtId="41" fontId="20" fillId="0" borderId="18" xfId="1" applyNumberFormat="1" applyFont="1" applyFill="1" applyBorder="1" applyAlignment="1">
      <alignment horizontal="center" vertical="center" shrinkToFit="1"/>
    </xf>
    <xf numFmtId="41" fontId="20" fillId="0" borderId="18" xfId="0" applyNumberFormat="1" applyFont="1" applyFill="1" applyBorder="1" applyAlignment="1">
      <alignment horizontal="center" vertical="center" shrinkToFit="1"/>
    </xf>
    <xf numFmtId="41" fontId="20" fillId="0" borderId="18" xfId="1" applyNumberFormat="1" applyFont="1" applyFill="1" applyBorder="1" applyAlignment="1">
      <alignment horizontal="right" vertical="center" shrinkToFit="1"/>
    </xf>
    <xf numFmtId="176" fontId="20" fillId="0" borderId="18" xfId="1" applyNumberFormat="1" applyFont="1" applyFill="1" applyBorder="1" applyAlignment="1">
      <alignment horizontal="right" vertical="center" shrinkToFit="1"/>
    </xf>
    <xf numFmtId="0" fontId="19" fillId="0" borderId="19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horizontal="center" vertical="center" shrinkToFit="1"/>
    </xf>
    <xf numFmtId="41" fontId="20" fillId="0" borderId="0" xfId="1" applyNumberFormat="1" applyFont="1" applyFill="1" applyBorder="1" applyAlignment="1">
      <alignment horizontal="right" vertical="center" shrinkToFit="1"/>
    </xf>
    <xf numFmtId="176" fontId="20" fillId="0" borderId="0" xfId="1" applyNumberFormat="1" applyFont="1" applyFill="1" applyBorder="1" applyAlignment="1">
      <alignment horizontal="right" vertical="center" shrinkToFit="1"/>
    </xf>
    <xf numFmtId="0" fontId="19" fillId="0" borderId="0" xfId="0" quotePrefix="1" applyFont="1" applyFill="1" applyBorder="1" applyAlignment="1">
      <alignment horizontal="center" vertical="center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2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wrapText="1" shrinkToFit="1"/>
    </xf>
    <xf numFmtId="0" fontId="12" fillId="0" borderId="3" xfId="0" applyFont="1" applyFill="1" applyBorder="1" applyAlignment="1">
      <alignment horizontal="center" wrapText="1" shrinkToFit="1"/>
    </xf>
    <xf numFmtId="0" fontId="12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wrapText="1" shrinkToFit="1"/>
    </xf>
    <xf numFmtId="0" fontId="34" fillId="0" borderId="7" xfId="0" applyFont="1" applyFill="1" applyBorder="1" applyAlignment="1">
      <alignment horizontal="center" wrapText="1" shrinkToFit="1"/>
    </xf>
    <xf numFmtId="0" fontId="14" fillId="0" borderId="7" xfId="0" applyFont="1" applyFill="1" applyBorder="1" applyAlignment="1">
      <alignment horizontal="center" wrapText="1" shrinkToFit="1"/>
    </xf>
    <xf numFmtId="0" fontId="12" fillId="0" borderId="7" xfId="0" applyFont="1" applyFill="1" applyBorder="1" applyAlignment="1">
      <alignment horizontal="center" wrapText="1" shrinkToFit="1"/>
    </xf>
    <xf numFmtId="0" fontId="12" fillId="0" borderId="14" xfId="0" applyFont="1" applyFill="1" applyBorder="1"/>
    <xf numFmtId="0" fontId="12" fillId="0" borderId="15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wrapText="1" shrinkToFit="1"/>
    </xf>
    <xf numFmtId="0" fontId="14" fillId="0" borderId="15" xfId="0" applyFont="1" applyFill="1" applyBorder="1" applyAlignment="1">
      <alignment horizontal="center" wrapText="1" shrinkToFit="1"/>
    </xf>
    <xf numFmtId="0" fontId="34" fillId="0" borderId="1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181" fontId="15" fillId="0" borderId="12" xfId="0" applyNumberFormat="1" applyFont="1" applyFill="1" applyBorder="1" applyAlignment="1">
      <alignment vertical="center" shrinkToFit="1"/>
    </xf>
    <xf numFmtId="41" fontId="15" fillId="0" borderId="0" xfId="0" applyNumberFormat="1" applyFont="1" applyFill="1" applyBorder="1" applyAlignment="1">
      <alignment vertical="center" shrinkToFit="1"/>
    </xf>
    <xf numFmtId="41" fontId="15" fillId="0" borderId="13" xfId="0" applyNumberFormat="1" applyFont="1" applyFill="1" applyBorder="1" applyAlignment="1">
      <alignment vertical="center" shrinkToFit="1"/>
    </xf>
    <xf numFmtId="0" fontId="35" fillId="0" borderId="18" xfId="0" applyFont="1" applyFill="1" applyBorder="1" applyAlignment="1">
      <alignment horizontal="center" vertical="center"/>
    </xf>
    <xf numFmtId="41" fontId="36" fillId="0" borderId="19" xfId="31" applyNumberFormat="1" applyFont="1" applyFill="1" applyBorder="1" applyAlignment="1" applyProtection="1">
      <alignment vertical="center"/>
      <protection locked="0"/>
    </xf>
    <xf numFmtId="0" fontId="35" fillId="0" borderId="0" xfId="0" applyFont="1" applyFill="1"/>
    <xf numFmtId="41" fontId="14" fillId="0" borderId="0" xfId="31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>
      <alignment vertical="center" shrinkToFit="1"/>
    </xf>
    <xf numFmtId="0" fontId="38" fillId="0" borderId="0" xfId="0" applyFont="1" applyFill="1"/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3" fontId="7" fillId="0" borderId="0" xfId="0" applyNumberFormat="1" applyFont="1" applyFill="1" applyBorder="1" applyAlignment="1">
      <alignment horizontal="centerContinuous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18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23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top"/>
    </xf>
    <xf numFmtId="3" fontId="12" fillId="0" borderId="14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2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Continuous" vertical="top"/>
    </xf>
    <xf numFmtId="0" fontId="12" fillId="0" borderId="11" xfId="0" applyFont="1" applyFill="1" applyBorder="1" applyAlignment="1">
      <alignment horizontal="centerContinuous" vertical="top" wrapText="1"/>
    </xf>
    <xf numFmtId="0" fontId="12" fillId="0" borderId="11" xfId="0" applyFont="1" applyFill="1" applyBorder="1" applyAlignment="1">
      <alignment horizontal="centerContinuous" vertical="top"/>
    </xf>
    <xf numFmtId="3" fontId="12" fillId="0" borderId="11" xfId="0" applyNumberFormat="1" applyFont="1" applyFill="1" applyBorder="1" applyAlignment="1">
      <alignment horizontal="center" vertical="top" wrapText="1"/>
    </xf>
    <xf numFmtId="3" fontId="12" fillId="0" borderId="28" xfId="0" applyNumberFormat="1" applyFont="1" applyFill="1" applyBorder="1" applyAlignment="1">
      <alignment horizontal="centerContinuous" vertical="top" wrapText="1"/>
    </xf>
    <xf numFmtId="0" fontId="12" fillId="0" borderId="28" xfId="0" applyFont="1" applyFill="1" applyBorder="1" applyAlignment="1">
      <alignment horizontal="center" vertical="top" wrapText="1"/>
    </xf>
    <xf numFmtId="3" fontId="12" fillId="0" borderId="11" xfId="0" applyNumberFormat="1" applyFont="1" applyFill="1" applyBorder="1" applyAlignment="1">
      <alignment horizontal="center" vertical="top"/>
    </xf>
    <xf numFmtId="3" fontId="12" fillId="0" borderId="8" xfId="0" applyNumberFormat="1" applyFont="1" applyFill="1" applyBorder="1" applyAlignment="1">
      <alignment horizontal="center" vertical="top"/>
    </xf>
    <xf numFmtId="3" fontId="12" fillId="0" borderId="12" xfId="0" applyNumberFormat="1" applyFont="1" applyFill="1" applyBorder="1" applyAlignment="1">
      <alignment horizontal="center" vertical="top"/>
    </xf>
    <xf numFmtId="3" fontId="12" fillId="0" borderId="13" xfId="0" applyNumberFormat="1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3" fontId="12" fillId="0" borderId="7" xfId="0" applyNumberFormat="1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3" fontId="15" fillId="0" borderId="13" xfId="0" applyNumberFormat="1" applyFont="1" applyFill="1" applyBorder="1" applyAlignment="1">
      <alignment horizontal="center" wrapText="1"/>
    </xf>
    <xf numFmtId="3" fontId="15" fillId="0" borderId="12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vertical="center"/>
    </xf>
    <xf numFmtId="3" fontId="15" fillId="0" borderId="15" xfId="0" applyNumberFormat="1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 wrapText="1"/>
    </xf>
    <xf numFmtId="3" fontId="15" fillId="0" borderId="16" xfId="0" applyNumberFormat="1" applyFont="1" applyFill="1" applyBorder="1" applyAlignment="1">
      <alignment horizontal="center" wrapText="1"/>
    </xf>
    <xf numFmtId="3" fontId="15" fillId="0" borderId="17" xfId="0" applyNumberFormat="1" applyFont="1" applyFill="1" applyBorder="1" applyAlignment="1">
      <alignment horizontal="center" wrapText="1"/>
    </xf>
    <xf numFmtId="3" fontId="12" fillId="0" borderId="15" xfId="0" applyNumberFormat="1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0" xfId="32" quotePrefix="1" applyFont="1" applyFill="1" applyBorder="1" applyAlignment="1">
      <alignment horizontal="center" vertical="center"/>
    </xf>
    <xf numFmtId="41" fontId="15" fillId="0" borderId="12" xfId="32" applyNumberFormat="1" applyFont="1" applyFill="1" applyBorder="1" applyAlignment="1">
      <alignment horizontal="center" vertical="center"/>
    </xf>
    <xf numFmtId="41" fontId="15" fillId="0" borderId="0" xfId="32" applyNumberFormat="1" applyFont="1" applyFill="1" applyBorder="1" applyAlignment="1">
      <alignment horizontal="center" vertical="center" shrinkToFit="1"/>
    </xf>
    <xf numFmtId="41" fontId="15" fillId="0" borderId="0" xfId="32" applyNumberFormat="1" applyFont="1" applyFill="1" applyBorder="1" applyAlignment="1">
      <alignment horizontal="center" vertical="center"/>
    </xf>
    <xf numFmtId="41" fontId="15" fillId="0" borderId="0" xfId="32" quotePrefix="1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2" xfId="32" quotePrefix="1" applyFont="1" applyFill="1" applyBorder="1" applyAlignment="1">
      <alignment horizontal="center" vertical="center" shrinkToFit="1"/>
    </xf>
    <xf numFmtId="182" fontId="12" fillId="0" borderId="0" xfId="0" applyNumberFormat="1" applyFont="1" applyFill="1" applyBorder="1" applyAlignment="1">
      <alignment vertical="center"/>
    </xf>
    <xf numFmtId="0" fontId="35" fillId="0" borderId="18" xfId="32" quotePrefix="1" applyFont="1" applyFill="1" applyBorder="1" applyAlignment="1">
      <alignment horizontal="center" vertical="center" shrinkToFit="1"/>
    </xf>
    <xf numFmtId="41" fontId="37" fillId="0" borderId="19" xfId="32" applyNumberFormat="1" applyFont="1" applyFill="1" applyBorder="1" applyAlignment="1">
      <alignment horizontal="center" vertical="center" shrinkToFit="1"/>
    </xf>
    <xf numFmtId="41" fontId="37" fillId="0" borderId="18" xfId="32" applyNumberFormat="1" applyFont="1" applyFill="1" applyBorder="1" applyAlignment="1">
      <alignment horizontal="center" vertical="center" shrinkToFit="1"/>
    </xf>
    <xf numFmtId="0" fontId="35" fillId="0" borderId="19" xfId="0" applyFont="1" applyFill="1" applyBorder="1" applyAlignment="1">
      <alignment horizontal="center" vertical="center" shrinkToFit="1"/>
    </xf>
    <xf numFmtId="0" fontId="35" fillId="0" borderId="24" xfId="0" applyFont="1" applyFill="1" applyBorder="1" applyAlignment="1">
      <alignment horizontal="center" vertical="center" shrinkToFit="1"/>
    </xf>
    <xf numFmtId="0" fontId="35" fillId="0" borderId="19" xfId="32" quotePrefix="1" applyFont="1" applyFill="1" applyBorder="1" applyAlignment="1">
      <alignment horizontal="center" vertical="center" shrinkToFit="1"/>
    </xf>
    <xf numFmtId="182" fontId="35" fillId="0" borderId="0" xfId="0" applyNumberFormat="1" applyFont="1" applyFill="1" applyBorder="1" applyAlignment="1">
      <alignment vertical="center" shrinkToFit="1"/>
    </xf>
    <xf numFmtId="3" fontId="39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0" fontId="39" fillId="0" borderId="0" xfId="0" applyFont="1" applyFill="1" applyBorder="1" applyAlignment="1">
      <alignment vertical="center"/>
    </xf>
    <xf numFmtId="3" fontId="21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2" fillId="0" borderId="13" xfId="0" quotePrefix="1" applyFont="1" applyFill="1" applyBorder="1" applyAlignment="1">
      <alignment horizontal="center" vertical="center"/>
    </xf>
    <xf numFmtId="41" fontId="12" fillId="0" borderId="0" xfId="0" applyNumberFormat="1" applyFont="1" applyFill="1" applyBorder="1" applyAlignment="1">
      <alignment horizontal="center" vertical="center"/>
    </xf>
    <xf numFmtId="0" fontId="12" fillId="0" borderId="12" xfId="0" quotePrefix="1" applyFont="1" applyFill="1" applyBorder="1" applyAlignment="1">
      <alignment horizontal="center" vertical="center" shrinkToFit="1"/>
    </xf>
    <xf numFmtId="0" fontId="35" fillId="0" borderId="24" xfId="0" quotePrefix="1" applyFont="1" applyFill="1" applyBorder="1" applyAlignment="1">
      <alignment horizontal="center" vertical="center"/>
    </xf>
    <xf numFmtId="41" fontId="35" fillId="0" borderId="18" xfId="33" applyNumberFormat="1" applyFont="1" applyFill="1" applyBorder="1" applyAlignment="1">
      <alignment horizontal="center" vertical="center" shrinkToFit="1"/>
    </xf>
    <xf numFmtId="0" fontId="35" fillId="0" borderId="19" xfId="0" quotePrefix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40" fillId="0" borderId="0" xfId="0" applyFont="1" applyFill="1"/>
    <xf numFmtId="0" fontId="12" fillId="0" borderId="0" xfId="0" applyFont="1" applyFill="1" applyBorder="1" applyAlignment="1"/>
    <xf numFmtId="3" fontId="12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3" fontId="12" fillId="0" borderId="7" xfId="0" applyNumberFormat="1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Continuous" vertical="top" wrapText="1"/>
    </xf>
    <xf numFmtId="3" fontId="12" fillId="0" borderId="7" xfId="0" applyNumberFormat="1" applyFont="1" applyFill="1" applyBorder="1" applyAlignment="1">
      <alignment horizontal="centerContinuous"/>
    </xf>
    <xf numFmtId="0" fontId="12" fillId="0" borderId="7" xfId="0" applyFont="1" applyFill="1" applyBorder="1" applyAlignment="1">
      <alignment horizontal="centerContinuous"/>
    </xf>
    <xf numFmtId="3" fontId="12" fillId="0" borderId="15" xfId="0" applyNumberFormat="1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 vertical="center"/>
    </xf>
    <xf numFmtId="41" fontId="15" fillId="0" borderId="12" xfId="0" applyNumberFormat="1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horizontal="center" vertical="center"/>
    </xf>
    <xf numFmtId="183" fontId="15" fillId="0" borderId="13" xfId="0" applyNumberFormat="1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 shrinkToFit="1"/>
    </xf>
    <xf numFmtId="41" fontId="15" fillId="0" borderId="12" xfId="34" applyNumberFormat="1" applyFont="1" applyFill="1" applyBorder="1" applyAlignment="1">
      <alignment horizontal="center" vertical="center"/>
    </xf>
    <xf numFmtId="41" fontId="15" fillId="0" borderId="0" xfId="34" applyNumberFormat="1" applyFont="1" applyFill="1" applyBorder="1" applyAlignment="1">
      <alignment horizontal="center" vertical="center"/>
    </xf>
    <xf numFmtId="0" fontId="35" fillId="0" borderId="30" xfId="0" quotePrefix="1" applyFont="1" applyFill="1" applyBorder="1" applyAlignment="1">
      <alignment horizontal="center" vertical="center"/>
    </xf>
    <xf numFmtId="41" fontId="37" fillId="0" borderId="12" xfId="34" applyNumberFormat="1" applyFont="1" applyFill="1" applyBorder="1" applyAlignment="1">
      <alignment horizontal="center" vertical="center"/>
    </xf>
    <xf numFmtId="41" fontId="37" fillId="0" borderId="0" xfId="34" applyNumberFormat="1" applyFont="1" applyFill="1" applyBorder="1" applyAlignment="1">
      <alignment horizontal="center" vertical="center"/>
    </xf>
    <xf numFmtId="184" fontId="37" fillId="0" borderId="13" xfId="34" applyNumberFormat="1" applyFont="1" applyFill="1" applyBorder="1" applyAlignment="1">
      <alignment horizontal="center" vertical="center"/>
    </xf>
    <xf numFmtId="0" fontId="35" fillId="0" borderId="31" xfId="0" quotePrefix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185" fontId="42" fillId="0" borderId="0" xfId="34" applyNumberFormat="1" applyFont="1" applyFill="1" applyBorder="1" applyAlignment="1">
      <alignment horizontal="center" vertical="center"/>
    </xf>
    <xf numFmtId="184" fontId="42" fillId="0" borderId="13" xfId="34" applyNumberFormat="1" applyFont="1" applyFill="1" applyBorder="1" applyAlignment="1">
      <alignment horizontal="center" vertical="center"/>
    </xf>
    <xf numFmtId="0" fontId="12" fillId="0" borderId="31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/>
    </xf>
    <xf numFmtId="0" fontId="12" fillId="0" borderId="31" xfId="0" applyNumberFormat="1" applyFont="1" applyFill="1" applyBorder="1" applyAlignment="1">
      <alignment horizontal="center" vertical="center" shrinkToFit="1"/>
    </xf>
    <xf numFmtId="185" fontId="42" fillId="0" borderId="18" xfId="34" applyNumberFormat="1" applyFont="1" applyFill="1" applyBorder="1" applyAlignment="1">
      <alignment horizontal="center" vertical="center"/>
    </xf>
    <xf numFmtId="184" fontId="42" fillId="0" borderId="24" xfId="34" applyNumberFormat="1" applyFont="1" applyFill="1" applyBorder="1" applyAlignment="1">
      <alignment horizontal="center" vertical="center"/>
    </xf>
    <xf numFmtId="0" fontId="12" fillId="0" borderId="33" xfId="0" applyNumberFormat="1" applyFont="1" applyFill="1" applyBorder="1" applyAlignment="1">
      <alignment horizontal="center" vertical="center" wrapText="1" shrinkToFit="1"/>
    </xf>
    <xf numFmtId="184" fontId="15" fillId="0" borderId="0" xfId="34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right" vertical="center" wrapText="1" shrinkToFit="1"/>
    </xf>
    <xf numFmtId="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Continuous" vertical="center" wrapText="1"/>
    </xf>
    <xf numFmtId="0" fontId="12" fillId="0" borderId="13" xfId="0" applyFont="1" applyFill="1" applyBorder="1" applyAlignment="1">
      <alignment horizontal="centerContinuous" vertical="center"/>
    </xf>
    <xf numFmtId="3" fontId="12" fillId="0" borderId="17" xfId="0" applyNumberFormat="1" applyFont="1" applyFill="1" applyBorder="1" applyAlignment="1">
      <alignment horizontal="centerContinuous"/>
    </xf>
    <xf numFmtId="0" fontId="12" fillId="0" borderId="12" xfId="0" quotePrefix="1" applyFont="1" applyFill="1" applyBorder="1" applyAlignment="1">
      <alignment horizontal="center" vertical="center"/>
    </xf>
    <xf numFmtId="41" fontId="15" fillId="0" borderId="12" xfId="35" applyNumberFormat="1" applyFont="1" applyFill="1" applyBorder="1" applyAlignment="1">
      <alignment horizontal="center" vertical="center"/>
    </xf>
    <xf numFmtId="41" fontId="15" fillId="0" borderId="0" xfId="35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41" fontId="37" fillId="0" borderId="12" xfId="35" applyNumberFormat="1" applyFont="1" applyFill="1" applyBorder="1" applyAlignment="1">
      <alignment horizontal="center" vertical="center"/>
    </xf>
    <xf numFmtId="41" fontId="37" fillId="0" borderId="0" xfId="35" applyNumberFormat="1" applyFont="1" applyFill="1" applyBorder="1" applyAlignment="1">
      <alignment horizontal="center" vertical="center"/>
    </xf>
    <xf numFmtId="184" fontId="37" fillId="0" borderId="0" xfId="35" applyNumberFormat="1" applyFont="1" applyFill="1" applyBorder="1" applyAlignment="1">
      <alignment horizontal="center" vertical="center"/>
    </xf>
    <xf numFmtId="0" fontId="35" fillId="0" borderId="12" xfId="0" quotePrefix="1" applyFont="1" applyFill="1" applyBorder="1" applyAlignment="1">
      <alignment horizontal="center" vertical="center"/>
    </xf>
    <xf numFmtId="184" fontId="15" fillId="0" borderId="0" xfId="35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Continuous" vertical="center" wrapText="1"/>
    </xf>
    <xf numFmtId="3" fontId="12" fillId="0" borderId="12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Fill="1" applyBorder="1" applyAlignment="1">
      <alignment horizontal="center" vertical="center" wrapText="1" shrinkToFit="1"/>
    </xf>
    <xf numFmtId="3" fontId="12" fillId="0" borderId="12" xfId="0" applyNumberFormat="1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wrapText="1"/>
    </xf>
    <xf numFmtId="184" fontId="15" fillId="0" borderId="18" xfId="35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 wrapText="1" shrinkToFit="1"/>
    </xf>
    <xf numFmtId="3" fontId="12" fillId="0" borderId="0" xfId="0" applyNumberFormat="1" applyFont="1" applyFill="1" applyBorder="1" applyAlignment="1">
      <alignment horizontal="center" vertical="center" wrapText="1" shrinkToFit="1"/>
    </xf>
    <xf numFmtId="0" fontId="39" fillId="0" borderId="0" xfId="0" applyFont="1" applyFill="1" applyAlignment="1">
      <alignment vertical="center"/>
    </xf>
    <xf numFmtId="3" fontId="39" fillId="0" borderId="0" xfId="0" applyNumberFormat="1" applyFont="1" applyFill="1" applyAlignment="1">
      <alignment vertical="center"/>
    </xf>
    <xf numFmtId="0" fontId="43" fillId="0" borderId="0" xfId="0" applyFont="1" applyFill="1"/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 shrinkToFit="1"/>
    </xf>
    <xf numFmtId="41" fontId="15" fillId="0" borderId="0" xfId="23" quotePrefix="1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horizontal="right" vertical="center"/>
    </xf>
    <xf numFmtId="0" fontId="12" fillId="0" borderId="13" xfId="36" quotePrefix="1" applyFont="1" applyFill="1" applyBorder="1" applyAlignment="1">
      <alignment horizontal="center" vertical="center"/>
    </xf>
    <xf numFmtId="0" fontId="12" fillId="0" borderId="0" xfId="36" applyFont="1" applyFill="1" applyBorder="1" applyAlignment="1">
      <alignment horizontal="center" vertical="center"/>
    </xf>
    <xf numFmtId="41" fontId="15" fillId="0" borderId="0" xfId="36" applyNumberFormat="1" applyFont="1" applyFill="1" applyBorder="1" applyAlignment="1">
      <alignment horizontal="center" vertical="center"/>
    </xf>
    <xf numFmtId="0" fontId="12" fillId="0" borderId="12" xfId="36" quotePrefix="1" applyFont="1" applyFill="1" applyBorder="1" applyAlignment="1">
      <alignment horizontal="center" vertical="center" shrinkToFit="1"/>
    </xf>
    <xf numFmtId="0" fontId="35" fillId="0" borderId="34" xfId="36" quotePrefix="1" applyFont="1" applyFill="1" applyBorder="1" applyAlignment="1">
      <alignment horizontal="center" vertical="center"/>
    </xf>
    <xf numFmtId="0" fontId="35" fillId="0" borderId="0" xfId="36" applyFont="1" applyFill="1" applyBorder="1" applyAlignment="1">
      <alignment horizontal="center" vertical="center"/>
    </xf>
    <xf numFmtId="41" fontId="37" fillId="0" borderId="0" xfId="36" applyNumberFormat="1" applyFont="1" applyFill="1" applyBorder="1" applyAlignment="1">
      <alignment horizontal="center" vertical="center"/>
    </xf>
    <xf numFmtId="0" fontId="35" fillId="0" borderId="35" xfId="36" quotePrefix="1" applyFont="1" applyFill="1" applyBorder="1" applyAlignment="1">
      <alignment horizontal="center" vertical="center" shrinkToFit="1"/>
    </xf>
    <xf numFmtId="0" fontId="15" fillId="0" borderId="0" xfId="36" applyFont="1" applyFill="1" applyBorder="1" applyAlignment="1">
      <alignment horizontal="center" vertical="center"/>
    </xf>
    <xf numFmtId="0" fontId="15" fillId="0" borderId="35" xfId="36" applyNumberFormat="1" applyFont="1" applyFill="1" applyBorder="1" applyAlignment="1">
      <alignment horizontal="center" vertical="center" wrapText="1" shrinkToFit="1"/>
    </xf>
    <xf numFmtId="0" fontId="15" fillId="0" borderId="0" xfId="36" applyFont="1" applyFill="1" applyBorder="1" applyAlignment="1">
      <alignment horizontal="center" vertical="center" wrapText="1"/>
    </xf>
    <xf numFmtId="0" fontId="15" fillId="0" borderId="0" xfId="36" applyNumberFormat="1" applyFont="1" applyFill="1" applyBorder="1" applyAlignment="1">
      <alignment horizontal="right" vertical="center" wrapText="1" shrinkToFit="1"/>
    </xf>
    <xf numFmtId="0" fontId="12" fillId="0" borderId="0" xfId="0" applyFont="1" applyFill="1" applyBorder="1" applyAlignment="1">
      <alignment horizontal="left"/>
    </xf>
    <xf numFmtId="3" fontId="12" fillId="0" borderId="4" xfId="0" applyNumberFormat="1" applyFont="1" applyFill="1" applyBorder="1" applyAlignment="1">
      <alignment horizontal="center" vertical="justify"/>
    </xf>
    <xf numFmtId="0" fontId="12" fillId="0" borderId="12" xfId="0" applyFont="1" applyFill="1" applyBorder="1" applyAlignment="1">
      <alignment horizontal="center" vertical="justify"/>
    </xf>
    <xf numFmtId="3" fontId="12" fillId="0" borderId="11" xfId="0" applyNumberFormat="1" applyFont="1" applyFill="1" applyBorder="1" applyAlignment="1">
      <alignment horizontal="center" vertical="justify" wrapText="1"/>
    </xf>
    <xf numFmtId="3" fontId="12" fillId="0" borderId="11" xfId="0" applyNumberFormat="1" applyFont="1" applyFill="1" applyBorder="1" applyAlignment="1">
      <alignment horizontal="center" vertical="justify"/>
    </xf>
    <xf numFmtId="3" fontId="12" fillId="0" borderId="8" xfId="0" applyNumberFormat="1" applyFont="1" applyFill="1" applyBorder="1" applyAlignment="1">
      <alignment horizontal="center" vertical="justify"/>
    </xf>
    <xf numFmtId="3" fontId="12" fillId="0" borderId="17" xfId="0" applyNumberFormat="1" applyFont="1" applyFill="1" applyBorder="1" applyAlignment="1">
      <alignment horizontal="center" wrapText="1"/>
    </xf>
    <xf numFmtId="41" fontId="12" fillId="0" borderId="12" xfId="0" applyNumberFormat="1" applyFont="1" applyFill="1" applyBorder="1" applyAlignment="1">
      <alignment horizontal="center" vertical="center"/>
    </xf>
    <xf numFmtId="41" fontId="12" fillId="0" borderId="13" xfId="0" applyNumberFormat="1" applyFont="1" applyFill="1" applyBorder="1" applyAlignment="1">
      <alignment horizontal="center" vertical="center"/>
    </xf>
    <xf numFmtId="0" fontId="35" fillId="0" borderId="18" xfId="0" quotePrefix="1" applyFont="1" applyFill="1" applyBorder="1" applyAlignment="1">
      <alignment horizontal="center" vertical="center"/>
    </xf>
    <xf numFmtId="41" fontId="35" fillId="0" borderId="19" xfId="0" applyNumberFormat="1" applyFont="1" applyFill="1" applyBorder="1" applyAlignment="1">
      <alignment horizontal="center" vertical="center"/>
    </xf>
    <xf numFmtId="0" fontId="35" fillId="0" borderId="18" xfId="37" quotePrefix="1" applyFont="1" applyFill="1" applyBorder="1" applyAlignment="1">
      <alignment horizontal="center" vertical="center" shrinkToFit="1"/>
    </xf>
    <xf numFmtId="41" fontId="35" fillId="0" borderId="2" xfId="0" applyNumberFormat="1" applyFont="1" applyFill="1" applyBorder="1" applyAlignment="1">
      <alignment horizontal="center" vertical="center"/>
    </xf>
    <xf numFmtId="41" fontId="35" fillId="0" borderId="2" xfId="37" applyNumberFormat="1" applyFont="1" applyFill="1" applyBorder="1" applyAlignment="1">
      <alignment horizontal="center" vertical="center" shrinkToFit="1"/>
    </xf>
    <xf numFmtId="41" fontId="35" fillId="0" borderId="2" xfId="37" applyNumberFormat="1" applyFont="1" applyFill="1" applyBorder="1" applyAlignment="1">
      <alignment horizontal="center" vertical="center"/>
    </xf>
    <xf numFmtId="0" fontId="35" fillId="0" borderId="2" xfId="37" quotePrefix="1" applyFont="1" applyFill="1" applyBorder="1" applyAlignment="1">
      <alignment horizontal="center" vertical="center" shrinkToFit="1"/>
    </xf>
    <xf numFmtId="0" fontId="45" fillId="0" borderId="0" xfId="0" applyFont="1" applyFill="1" applyBorder="1" applyAlignment="1">
      <alignment vertical="center"/>
    </xf>
    <xf numFmtId="3" fontId="45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Continuous" vertical="center" wrapText="1" shrinkToFit="1"/>
    </xf>
    <xf numFmtId="3" fontId="18" fillId="0" borderId="3" xfId="0" applyNumberFormat="1" applyFont="1" applyFill="1" applyBorder="1" applyAlignment="1">
      <alignment horizontal="center" vertical="center" wrapText="1" shrinkToFit="1"/>
    </xf>
    <xf numFmtId="3" fontId="18" fillId="0" borderId="3" xfId="0" applyNumberFormat="1" applyFont="1" applyFill="1" applyBorder="1" applyAlignment="1">
      <alignment horizontal="centerContinuous" vertical="center" wrapText="1" shrinkToFit="1"/>
    </xf>
    <xf numFmtId="3" fontId="15" fillId="0" borderId="3" xfId="0" applyNumberFormat="1" applyFont="1" applyFill="1" applyBorder="1" applyAlignment="1">
      <alignment horizontal="center" vertical="center" wrapText="1" shrinkToFit="1"/>
    </xf>
    <xf numFmtId="3" fontId="15" fillId="0" borderId="23" xfId="0" applyNumberFormat="1" applyFont="1" applyFill="1" applyBorder="1" applyAlignment="1">
      <alignment horizontal="centerContinuous" vertical="center" wrapText="1" shrinkToFit="1"/>
    </xf>
    <xf numFmtId="3" fontId="12" fillId="0" borderId="0" xfId="0" applyNumberFormat="1" applyFont="1" applyFill="1" applyBorder="1" applyAlignment="1">
      <alignment vertical="center" shrinkToFit="1"/>
    </xf>
    <xf numFmtId="3" fontId="16" fillId="0" borderId="7" xfId="0" applyNumberFormat="1" applyFont="1" applyFill="1" applyBorder="1" applyAlignment="1">
      <alignment vertical="center" shrinkToFit="1"/>
    </xf>
    <xf numFmtId="3" fontId="12" fillId="0" borderId="7" xfId="0" applyNumberFormat="1" applyFont="1" applyFill="1" applyBorder="1" applyAlignment="1">
      <alignment vertical="center" shrinkToFit="1"/>
    </xf>
    <xf numFmtId="3" fontId="15" fillId="0" borderId="12" xfId="0" applyNumberFormat="1" applyFont="1" applyFill="1" applyBorder="1" applyAlignment="1">
      <alignment horizontal="centerContinuous" vertical="center"/>
    </xf>
    <xf numFmtId="3" fontId="15" fillId="0" borderId="7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Continuous" vertical="center"/>
    </xf>
    <xf numFmtId="3" fontId="15" fillId="0" borderId="11" xfId="0" applyNumberFormat="1" applyFont="1" applyFill="1" applyBorder="1" applyAlignment="1">
      <alignment horizontal="centerContinuous" vertical="center" wrapText="1" shrinkToFit="1"/>
    </xf>
    <xf numFmtId="3" fontId="15" fillId="0" borderId="11" xfId="0" applyNumberFormat="1" applyFont="1" applyFill="1" applyBorder="1" applyAlignment="1">
      <alignment horizontal="center" vertical="center" wrapText="1" shrinkToFit="1"/>
    </xf>
    <xf numFmtId="3" fontId="15" fillId="0" borderId="13" xfId="0" applyNumberFormat="1" applyFont="1" applyFill="1" applyBorder="1" applyAlignment="1">
      <alignment horizontal="centerContinuous" vertical="center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Continuous" vertical="center" wrapText="1" shrinkToFit="1"/>
    </xf>
    <xf numFmtId="0" fontId="15" fillId="0" borderId="10" xfId="0" applyFont="1" applyFill="1" applyBorder="1" applyAlignment="1">
      <alignment horizontal="center" vertical="center" wrapText="1" shrinkToFit="1"/>
    </xf>
    <xf numFmtId="3" fontId="15" fillId="0" borderId="0" xfId="0" applyNumberFormat="1" applyFont="1" applyFill="1" applyBorder="1" applyAlignment="1">
      <alignment shrinkToFit="1"/>
    </xf>
    <xf numFmtId="3" fontId="18" fillId="0" borderId="7" xfId="0" applyNumberFormat="1" applyFont="1" applyFill="1" applyBorder="1" applyAlignment="1">
      <alignment shrinkToFit="1"/>
    </xf>
    <xf numFmtId="3" fontId="15" fillId="0" borderId="7" xfId="0" applyNumberFormat="1" applyFont="1" applyFill="1" applyBorder="1" applyAlignment="1">
      <alignment shrinkToFit="1"/>
    </xf>
    <xf numFmtId="3" fontId="15" fillId="0" borderId="7" xfId="0" applyNumberFormat="1" applyFont="1" applyFill="1" applyBorder="1" applyAlignment="1">
      <alignment horizontal="centerContinuous" vertical="center" shrinkToFit="1"/>
    </xf>
    <xf numFmtId="3" fontId="15" fillId="0" borderId="7" xfId="0" applyNumberFormat="1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Continuous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top" shrinkToFit="1"/>
    </xf>
    <xf numFmtId="0" fontId="15" fillId="0" borderId="0" xfId="0" applyFont="1" applyFill="1" applyBorder="1" applyAlignment="1">
      <alignment horizontal="center" shrinkToFit="1"/>
    </xf>
    <xf numFmtId="0" fontId="15" fillId="0" borderId="7" xfId="0" applyFont="1" applyFill="1" applyBorder="1" applyAlignment="1">
      <alignment horizontal="center" shrinkToFit="1"/>
    </xf>
    <xf numFmtId="0" fontId="15" fillId="0" borderId="12" xfId="0" applyFont="1" applyFill="1" applyBorder="1" applyAlignment="1"/>
    <xf numFmtId="3" fontId="18" fillId="0" borderId="7" xfId="0" applyNumberFormat="1" applyFont="1" applyFill="1" applyBorder="1" applyAlignment="1">
      <alignment horizontal="center" wrapText="1" shrinkToFit="1"/>
    </xf>
    <xf numFmtId="3" fontId="14" fillId="0" borderId="15" xfId="0" applyNumberFormat="1" applyFont="1" applyFill="1" applyBorder="1" applyAlignment="1">
      <alignment horizontal="center" wrapText="1"/>
    </xf>
    <xf numFmtId="3" fontId="14" fillId="0" borderId="15" xfId="0" applyNumberFormat="1" applyFont="1" applyFill="1" applyBorder="1" applyAlignment="1">
      <alignment horizontal="centerContinuous" wrapText="1"/>
    </xf>
    <xf numFmtId="3" fontId="14" fillId="0" borderId="16" xfId="0" applyNumberFormat="1" applyFont="1" applyFill="1" applyBorder="1" applyAlignment="1">
      <alignment horizontal="centerContinuous" wrapText="1" shrinkToFit="1"/>
    </xf>
    <xf numFmtId="3" fontId="14" fillId="0" borderId="15" xfId="0" applyNumberFormat="1" applyFont="1" applyFill="1" applyBorder="1" applyAlignment="1">
      <alignment horizontal="centerContinuous" wrapText="1" shrinkToFit="1"/>
    </xf>
    <xf numFmtId="3" fontId="18" fillId="0" borderId="15" xfId="0" applyNumberFormat="1" applyFont="1" applyFill="1" applyBorder="1" applyAlignment="1">
      <alignment horizontal="center" wrapText="1" shrinkToFit="1"/>
    </xf>
    <xf numFmtId="0" fontId="14" fillId="0" borderId="0" xfId="0" applyFont="1" applyFill="1" applyBorder="1" applyAlignment="1">
      <alignment vertical="center"/>
    </xf>
    <xf numFmtId="41" fontId="12" fillId="0" borderId="12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 shrinkToFit="1"/>
    </xf>
    <xf numFmtId="41" fontId="12" fillId="0" borderId="0" xfId="38" applyNumberFormat="1" applyFont="1" applyFill="1" applyBorder="1" applyAlignment="1">
      <alignment horizontal="right" vertical="center" shrinkToFit="1"/>
    </xf>
    <xf numFmtId="41" fontId="16" fillId="0" borderId="0" xfId="0" applyNumberFormat="1" applyFont="1" applyFill="1" applyBorder="1" applyAlignment="1">
      <alignment horizontal="left" vertical="center"/>
    </xf>
    <xf numFmtId="41" fontId="16" fillId="0" borderId="0" xfId="0" applyNumberFormat="1" applyFont="1" applyFill="1" applyBorder="1" applyAlignment="1">
      <alignment horizontal="right" vertical="center" shrinkToFit="1"/>
    </xf>
    <xf numFmtId="41" fontId="12" fillId="0" borderId="13" xfId="0" applyNumberFormat="1" applyFont="1" applyFill="1" applyBorder="1" applyAlignment="1">
      <alignment horizontal="right" vertical="center" shrinkToFit="1"/>
    </xf>
    <xf numFmtId="41" fontId="16" fillId="0" borderId="0" xfId="0" applyNumberFormat="1" applyFont="1" applyFill="1" applyBorder="1" applyAlignment="1">
      <alignment horizontal="left" vertical="center" shrinkToFit="1"/>
    </xf>
    <xf numFmtId="41" fontId="35" fillId="0" borderId="19" xfId="0" applyNumberFormat="1" applyFont="1" applyFill="1" applyBorder="1" applyAlignment="1">
      <alignment horizontal="right" vertical="center"/>
    </xf>
    <xf numFmtId="41" fontId="35" fillId="0" borderId="18" xfId="0" applyNumberFormat="1" applyFont="1" applyFill="1" applyBorder="1" applyAlignment="1">
      <alignment vertical="center"/>
    </xf>
    <xf numFmtId="41" fontId="19" fillId="0" borderId="18" xfId="0" applyNumberFormat="1" applyFont="1" applyFill="1" applyBorder="1" applyAlignment="1">
      <alignment vertical="center"/>
    </xf>
    <xf numFmtId="0" fontId="35" fillId="0" borderId="19" xfId="0" quotePrefix="1" applyFont="1" applyFill="1" applyBorder="1" applyAlignment="1">
      <alignment horizontal="center" vertical="center"/>
    </xf>
    <xf numFmtId="3" fontId="38" fillId="0" borderId="0" xfId="0" applyNumberFormat="1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horizontal="centerContinuous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Continuous" vertical="center" wrapText="1"/>
    </xf>
    <xf numFmtId="3" fontId="12" fillId="0" borderId="3" xfId="0" applyNumberFormat="1" applyFont="1" applyFill="1" applyBorder="1" applyAlignment="1">
      <alignment horizontal="center" vertical="center" wrapText="1" shrinkToFit="1"/>
    </xf>
    <xf numFmtId="3" fontId="12" fillId="0" borderId="4" xfId="0" applyNumberFormat="1" applyFont="1" applyFill="1" applyBorder="1" applyAlignment="1">
      <alignment horizontal="center" vertical="center" wrapText="1" shrinkToFit="1"/>
    </xf>
    <xf numFmtId="3" fontId="12" fillId="0" borderId="4" xfId="0" applyNumberFormat="1" applyFont="1" applyFill="1" applyBorder="1" applyAlignment="1">
      <alignment horizontal="centerContinuous" vertical="center" wrapText="1" shrinkToFit="1"/>
    </xf>
    <xf numFmtId="3" fontId="12" fillId="0" borderId="12" xfId="0" applyNumberFormat="1" applyFont="1" applyFill="1" applyBorder="1" applyAlignment="1">
      <alignment horizontal="centerContinuous" vertical="center" shrinkToFit="1"/>
    </xf>
    <xf numFmtId="3" fontId="12" fillId="0" borderId="12" xfId="0" applyNumberFormat="1" applyFont="1" applyFill="1" applyBorder="1" applyAlignment="1">
      <alignment horizontal="center" wrapText="1" shrinkToFit="1"/>
    </xf>
    <xf numFmtId="3" fontId="12" fillId="0" borderId="15" xfId="0" applyNumberFormat="1" applyFont="1" applyFill="1" applyBorder="1" applyAlignment="1">
      <alignment horizontal="centerContinuous" wrapText="1"/>
    </xf>
    <xf numFmtId="3" fontId="12" fillId="0" borderId="17" xfId="0" applyNumberFormat="1" applyFont="1" applyFill="1" applyBorder="1" applyAlignment="1">
      <alignment horizontal="center" shrinkToFit="1"/>
    </xf>
    <xf numFmtId="3" fontId="12" fillId="0" borderId="17" xfId="0" applyNumberFormat="1" applyFont="1" applyFill="1" applyBorder="1" applyAlignment="1">
      <alignment horizontal="center" wrapText="1" shrinkToFit="1"/>
    </xf>
    <xf numFmtId="0" fontId="12" fillId="0" borderId="10" xfId="0" quotePrefix="1" applyFont="1" applyFill="1" applyBorder="1" applyAlignment="1">
      <alignment horizontal="center" vertical="center"/>
    </xf>
    <xf numFmtId="41" fontId="12" fillId="0" borderId="8" xfId="0" applyNumberFormat="1" applyFont="1" applyFill="1" applyBorder="1" applyAlignment="1">
      <alignment horizontal="center" vertical="center" shrinkToFit="1"/>
    </xf>
    <xf numFmtId="41" fontId="12" fillId="0" borderId="10" xfId="0" applyNumberFormat="1" applyFont="1" applyFill="1" applyBorder="1" applyAlignment="1">
      <alignment horizontal="center" vertical="center" shrinkToFit="1"/>
    </xf>
    <xf numFmtId="41" fontId="12" fillId="0" borderId="0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41" fontId="12" fillId="0" borderId="12" xfId="0" applyNumberFormat="1" applyFont="1" applyFill="1" applyBorder="1" applyAlignment="1">
      <alignment horizontal="center" vertical="center" shrinkToFit="1"/>
    </xf>
    <xf numFmtId="41" fontId="12" fillId="0" borderId="13" xfId="0" applyNumberFormat="1" applyFont="1" applyFill="1" applyBorder="1" applyAlignment="1">
      <alignment horizontal="center" vertical="center" shrinkToFit="1"/>
    </xf>
    <xf numFmtId="0" fontId="35" fillId="0" borderId="38" xfId="0" quotePrefix="1" applyFont="1" applyFill="1" applyBorder="1" applyAlignment="1">
      <alignment horizontal="center" vertical="center"/>
    </xf>
    <xf numFmtId="41" fontId="35" fillId="0" borderId="39" xfId="0" applyNumberFormat="1" applyFont="1" applyFill="1" applyBorder="1" applyAlignment="1">
      <alignment horizontal="center" vertical="center" shrinkToFit="1"/>
    </xf>
    <xf numFmtId="0" fontId="35" fillId="0" borderId="38" xfId="0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 shrinkToFit="1"/>
    </xf>
    <xf numFmtId="3" fontId="12" fillId="0" borderId="15" xfId="0" applyNumberFormat="1" applyFont="1" applyFill="1" applyBorder="1" applyAlignment="1">
      <alignment horizontal="center" shrinkToFit="1"/>
    </xf>
    <xf numFmtId="41" fontId="35" fillId="0" borderId="12" xfId="0" applyNumberFormat="1" applyFont="1" applyFill="1" applyBorder="1" applyAlignment="1">
      <alignment horizontal="right" vertical="center" shrinkToFit="1"/>
    </xf>
    <xf numFmtId="41" fontId="35" fillId="0" borderId="0" xfId="0" applyNumberFormat="1" applyFont="1" applyFill="1" applyBorder="1" applyAlignment="1">
      <alignment horizontal="right" vertical="center" shrinkToFit="1"/>
    </xf>
    <xf numFmtId="0" fontId="35" fillId="0" borderId="18" xfId="0" applyNumberFormat="1" applyFont="1" applyFill="1" applyBorder="1" applyAlignment="1">
      <alignment horizontal="center" vertical="center" shrinkToFit="1"/>
    </xf>
    <xf numFmtId="41" fontId="21" fillId="0" borderId="0" xfId="38" applyFont="1" applyFill="1" applyBorder="1" applyAlignment="1">
      <alignment vertical="center"/>
    </xf>
    <xf numFmtId="0" fontId="5" fillId="0" borderId="0" xfId="699" applyFont="1" applyFill="1" applyAlignment="1">
      <alignment vertical="center"/>
    </xf>
    <xf numFmtId="0" fontId="7" fillId="0" borderId="0" xfId="699" applyFont="1" applyFill="1" applyAlignment="1">
      <alignment vertical="center"/>
    </xf>
    <xf numFmtId="0" fontId="7" fillId="0" borderId="0" xfId="699" applyFont="1" applyFill="1" applyBorder="1" applyAlignment="1">
      <alignment vertical="center"/>
    </xf>
    <xf numFmtId="0" fontId="8" fillId="0" borderId="0" xfId="699" applyFont="1" applyFill="1" applyBorder="1" applyAlignment="1">
      <alignment horizontal="centerContinuous" vertical="center"/>
    </xf>
    <xf numFmtId="0" fontId="8" fillId="0" borderId="0" xfId="699" applyFont="1" applyFill="1" applyBorder="1" applyAlignment="1">
      <alignment vertical="center"/>
    </xf>
    <xf numFmtId="0" fontId="11" fillId="0" borderId="0" xfId="699" applyFont="1" applyFill="1" applyBorder="1" applyAlignment="1">
      <alignment horizontal="centerContinuous" vertical="center"/>
    </xf>
    <xf numFmtId="0" fontId="7" fillId="0" borderId="0" xfId="699" applyFont="1" applyFill="1" applyAlignment="1">
      <alignment horizontal="centerContinuous" vertical="center"/>
    </xf>
    <xf numFmtId="0" fontId="7" fillId="0" borderId="0" xfId="699" applyFont="1" applyFill="1" applyBorder="1" applyAlignment="1">
      <alignment horizontal="centerContinuous" vertical="center"/>
    </xf>
    <xf numFmtId="0" fontId="12" fillId="0" borderId="0" xfId="699" applyFont="1" applyFill="1" applyBorder="1" applyAlignment="1">
      <alignment vertical="center"/>
    </xf>
    <xf numFmtId="0" fontId="14" fillId="0" borderId="0" xfId="699" applyFont="1" applyFill="1" applyBorder="1" applyAlignment="1">
      <alignment vertical="center"/>
    </xf>
    <xf numFmtId="49" fontId="14" fillId="0" borderId="0" xfId="699" applyNumberFormat="1" applyFont="1" applyFill="1" applyBorder="1" applyAlignment="1">
      <alignment horizontal="right" vertical="center"/>
    </xf>
    <xf numFmtId="49" fontId="12" fillId="0" borderId="0" xfId="699" applyNumberFormat="1" applyFont="1" applyFill="1" applyBorder="1" applyAlignment="1">
      <alignment horizontal="right" vertical="center"/>
    </xf>
    <xf numFmtId="0" fontId="12" fillId="0" borderId="4" xfId="699" applyFont="1" applyFill="1" applyBorder="1" applyAlignment="1">
      <alignment horizontal="centerContinuous" vertical="center"/>
    </xf>
    <xf numFmtId="0" fontId="12" fillId="0" borderId="3" xfId="699" applyFont="1" applyFill="1" applyBorder="1" applyAlignment="1">
      <alignment horizontal="centerContinuous" vertical="center"/>
    </xf>
    <xf numFmtId="0" fontId="12" fillId="0" borderId="2" xfId="699" applyFont="1" applyFill="1" applyBorder="1" applyAlignment="1">
      <alignment horizontal="center" vertical="center"/>
    </xf>
    <xf numFmtId="0" fontId="12" fillId="0" borderId="12" xfId="699" applyFont="1" applyFill="1" applyBorder="1" applyAlignment="1">
      <alignment horizontal="centerContinuous" vertical="center"/>
    </xf>
    <xf numFmtId="0" fontId="12" fillId="0" borderId="7" xfId="699" applyFont="1" applyFill="1" applyBorder="1" applyAlignment="1">
      <alignment horizontal="centerContinuous" vertical="center"/>
    </xf>
    <xf numFmtId="0" fontId="12" fillId="0" borderId="7" xfId="699" applyFont="1" applyFill="1" applyBorder="1" applyAlignment="1">
      <alignment horizontal="center" vertical="center"/>
    </xf>
    <xf numFmtId="0" fontId="12" fillId="0" borderId="17" xfId="699" applyFont="1" applyFill="1" applyBorder="1" applyAlignment="1">
      <alignment horizontal="centerContinuous" vertical="center"/>
    </xf>
    <xf numFmtId="0" fontId="12" fillId="0" borderId="15" xfId="699" applyFont="1" applyFill="1" applyBorder="1" applyAlignment="1">
      <alignment horizontal="centerContinuous" vertical="center"/>
    </xf>
    <xf numFmtId="0" fontId="12" fillId="0" borderId="14" xfId="699" applyFont="1" applyFill="1" applyBorder="1" applyAlignment="1">
      <alignment horizontal="center" vertical="center"/>
    </xf>
    <xf numFmtId="0" fontId="12" fillId="0" borderId="0" xfId="699" quotePrefix="1" applyFont="1" applyFill="1" applyBorder="1" applyAlignment="1">
      <alignment horizontal="center" vertical="center"/>
    </xf>
    <xf numFmtId="41" fontId="12" fillId="0" borderId="12" xfId="699" applyNumberFormat="1" applyFont="1" applyFill="1" applyBorder="1" applyAlignment="1">
      <alignment horizontal="center" vertical="center"/>
    </xf>
    <xf numFmtId="41" fontId="12" fillId="0" borderId="0" xfId="699" applyNumberFormat="1" applyFont="1" applyFill="1" applyBorder="1" applyAlignment="1">
      <alignment horizontal="right" vertical="center"/>
    </xf>
    <xf numFmtId="41" fontId="12" fillId="0" borderId="13" xfId="699" applyNumberFormat="1" applyFont="1" applyFill="1" applyBorder="1" applyAlignment="1">
      <alignment horizontal="right" vertical="center"/>
    </xf>
    <xf numFmtId="41" fontId="12" fillId="0" borderId="12" xfId="699" applyNumberFormat="1" applyFont="1" applyFill="1" applyBorder="1" applyAlignment="1">
      <alignment horizontal="right" vertical="center"/>
    </xf>
    <xf numFmtId="41" fontId="12" fillId="0" borderId="0" xfId="699" applyNumberFormat="1" applyFont="1" applyFill="1" applyBorder="1" applyAlignment="1" applyProtection="1">
      <alignment horizontal="right" vertical="center"/>
      <protection locked="0"/>
    </xf>
    <xf numFmtId="41" fontId="12" fillId="0" borderId="13" xfId="699" applyNumberFormat="1" applyFont="1" applyFill="1" applyBorder="1" applyAlignment="1" applyProtection="1">
      <alignment horizontal="right" vertical="center"/>
      <protection locked="0"/>
    </xf>
    <xf numFmtId="0" fontId="32" fillId="0" borderId="0" xfId="700" applyFont="1" applyFill="1"/>
    <xf numFmtId="3" fontId="12" fillId="0" borderId="13" xfId="38" applyNumberFormat="1" applyFont="1" applyFill="1" applyBorder="1" applyAlignment="1" applyProtection="1">
      <alignment horizontal="right" vertical="center"/>
      <protection locked="0"/>
    </xf>
    <xf numFmtId="0" fontId="35" fillId="0" borderId="0" xfId="699" quotePrefix="1" applyFont="1" applyFill="1" applyBorder="1" applyAlignment="1">
      <alignment horizontal="center" vertical="center"/>
    </xf>
    <xf numFmtId="41" fontId="35" fillId="0" borderId="12" xfId="699" applyNumberFormat="1" applyFont="1" applyFill="1" applyBorder="1" applyAlignment="1">
      <alignment horizontal="right" vertical="center"/>
    </xf>
    <xf numFmtId="41" fontId="35" fillId="0" borderId="0" xfId="699" applyNumberFormat="1" applyFont="1" applyFill="1" applyBorder="1" applyAlignment="1">
      <alignment horizontal="right" vertical="center"/>
    </xf>
    <xf numFmtId="41" fontId="35" fillId="0" borderId="13" xfId="699" applyNumberFormat="1" applyFont="1" applyFill="1" applyBorder="1" applyAlignment="1">
      <alignment horizontal="right" vertical="center"/>
    </xf>
    <xf numFmtId="0" fontId="36" fillId="0" borderId="0" xfId="699" applyFont="1" applyFill="1" applyBorder="1" applyAlignment="1">
      <alignment vertical="center"/>
    </xf>
    <xf numFmtId="0" fontId="139" fillId="0" borderId="0" xfId="700" applyFont="1" applyFill="1"/>
    <xf numFmtId="0" fontId="12" fillId="0" borderId="0" xfId="699" applyFont="1" applyFill="1" applyBorder="1" applyAlignment="1">
      <alignment horizontal="center" vertical="center"/>
    </xf>
    <xf numFmtId="41" fontId="12" fillId="0" borderId="0" xfId="701" applyNumberFormat="1" applyFont="1" applyFill="1" applyBorder="1" applyAlignment="1" applyProtection="1">
      <alignment horizontal="right" vertical="center"/>
      <protection locked="0"/>
    </xf>
    <xf numFmtId="0" fontId="12" fillId="0" borderId="0" xfId="699" applyNumberFormat="1" applyFont="1" applyFill="1" applyBorder="1" applyAlignment="1">
      <alignment horizontal="center" vertical="center" wrapText="1"/>
    </xf>
    <xf numFmtId="0" fontId="38" fillId="0" borderId="0" xfId="699" applyNumberFormat="1" applyFont="1" applyFill="1" applyBorder="1" applyAlignment="1">
      <alignment vertical="center"/>
    </xf>
    <xf numFmtId="0" fontId="12" fillId="0" borderId="0" xfId="699" applyNumberFormat="1" applyFont="1" applyFill="1" applyBorder="1" applyAlignment="1">
      <alignment horizontal="center" vertical="center"/>
    </xf>
    <xf numFmtId="3" fontId="12" fillId="0" borderId="0" xfId="699" applyNumberFormat="1" applyFont="1" applyFill="1" applyBorder="1" applyAlignment="1">
      <alignment horizontal="center" vertical="center"/>
    </xf>
    <xf numFmtId="0" fontId="12" fillId="0" borderId="18" xfId="699" applyFont="1" applyFill="1" applyBorder="1" applyAlignment="1">
      <alignment horizontal="center" vertical="center" wrapText="1"/>
    </xf>
    <xf numFmtId="0" fontId="32" fillId="0" borderId="0" xfId="700" applyFont="1" applyFill="1" applyBorder="1"/>
    <xf numFmtId="3" fontId="12" fillId="0" borderId="0" xfId="699" applyNumberFormat="1" applyFont="1" applyFill="1" applyAlignment="1">
      <alignment vertical="center"/>
    </xf>
    <xf numFmtId="0" fontId="12" fillId="0" borderId="0" xfId="699" applyFont="1" applyFill="1" applyAlignment="1">
      <alignment vertical="center"/>
    </xf>
    <xf numFmtId="0" fontId="12" fillId="0" borderId="0" xfId="699" applyFont="1" applyFill="1" applyBorder="1" applyAlignment="1">
      <alignment horizontal="left" vertical="center"/>
    </xf>
    <xf numFmtId="0" fontId="12" fillId="0" borderId="0" xfId="699" applyFont="1" applyFill="1" applyAlignment="1">
      <alignment horizontal="right" vertical="center"/>
    </xf>
    <xf numFmtId="0" fontId="38" fillId="0" borderId="0" xfId="699" applyFont="1" applyFill="1" applyBorder="1" applyAlignment="1">
      <alignment vertical="center"/>
    </xf>
    <xf numFmtId="0" fontId="38" fillId="0" borderId="0" xfId="699" applyFont="1" applyFill="1" applyAlignment="1">
      <alignment vertical="center"/>
    </xf>
    <xf numFmtId="0" fontId="21" fillId="0" borderId="0" xfId="699" applyFont="1" applyFill="1" applyBorder="1" applyAlignment="1">
      <alignment vertical="center"/>
    </xf>
    <xf numFmtId="0" fontId="21" fillId="0" borderId="0" xfId="699" applyFont="1" applyFill="1" applyAlignment="1">
      <alignment vertical="center"/>
    </xf>
    <xf numFmtId="0" fontId="5" fillId="0" borderId="0" xfId="703" applyFont="1" applyFill="1" applyAlignment="1">
      <alignment vertical="center"/>
    </xf>
    <xf numFmtId="0" fontId="21" fillId="0" borderId="0" xfId="703" applyFont="1" applyFill="1" applyAlignment="1">
      <alignment vertical="center"/>
    </xf>
    <xf numFmtId="0" fontId="21" fillId="0" borderId="0" xfId="703" applyFont="1" applyFill="1" applyBorder="1" applyAlignment="1">
      <alignment vertical="center"/>
    </xf>
    <xf numFmtId="0" fontId="8" fillId="0" borderId="0" xfId="703" applyFont="1" applyFill="1" applyAlignment="1">
      <alignment horizontal="left" vertical="center"/>
    </xf>
    <xf numFmtId="0" fontId="8" fillId="0" borderId="0" xfId="703" applyFont="1" applyFill="1" applyBorder="1" applyAlignment="1">
      <alignment horizontal="centerContinuous" vertical="center"/>
    </xf>
    <xf numFmtId="0" fontId="8" fillId="0" borderId="0" xfId="703" applyFont="1" applyFill="1" applyBorder="1" applyAlignment="1">
      <alignment vertical="center"/>
    </xf>
    <xf numFmtId="0" fontId="7" fillId="0" borderId="0" xfId="703" applyFont="1" applyFill="1" applyBorder="1" applyAlignment="1">
      <alignment vertical="center"/>
    </xf>
    <xf numFmtId="0" fontId="7" fillId="0" borderId="0" xfId="703" applyFont="1" applyFill="1" applyAlignment="1">
      <alignment vertical="center"/>
    </xf>
    <xf numFmtId="0" fontId="12" fillId="0" borderId="0" xfId="703" applyFont="1" applyFill="1" applyBorder="1" applyAlignment="1">
      <alignment vertical="center"/>
    </xf>
    <xf numFmtId="49" fontId="12" fillId="0" borderId="0" xfId="703" applyNumberFormat="1" applyFont="1" applyFill="1" applyBorder="1" applyAlignment="1">
      <alignment horizontal="right" vertical="center"/>
    </xf>
    <xf numFmtId="49" fontId="12" fillId="0" borderId="55" xfId="703" applyNumberFormat="1" applyFont="1" applyFill="1" applyBorder="1" applyAlignment="1">
      <alignment horizontal="right" vertical="center"/>
    </xf>
    <xf numFmtId="0" fontId="12" fillId="0" borderId="3" xfId="703" applyFont="1" applyFill="1" applyBorder="1" applyAlignment="1">
      <alignment horizontal="centerContinuous" vertical="center"/>
    </xf>
    <xf numFmtId="0" fontId="12" fillId="0" borderId="7" xfId="703" applyFont="1" applyFill="1" applyBorder="1" applyAlignment="1">
      <alignment horizontal="centerContinuous" vertical="center"/>
    </xf>
    <xf numFmtId="0" fontId="12" fillId="0" borderId="11" xfId="703" applyFont="1" applyFill="1" applyBorder="1" applyAlignment="1">
      <alignment horizontal="centerContinuous" vertical="center"/>
    </xf>
    <xf numFmtId="0" fontId="12" fillId="0" borderId="11" xfId="703" applyFont="1" applyFill="1" applyBorder="1" applyAlignment="1">
      <alignment horizontal="center" vertical="center"/>
    </xf>
    <xf numFmtId="0" fontId="12" fillId="0" borderId="15" xfId="703" applyFont="1" applyFill="1" applyBorder="1" applyAlignment="1">
      <alignment horizontal="centerContinuous" vertical="center"/>
    </xf>
    <xf numFmtId="0" fontId="12" fillId="0" borderId="15" xfId="703" applyFont="1" applyFill="1" applyBorder="1" applyAlignment="1">
      <alignment horizontal="center" vertical="center"/>
    </xf>
    <xf numFmtId="0" fontId="12" fillId="0" borderId="14" xfId="703" applyFont="1" applyFill="1" applyBorder="1" applyAlignment="1">
      <alignment horizontal="center" vertical="center"/>
    </xf>
    <xf numFmtId="0" fontId="12" fillId="0" borderId="0" xfId="703" quotePrefix="1" applyFont="1" applyFill="1" applyBorder="1" applyAlignment="1">
      <alignment horizontal="center" vertical="center"/>
    </xf>
    <xf numFmtId="41" fontId="12" fillId="0" borderId="12" xfId="703" applyNumberFormat="1" applyFont="1" applyFill="1" applyBorder="1" applyAlignment="1">
      <alignment horizontal="right" vertical="center"/>
    </xf>
    <xf numFmtId="41" fontId="12" fillId="0" borderId="0" xfId="703" applyNumberFormat="1" applyFont="1" applyFill="1" applyBorder="1" applyAlignment="1">
      <alignment horizontal="right" vertical="center"/>
    </xf>
    <xf numFmtId="3" fontId="12" fillId="0" borderId="13" xfId="703" applyNumberFormat="1" applyFont="1" applyFill="1" applyBorder="1" applyAlignment="1">
      <alignment horizontal="right" vertical="center"/>
    </xf>
    <xf numFmtId="0" fontId="12" fillId="0" borderId="0" xfId="703" quotePrefix="1" applyNumberFormat="1" applyFont="1" applyFill="1" applyBorder="1" applyAlignment="1">
      <alignment horizontal="center" vertical="center"/>
    </xf>
    <xf numFmtId="41" fontId="12" fillId="0" borderId="12" xfId="704" applyNumberFormat="1" applyFont="1" applyFill="1" applyBorder="1" applyAlignment="1" applyProtection="1">
      <alignment horizontal="right" vertical="center"/>
      <protection locked="0"/>
    </xf>
    <xf numFmtId="41" fontId="12" fillId="0" borderId="0" xfId="704" applyNumberFormat="1" applyFont="1" applyFill="1" applyBorder="1" applyAlignment="1" applyProtection="1">
      <alignment horizontal="right" vertical="center"/>
      <protection locked="0"/>
    </xf>
    <xf numFmtId="3" fontId="12" fillId="0" borderId="13" xfId="704" applyNumberFormat="1" applyFont="1" applyFill="1" applyBorder="1" applyAlignment="1" applyProtection="1">
      <alignment horizontal="right" vertical="center"/>
      <protection locked="0"/>
    </xf>
    <xf numFmtId="0" fontId="43" fillId="0" borderId="0" xfId="705" applyFont="1" applyFill="1"/>
    <xf numFmtId="0" fontId="35" fillId="0" borderId="0" xfId="703" quotePrefix="1" applyFont="1" applyFill="1" applyBorder="1" applyAlignment="1">
      <alignment horizontal="center" vertical="center"/>
    </xf>
    <xf numFmtId="41" fontId="35" fillId="0" borderId="12" xfId="704" applyNumberFormat="1" applyFont="1" applyFill="1" applyBorder="1" applyAlignment="1" applyProtection="1">
      <alignment horizontal="right" vertical="center"/>
      <protection locked="0"/>
    </xf>
    <xf numFmtId="41" fontId="35" fillId="0" borderId="0" xfId="704" applyNumberFormat="1" applyFont="1" applyFill="1" applyBorder="1" applyAlignment="1" applyProtection="1">
      <alignment horizontal="right" vertical="center"/>
      <protection locked="0"/>
    </xf>
    <xf numFmtId="41" fontId="35" fillId="0" borderId="13" xfId="704" applyNumberFormat="1" applyFont="1" applyFill="1" applyBorder="1" applyAlignment="1" applyProtection="1">
      <alignment horizontal="right" vertical="center"/>
      <protection locked="0"/>
    </xf>
    <xf numFmtId="0" fontId="35" fillId="0" borderId="0" xfId="703" quotePrefix="1" applyNumberFormat="1" applyFont="1" applyFill="1" applyBorder="1" applyAlignment="1">
      <alignment horizontal="center" vertical="center"/>
    </xf>
    <xf numFmtId="0" fontId="35" fillId="0" borderId="0" xfId="703" applyFont="1" applyFill="1" applyBorder="1" applyAlignment="1">
      <alignment vertical="center"/>
    </xf>
    <xf numFmtId="0" fontId="12" fillId="0" borderId="0" xfId="703" applyFont="1" applyFill="1" applyBorder="1" applyAlignment="1">
      <alignment horizontal="center" vertical="center"/>
    </xf>
    <xf numFmtId="0" fontId="12" fillId="0" borderId="0" xfId="703" applyNumberFormat="1" applyFont="1" applyFill="1" applyBorder="1" applyAlignment="1">
      <alignment horizontal="center" vertical="center"/>
    </xf>
    <xf numFmtId="0" fontId="12" fillId="0" borderId="0" xfId="703" applyNumberFormat="1" applyFont="1" applyFill="1" applyBorder="1" applyAlignment="1">
      <alignment vertical="center"/>
    </xf>
    <xf numFmtId="0" fontId="12" fillId="0" borderId="0" xfId="703" applyNumberFormat="1" applyFont="1" applyFill="1" applyBorder="1" applyAlignment="1">
      <alignment horizontal="center" vertical="center" wrapText="1"/>
    </xf>
    <xf numFmtId="0" fontId="12" fillId="0" borderId="0" xfId="703" applyNumberFormat="1" applyFont="1" applyFill="1" applyBorder="1" applyAlignment="1">
      <alignment horizontal="center" vertical="center" shrinkToFit="1"/>
    </xf>
    <xf numFmtId="0" fontId="12" fillId="0" borderId="18" xfId="703" applyFont="1" applyFill="1" applyBorder="1" applyAlignment="1">
      <alignment horizontal="center" vertical="center"/>
    </xf>
    <xf numFmtId="3" fontId="12" fillId="0" borderId="18" xfId="703" applyNumberFormat="1" applyFont="1" applyFill="1" applyBorder="1" applyAlignment="1">
      <alignment horizontal="center" vertical="center"/>
    </xf>
    <xf numFmtId="0" fontId="43" fillId="0" borderId="0" xfId="705" applyFont="1" applyFill="1" applyBorder="1"/>
    <xf numFmtId="0" fontId="12" fillId="0" borderId="0" xfId="703" applyFont="1" applyFill="1" applyAlignment="1">
      <alignment horizontal="left" vertical="center"/>
    </xf>
    <xf numFmtId="0" fontId="12" fillId="0" borderId="0" xfId="703" applyFont="1" applyFill="1" applyAlignment="1">
      <alignment vertical="center"/>
    </xf>
    <xf numFmtId="0" fontId="12" fillId="0" borderId="0" xfId="703" applyFont="1" applyFill="1" applyBorder="1" applyAlignment="1">
      <alignment horizontal="left" vertical="center"/>
    </xf>
    <xf numFmtId="0" fontId="12" fillId="0" borderId="0" xfId="703" applyFont="1" applyFill="1" applyBorder="1" applyAlignment="1">
      <alignment horizontal="right" vertical="center"/>
    </xf>
    <xf numFmtId="3" fontId="12" fillId="0" borderId="0" xfId="703" applyNumberFormat="1" applyFont="1" applyFill="1" applyAlignment="1">
      <alignment vertical="center"/>
    </xf>
    <xf numFmtId="0" fontId="38" fillId="0" borderId="0" xfId="703" applyFont="1" applyFill="1" applyAlignment="1">
      <alignment vertical="center"/>
    </xf>
    <xf numFmtId="0" fontId="38" fillId="0" borderId="0" xfId="703" applyFont="1" applyFill="1" applyBorder="1" applyAlignment="1">
      <alignment vertical="center"/>
    </xf>
    <xf numFmtId="41" fontId="12" fillId="0" borderId="0" xfId="699" applyNumberFormat="1" applyFont="1" applyFill="1" applyBorder="1" applyAlignment="1">
      <alignment horizontal="right" vertical="center"/>
    </xf>
    <xf numFmtId="41" fontId="12" fillId="0" borderId="12" xfId="699" applyNumberFormat="1" applyFont="1" applyFill="1" applyBorder="1" applyAlignment="1">
      <alignment horizontal="right" vertical="center"/>
    </xf>
    <xf numFmtId="41" fontId="12" fillId="0" borderId="0" xfId="699" applyNumberFormat="1" applyFont="1" applyFill="1" applyBorder="1" applyAlignment="1" applyProtection="1">
      <alignment horizontal="right" vertical="center"/>
      <protection locked="0"/>
    </xf>
    <xf numFmtId="41" fontId="12" fillId="0" borderId="13" xfId="699" applyNumberFormat="1" applyFont="1" applyFill="1" applyBorder="1" applyAlignment="1" applyProtection="1">
      <alignment horizontal="right" vertical="center"/>
      <protection locked="0"/>
    </xf>
    <xf numFmtId="41" fontId="12" fillId="0" borderId="0" xfId="701" applyNumberFormat="1" applyFont="1" applyFill="1" applyBorder="1" applyAlignment="1" applyProtection="1">
      <alignment horizontal="right" vertical="center"/>
      <protection locked="0"/>
    </xf>
    <xf numFmtId="41" fontId="12" fillId="0" borderId="13" xfId="702" applyNumberFormat="1" applyFont="1" applyFill="1" applyBorder="1" applyAlignment="1" applyProtection="1">
      <alignment horizontal="right" vertical="center"/>
      <protection locked="0"/>
    </xf>
    <xf numFmtId="41" fontId="12" fillId="0" borderId="19" xfId="699" applyNumberFormat="1" applyFont="1" applyFill="1" applyBorder="1" applyAlignment="1">
      <alignment horizontal="right" vertical="center"/>
    </xf>
    <xf numFmtId="41" fontId="12" fillId="0" borderId="18" xfId="699" applyNumberFormat="1" applyFont="1" applyFill="1" applyBorder="1" applyAlignment="1" applyProtection="1">
      <alignment horizontal="right" vertical="center"/>
      <protection locked="0"/>
    </xf>
    <xf numFmtId="41" fontId="12" fillId="0" borderId="18" xfId="701" applyNumberFormat="1" applyFont="1" applyFill="1" applyBorder="1" applyAlignment="1" applyProtection="1">
      <alignment horizontal="right" vertical="center"/>
      <protection locked="0"/>
    </xf>
    <xf numFmtId="41" fontId="12" fillId="0" borderId="24" xfId="699" applyNumberFormat="1" applyFont="1" applyFill="1" applyBorder="1" applyAlignment="1" applyProtection="1">
      <alignment horizontal="right" vertical="center"/>
      <protection locked="0"/>
    </xf>
    <xf numFmtId="0" fontId="12" fillId="0" borderId="0" xfId="699" applyFont="1" applyFill="1" applyBorder="1" applyAlignment="1">
      <alignment horizontal="center" vertical="center"/>
    </xf>
    <xf numFmtId="0" fontId="12" fillId="0" borderId="18" xfId="699" applyFont="1" applyFill="1" applyBorder="1" applyAlignment="1">
      <alignment horizontal="center" vertical="center"/>
    </xf>
    <xf numFmtId="41" fontId="12" fillId="0" borderId="0" xfId="701" applyNumberFormat="1" applyFont="1" applyFill="1" applyBorder="1" applyAlignment="1" applyProtection="1">
      <alignment horizontal="right" vertical="center"/>
      <protection locked="0"/>
    </xf>
    <xf numFmtId="41" fontId="12" fillId="0" borderId="18" xfId="701" applyNumberFormat="1" applyFont="1" applyFill="1" applyBorder="1" applyAlignment="1" applyProtection="1">
      <alignment horizontal="right" vertical="center"/>
      <protection locked="0"/>
    </xf>
    <xf numFmtId="41" fontId="12" fillId="0" borderId="0" xfId="704" applyNumberFormat="1" applyFont="1" applyFill="1" applyBorder="1" applyAlignment="1" applyProtection="1">
      <alignment horizontal="right" vertical="center"/>
      <protection locked="0"/>
    </xf>
    <xf numFmtId="41" fontId="12" fillId="0" borderId="12" xfId="705" applyNumberFormat="1" applyFont="1" applyFill="1" applyBorder="1" applyAlignment="1">
      <alignment horizontal="right" vertical="center"/>
    </xf>
    <xf numFmtId="41" fontId="12" fillId="0" borderId="13" xfId="704" applyNumberFormat="1" applyFont="1" applyFill="1" applyBorder="1" applyAlignment="1" applyProtection="1">
      <alignment horizontal="right" vertical="center"/>
      <protection locked="0"/>
    </xf>
    <xf numFmtId="41" fontId="12" fillId="0" borderId="19" xfId="705" applyNumberFormat="1" applyFont="1" applyFill="1" applyBorder="1" applyAlignment="1">
      <alignment horizontal="right" vertical="center"/>
    </xf>
    <xf numFmtId="41" fontId="12" fillId="0" borderId="18" xfId="704" applyNumberFormat="1" applyFont="1" applyFill="1" applyBorder="1" applyAlignment="1" applyProtection="1">
      <alignment horizontal="right" vertical="center"/>
      <protection locked="0"/>
    </xf>
    <xf numFmtId="41" fontId="12" fillId="0" borderId="24" xfId="704" applyNumberFormat="1" applyFont="1" applyFill="1" applyBorder="1" applyAlignment="1" applyProtection="1">
      <alignment horizontal="right" vertical="center"/>
      <protection locked="0"/>
    </xf>
    <xf numFmtId="41" fontId="35" fillId="0" borderId="18" xfId="33" applyNumberFormat="1" applyFont="1" applyFill="1" applyBorder="1" applyAlignment="1">
      <alignment horizontal="center" vertical="center" shrinkToFit="1"/>
    </xf>
    <xf numFmtId="41" fontId="35" fillId="0" borderId="18" xfId="33" applyNumberFormat="1" applyFont="1" applyFill="1" applyBorder="1" applyAlignment="1">
      <alignment horizontal="center" vertical="center" shrinkToFit="1"/>
    </xf>
    <xf numFmtId="41" fontId="35" fillId="0" borderId="18" xfId="33" applyNumberFormat="1" applyFont="1" applyFill="1" applyBorder="1" applyAlignment="1">
      <alignment horizontal="center" vertical="center" shrinkToFit="1"/>
    </xf>
    <xf numFmtId="41" fontId="35" fillId="0" borderId="18" xfId="33" applyNumberFormat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185" fontId="42" fillId="0" borderId="0" xfId="34" applyNumberFormat="1" applyFont="1" applyFill="1" applyBorder="1" applyAlignment="1">
      <alignment horizontal="center" vertical="center"/>
    </xf>
    <xf numFmtId="184" fontId="42" fillId="0" borderId="13" xfId="34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1" fontId="42" fillId="0" borderId="12" xfId="34" applyNumberFormat="1" applyFont="1" applyFill="1" applyBorder="1" applyAlignment="1">
      <alignment horizontal="center" vertical="center"/>
    </xf>
    <xf numFmtId="41" fontId="42" fillId="0" borderId="19" xfId="34" applyNumberFormat="1" applyFont="1" applyFill="1" applyBorder="1" applyAlignment="1">
      <alignment horizontal="center" vertical="center"/>
    </xf>
    <xf numFmtId="185" fontId="42" fillId="0" borderId="0" xfId="34" applyNumberFormat="1" applyFont="1" applyFill="1" applyBorder="1" applyAlignment="1">
      <alignment horizontal="center" vertical="center"/>
    </xf>
    <xf numFmtId="41" fontId="42" fillId="0" borderId="0" xfId="34" applyNumberFormat="1" applyFont="1" applyFill="1" applyBorder="1" applyAlignment="1">
      <alignment horizontal="center" vertical="center"/>
    </xf>
    <xf numFmtId="0" fontId="12" fillId="0" borderId="31" xfId="0" applyNumberFormat="1" applyFont="1" applyFill="1" applyBorder="1" applyAlignment="1">
      <alignment horizontal="center" vertical="center" wrapText="1" shrinkToFit="1"/>
    </xf>
    <xf numFmtId="185" fontId="42" fillId="0" borderId="18" xfId="34" applyNumberFormat="1" applyFont="1" applyFill="1" applyBorder="1" applyAlignment="1">
      <alignment horizontal="center" vertical="center"/>
    </xf>
    <xf numFmtId="41" fontId="42" fillId="0" borderId="18" xfId="34" applyNumberFormat="1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 wrapText="1"/>
    </xf>
    <xf numFmtId="41" fontId="15" fillId="0" borderId="12" xfId="35" applyNumberFormat="1" applyFont="1" applyFill="1" applyBorder="1" applyAlignment="1">
      <alignment horizontal="center" vertical="center"/>
    </xf>
    <xf numFmtId="41" fontId="15" fillId="0" borderId="19" xfId="35" applyNumberFormat="1" applyFont="1" applyFill="1" applyBorder="1" applyAlignment="1">
      <alignment horizontal="center" vertical="center"/>
    </xf>
    <xf numFmtId="41" fontId="15" fillId="0" borderId="0" xfId="35" applyNumberFormat="1" applyFont="1" applyFill="1" applyBorder="1" applyAlignment="1">
      <alignment horizontal="center" vertical="center"/>
    </xf>
    <xf numFmtId="41" fontId="15" fillId="0" borderId="18" xfId="35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34" xfId="36" applyFont="1" applyFill="1" applyBorder="1" applyAlignment="1">
      <alignment horizontal="center" vertical="center"/>
    </xf>
    <xf numFmtId="0" fontId="15" fillId="0" borderId="34" xfId="36" applyFont="1" applyFill="1" applyBorder="1" applyAlignment="1">
      <alignment horizontal="center" vertical="center" wrapText="1"/>
    </xf>
    <xf numFmtId="0" fontId="15" fillId="0" borderId="36" xfId="36" applyFont="1" applyFill="1" applyBorder="1" applyAlignment="1">
      <alignment horizontal="center" vertical="center" wrapText="1"/>
    </xf>
    <xf numFmtId="41" fontId="15" fillId="0" borderId="0" xfId="36" applyNumberFormat="1" applyFont="1" applyFill="1" applyBorder="1" applyAlignment="1">
      <alignment horizontal="center" vertical="center"/>
    </xf>
    <xf numFmtId="41" fontId="15" fillId="0" borderId="0" xfId="23" applyFont="1" applyFill="1" applyBorder="1" applyAlignment="1">
      <alignment horizontal="center" vertical="center"/>
    </xf>
    <xf numFmtId="41" fontId="15" fillId="0" borderId="0" xfId="23" applyFont="1" applyFill="1" applyBorder="1" applyAlignment="1">
      <alignment horizontal="center" vertical="center" wrapText="1"/>
    </xf>
    <xf numFmtId="41" fontId="15" fillId="0" borderId="18" xfId="36" applyNumberFormat="1" applyFont="1" applyFill="1" applyBorder="1" applyAlignment="1">
      <alignment horizontal="center" vertical="center"/>
    </xf>
    <xf numFmtId="41" fontId="15" fillId="0" borderId="18" xfId="23" applyFont="1" applyFill="1" applyBorder="1" applyAlignment="1">
      <alignment horizontal="center" vertical="center" wrapText="1"/>
    </xf>
    <xf numFmtId="41" fontId="15" fillId="0" borderId="24" xfId="23" applyFont="1" applyFill="1" applyBorder="1" applyAlignment="1">
      <alignment horizontal="center" vertical="center" wrapText="1"/>
    </xf>
    <xf numFmtId="41" fontId="35" fillId="0" borderId="18" xfId="37" applyNumberFormat="1" applyFont="1" applyFill="1" applyBorder="1" applyAlignment="1">
      <alignment horizontal="center" vertical="center" shrinkToFit="1"/>
    </xf>
    <xf numFmtId="41" fontId="35" fillId="0" borderId="18" xfId="37" applyNumberFormat="1" applyFont="1" applyFill="1" applyBorder="1" applyAlignment="1">
      <alignment horizontal="center" vertical="center"/>
    </xf>
    <xf numFmtId="41" fontId="35" fillId="0" borderId="24" xfId="37" applyNumberFormat="1" applyFont="1" applyFill="1" applyBorder="1" applyAlignment="1">
      <alignment horizontal="center" vertical="center"/>
    </xf>
    <xf numFmtId="41" fontId="37" fillId="0" borderId="24" xfId="0" applyNumberFormat="1" applyFont="1" applyFill="1" applyBorder="1" applyAlignment="1">
      <alignment vertical="center" shrinkToFit="1"/>
    </xf>
    <xf numFmtId="41" fontId="37" fillId="0" borderId="18" xfId="0" applyNumberFormat="1" applyFont="1" applyFill="1" applyBorder="1" applyAlignment="1">
      <alignment vertical="center" shrinkToFit="1"/>
    </xf>
    <xf numFmtId="41" fontId="37" fillId="0" borderId="18" xfId="32" applyNumberFormat="1" applyFont="1" applyFill="1" applyBorder="1" applyAlignment="1">
      <alignment horizontal="center" vertical="center" shrinkToFit="1"/>
    </xf>
    <xf numFmtId="41" fontId="37" fillId="0" borderId="18" xfId="32" quotePrefix="1" applyNumberFormat="1" applyFont="1" applyFill="1" applyBorder="1" applyAlignment="1">
      <alignment horizontal="center" vertical="center" shrinkToFit="1"/>
    </xf>
    <xf numFmtId="41" fontId="37" fillId="0" borderId="18" xfId="32" applyNumberFormat="1" applyFont="1" applyFill="1" applyBorder="1" applyAlignment="1">
      <alignment horizontal="center" vertical="center" shrinkToFit="1"/>
    </xf>
    <xf numFmtId="41" fontId="37" fillId="0" borderId="18" xfId="32" applyNumberFormat="1" applyFont="1" applyFill="1" applyBorder="1" applyAlignment="1">
      <alignment horizontal="right" vertical="center" shrinkToFit="1"/>
    </xf>
    <xf numFmtId="0" fontId="15" fillId="0" borderId="19" xfId="36" applyFont="1" applyFill="1" applyBorder="1" applyAlignment="1">
      <alignment horizontal="center" vertical="center" wrapText="1"/>
    </xf>
    <xf numFmtId="41" fontId="35" fillId="0" borderId="18" xfId="0" applyNumberFormat="1" applyFont="1" applyFill="1" applyBorder="1" applyAlignment="1">
      <alignment vertical="center"/>
    </xf>
    <xf numFmtId="41" fontId="35" fillId="0" borderId="18" xfId="0" applyNumberFormat="1" applyFont="1" applyFill="1" applyBorder="1" applyAlignment="1">
      <alignment vertical="center"/>
    </xf>
    <xf numFmtId="41" fontId="19" fillId="0" borderId="18" xfId="0" applyNumberFormat="1" applyFont="1" applyFill="1" applyBorder="1" applyAlignment="1">
      <alignment vertical="center"/>
    </xf>
    <xf numFmtId="41" fontId="35" fillId="0" borderId="18" xfId="38" applyNumberFormat="1" applyFont="1" applyFill="1" applyBorder="1" applyAlignment="1">
      <alignment vertical="center"/>
    </xf>
    <xf numFmtId="41" fontId="35" fillId="0" borderId="18" xfId="0" applyNumberFormat="1" applyFont="1" applyFill="1" applyBorder="1" applyAlignment="1">
      <alignment horizontal="right" vertical="center"/>
    </xf>
    <xf numFmtId="41" fontId="35" fillId="0" borderId="18" xfId="0" applyNumberFormat="1" applyFont="1" applyFill="1" applyBorder="1" applyAlignment="1">
      <alignment vertical="center" shrinkToFit="1"/>
    </xf>
    <xf numFmtId="41" fontId="19" fillId="0" borderId="18" xfId="0" applyNumberFormat="1" applyFont="1" applyFill="1" applyBorder="1" applyAlignment="1">
      <alignment horizontal="left" vertical="center"/>
    </xf>
    <xf numFmtId="41" fontId="35" fillId="0" borderId="24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centerContinuous" vertical="center"/>
    </xf>
    <xf numFmtId="3" fontId="12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vertical="center"/>
    </xf>
    <xf numFmtId="41" fontId="12" fillId="0" borderId="0" xfId="0" applyNumberFormat="1" applyFont="1" applyFill="1" applyBorder="1" applyAlignment="1">
      <alignment horizontal="right" vertical="center" shrinkToFit="1"/>
    </xf>
    <xf numFmtId="41" fontId="35" fillId="0" borderId="38" xfId="0" applyNumberFormat="1" applyFont="1" applyFill="1" applyBorder="1" applyAlignment="1">
      <alignment horizontal="center" vertical="center" shrinkToFit="1"/>
    </xf>
    <xf numFmtId="41" fontId="35" fillId="0" borderId="40" xfId="0" applyNumberFormat="1" applyFont="1" applyFill="1" applyBorder="1" applyAlignment="1">
      <alignment horizontal="center" vertical="center" shrinkToFit="1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Continuous" vertical="center"/>
    </xf>
    <xf numFmtId="3" fontId="12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>
      <alignment vertical="center"/>
    </xf>
    <xf numFmtId="41" fontId="12" fillId="0" borderId="0" xfId="0" applyNumberFormat="1" applyFont="1" applyFill="1" applyBorder="1" applyAlignment="1">
      <alignment horizontal="right" vertical="center" shrinkToFit="1"/>
    </xf>
    <xf numFmtId="41" fontId="35" fillId="0" borderId="18" xfId="0" applyNumberFormat="1" applyFont="1" applyFill="1" applyBorder="1" applyAlignment="1">
      <alignment horizontal="right" vertical="center" shrinkToFit="1"/>
    </xf>
    <xf numFmtId="41" fontId="35" fillId="0" borderId="24" xfId="0" applyNumberFormat="1" applyFont="1" applyFill="1" applyBorder="1" applyAlignment="1">
      <alignment horizontal="right" vertical="center" shrinkToFit="1"/>
    </xf>
    <xf numFmtId="41" fontId="35" fillId="0" borderId="18" xfId="0" applyNumberFormat="1" applyFont="1" applyFill="1" applyBorder="1" applyAlignment="1">
      <alignment horizontal="right" vertical="center" shrinkToFit="1"/>
    </xf>
    <xf numFmtId="0" fontId="16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wrapText="1" shrinkToFit="1"/>
    </xf>
    <xf numFmtId="0" fontId="15" fillId="0" borderId="15" xfId="0" applyFont="1" applyFill="1" applyBorder="1" applyAlignment="1">
      <alignment horizontal="center" wrapText="1" shrinkToFit="1"/>
    </xf>
    <xf numFmtId="0" fontId="15" fillId="0" borderId="12" xfId="0" applyFont="1" applyFill="1" applyBorder="1" applyAlignment="1">
      <alignment horizontal="center" shrinkToFit="1"/>
    </xf>
    <xf numFmtId="0" fontId="15" fillId="0" borderId="17" xfId="0" applyFont="1" applyFill="1" applyBorder="1" applyAlignment="1">
      <alignment horizontal="center" shrinkToFit="1"/>
    </xf>
    <xf numFmtId="0" fontId="14" fillId="0" borderId="7" xfId="0" applyFont="1" applyFill="1" applyBorder="1" applyAlignment="1">
      <alignment horizontal="center" shrinkToFit="1"/>
    </xf>
    <xf numFmtId="0" fontId="14" fillId="0" borderId="15" xfId="0" applyFont="1" applyFill="1" applyBorder="1" applyAlignment="1">
      <alignment horizontal="center" shrinkToFit="1"/>
    </xf>
    <xf numFmtId="3" fontId="14" fillId="0" borderId="7" xfId="0" applyNumberFormat="1" applyFont="1" applyFill="1" applyBorder="1" applyAlignment="1">
      <alignment horizontal="center" wrapText="1" shrinkToFit="1"/>
    </xf>
    <xf numFmtId="3" fontId="14" fillId="0" borderId="15" xfId="0" applyNumberFormat="1" applyFont="1" applyFill="1" applyBorder="1" applyAlignment="1">
      <alignment horizontal="center" wrapText="1" shrinkToFit="1"/>
    </xf>
    <xf numFmtId="3" fontId="14" fillId="0" borderId="7" xfId="0" applyNumberFormat="1" applyFont="1" applyFill="1" applyBorder="1" applyAlignment="1">
      <alignment horizontal="center" shrinkToFit="1"/>
    </xf>
    <xf numFmtId="3" fontId="14" fillId="0" borderId="15" xfId="0" applyNumberFormat="1" applyFont="1" applyFill="1" applyBorder="1" applyAlignment="1">
      <alignment horizontal="center" shrinkToFit="1"/>
    </xf>
    <xf numFmtId="3" fontId="12" fillId="0" borderId="7" xfId="0" applyNumberFormat="1" applyFont="1" applyFill="1" applyBorder="1" applyAlignment="1">
      <alignment horizontal="center" wrapText="1"/>
    </xf>
    <xf numFmtId="3" fontId="12" fillId="0" borderId="15" xfId="0" applyNumberFormat="1" applyFont="1" applyFill="1" applyBorder="1" applyAlignment="1">
      <alignment horizontal="center" wrapText="1"/>
    </xf>
    <xf numFmtId="3" fontId="14" fillId="0" borderId="7" xfId="0" applyNumberFormat="1" applyFont="1" applyFill="1" applyBorder="1" applyAlignment="1">
      <alignment horizontal="center" wrapText="1"/>
    </xf>
    <xf numFmtId="3" fontId="14" fillId="0" borderId="15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 shrinkToFit="1"/>
    </xf>
    <xf numFmtId="3" fontId="12" fillId="0" borderId="10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top" wrapText="1" shrinkToFit="1"/>
    </xf>
    <xf numFmtId="0" fontId="12" fillId="0" borderId="7" xfId="0" applyFont="1" applyFill="1" applyBorder="1" applyAlignment="1">
      <alignment horizontal="center" vertical="top" shrinkToFit="1"/>
    </xf>
    <xf numFmtId="0" fontId="14" fillId="0" borderId="7" xfId="0" applyFont="1" applyFill="1" applyBorder="1" applyAlignment="1">
      <alignment horizontal="left" wrapText="1" shrinkToFit="1"/>
    </xf>
    <xf numFmtId="0" fontId="14" fillId="0" borderId="15" xfId="0" applyFont="1" applyFill="1" applyBorder="1" applyAlignment="1">
      <alignment horizontal="left" wrapText="1" shrinkToFit="1"/>
    </xf>
    <xf numFmtId="0" fontId="14" fillId="0" borderId="7" xfId="0" applyFont="1" applyFill="1" applyBorder="1" applyAlignment="1">
      <alignment horizontal="center" wrapText="1" shrinkToFit="1"/>
    </xf>
    <xf numFmtId="0" fontId="14" fillId="0" borderId="15" xfId="0" applyFont="1" applyFill="1" applyBorder="1" applyAlignment="1">
      <alignment horizontal="center" wrapText="1" shrinkToFit="1"/>
    </xf>
    <xf numFmtId="3" fontId="15" fillId="0" borderId="7" xfId="0" applyNumberFormat="1" applyFont="1" applyFill="1" applyBorder="1" applyAlignment="1">
      <alignment horizontal="center" wrapText="1" shrinkToFit="1"/>
    </xf>
    <xf numFmtId="3" fontId="15" fillId="0" borderId="15" xfId="0" applyNumberFormat="1" applyFont="1" applyFill="1" applyBorder="1" applyAlignment="1">
      <alignment horizontal="center" wrapText="1" shrinkToFit="1"/>
    </xf>
    <xf numFmtId="3" fontId="15" fillId="0" borderId="7" xfId="0" applyNumberFormat="1" applyFont="1" applyFill="1" applyBorder="1" applyAlignment="1">
      <alignment horizontal="center" shrinkToFit="1"/>
    </xf>
    <xf numFmtId="3" fontId="15" fillId="0" borderId="15" xfId="0" applyNumberFormat="1" applyFont="1" applyFill="1" applyBorder="1" applyAlignment="1">
      <alignment horizontal="center" shrinkToFi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/>
    </xf>
    <xf numFmtId="3" fontId="15" fillId="0" borderId="7" xfId="0" applyNumberFormat="1" applyFont="1" applyFill="1" applyBorder="1" applyAlignment="1">
      <alignment horizontal="center" wrapText="1"/>
    </xf>
    <xf numFmtId="3" fontId="15" fillId="0" borderId="15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3" fontId="15" fillId="0" borderId="12" xfId="0" applyNumberFormat="1" applyFont="1" applyFill="1" applyBorder="1" applyAlignment="1">
      <alignment horizontal="center" wrapText="1"/>
    </xf>
    <xf numFmtId="3" fontId="15" fillId="0" borderId="17" xfId="0" applyNumberFormat="1" applyFont="1" applyFill="1" applyBorder="1" applyAlignment="1">
      <alignment horizontal="center" wrapText="1"/>
    </xf>
    <xf numFmtId="3" fontId="15" fillId="0" borderId="15" xfId="0" applyNumberFormat="1" applyFont="1" applyFill="1" applyBorder="1" applyAlignment="1">
      <alignment horizontal="center" wrapText="1"/>
    </xf>
    <xf numFmtId="3" fontId="15" fillId="0" borderId="7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3" fontId="12" fillId="0" borderId="2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12" fillId="0" borderId="26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3" fontId="12" fillId="0" borderId="27" xfId="0" applyNumberFormat="1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3" fontId="15" fillId="0" borderId="37" xfId="0" applyNumberFormat="1" applyFont="1" applyFill="1" applyBorder="1" applyAlignment="1">
      <alignment horizontal="center" wrapText="1" shrinkToFit="1"/>
    </xf>
    <xf numFmtId="0" fontId="15" fillId="0" borderId="15" xfId="0" applyFont="1" applyFill="1" applyBorder="1" applyAlignment="1">
      <alignment horizontal="center" shrinkToFit="1"/>
    </xf>
    <xf numFmtId="3" fontId="15" fillId="0" borderId="37" xfId="0" applyNumberFormat="1" applyFont="1" applyFill="1" applyBorder="1" applyAlignment="1">
      <alignment horizontal="center" wrapText="1"/>
    </xf>
    <xf numFmtId="3" fontId="15" fillId="0" borderId="37" xfId="0" applyNumberFormat="1" applyFont="1" applyFill="1" applyBorder="1" applyAlignment="1">
      <alignment horizontal="center" shrinkToFit="1"/>
    </xf>
    <xf numFmtId="0" fontId="15" fillId="0" borderId="12" xfId="0" applyFont="1" applyFill="1" applyBorder="1" applyAlignment="1">
      <alignment horizontal="center" wrapText="1" shrinkToFit="1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2" fillId="0" borderId="23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 shrinkToFit="1"/>
    </xf>
    <xf numFmtId="3" fontId="12" fillId="0" borderId="28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3" fontId="18" fillId="0" borderId="7" xfId="0" applyNumberFormat="1" applyFont="1" applyFill="1" applyBorder="1" applyAlignment="1">
      <alignment horizontal="center" wrapText="1" shrinkToFit="1"/>
    </xf>
    <xf numFmtId="3" fontId="18" fillId="0" borderId="15" xfId="0" applyNumberFormat="1" applyFont="1" applyFill="1" applyBorder="1" applyAlignment="1">
      <alignment horizont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 shrinkToFit="1"/>
    </xf>
    <xf numFmtId="3" fontId="12" fillId="0" borderId="15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center" wrapText="1"/>
    </xf>
    <xf numFmtId="3" fontId="12" fillId="0" borderId="7" xfId="0" applyNumberFormat="1" applyFont="1" applyFill="1" applyBorder="1" applyAlignment="1">
      <alignment horizontal="center" wrapText="1" shrinkToFit="1"/>
    </xf>
    <xf numFmtId="3" fontId="12" fillId="0" borderId="15" xfId="0" applyNumberFormat="1" applyFont="1" applyFill="1" applyBorder="1" applyAlignment="1">
      <alignment horizontal="center" shrinkToFit="1"/>
    </xf>
    <xf numFmtId="0" fontId="9" fillId="0" borderId="0" xfId="0" applyFont="1" applyFill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 wrapText="1" shrinkToFit="1"/>
    </xf>
    <xf numFmtId="3" fontId="12" fillId="0" borderId="7" xfId="0" applyNumberFormat="1" applyFont="1" applyFill="1" applyBorder="1" applyAlignment="1">
      <alignment horizont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shrinkToFit="1"/>
    </xf>
    <xf numFmtId="3" fontId="15" fillId="0" borderId="13" xfId="0" applyNumberFormat="1" applyFont="1" applyFill="1" applyBorder="1" applyAlignment="1">
      <alignment horizontal="center" wrapText="1" shrinkToFit="1"/>
    </xf>
    <xf numFmtId="3" fontId="15" fillId="0" borderId="16" xfId="0" applyNumberFormat="1" applyFont="1" applyFill="1" applyBorder="1" applyAlignment="1">
      <alignment horizontal="center" shrinkToFit="1"/>
    </xf>
    <xf numFmtId="3" fontId="12" fillId="0" borderId="28" xfId="0" applyNumberFormat="1" applyFont="1" applyFill="1" applyBorder="1" applyAlignment="1">
      <alignment horizontal="center" vertical="center" wrapText="1" shrinkToFit="1"/>
    </xf>
    <xf numFmtId="3" fontId="12" fillId="0" borderId="13" xfId="0" applyNumberFormat="1" applyFont="1" applyFill="1" applyBorder="1" applyAlignment="1">
      <alignment horizontal="center" vertical="center" shrinkToFit="1"/>
    </xf>
    <xf numFmtId="0" fontId="8" fillId="0" borderId="0" xfId="699" applyFont="1" applyFill="1" applyBorder="1" applyAlignment="1">
      <alignment horizontal="center" vertical="center"/>
    </xf>
    <xf numFmtId="0" fontId="12" fillId="0" borderId="2" xfId="699" applyFont="1" applyFill="1" applyBorder="1" applyAlignment="1">
      <alignment horizontal="center" vertical="center"/>
    </xf>
    <xf numFmtId="0" fontId="12" fillId="0" borderId="0" xfId="699" applyFont="1" applyFill="1" applyBorder="1" applyAlignment="1">
      <alignment horizontal="center" vertical="center"/>
    </xf>
    <xf numFmtId="0" fontId="12" fillId="0" borderId="14" xfId="699" applyFont="1" applyFill="1" applyBorder="1" applyAlignment="1">
      <alignment horizontal="center" vertical="center"/>
    </xf>
    <xf numFmtId="0" fontId="12" fillId="0" borderId="0" xfId="703" applyFont="1" applyFill="1" applyBorder="1" applyAlignment="1">
      <alignment horizontal="center" vertical="center"/>
    </xf>
    <xf numFmtId="0" fontId="12" fillId="0" borderId="14" xfId="703" applyFont="1" applyFill="1" applyBorder="1" applyAlignment="1">
      <alignment horizontal="center" vertical="center"/>
    </xf>
    <xf numFmtId="0" fontId="8" fillId="0" borderId="0" xfId="703" applyFont="1" applyFill="1" applyAlignment="1">
      <alignment horizontal="center" vertical="center"/>
    </xf>
    <xf numFmtId="0" fontId="12" fillId="0" borderId="2" xfId="703" applyFont="1" applyFill="1" applyBorder="1" applyAlignment="1">
      <alignment horizontal="center" vertical="center"/>
    </xf>
    <xf numFmtId="0" fontId="12" fillId="0" borderId="4" xfId="703" applyFont="1" applyFill="1" applyBorder="1" applyAlignment="1">
      <alignment horizontal="center" vertical="center"/>
    </xf>
    <xf numFmtId="0" fontId="12" fillId="0" borderId="12" xfId="703" applyFont="1" applyFill="1" applyBorder="1" applyAlignment="1">
      <alignment horizontal="center" vertical="center"/>
    </xf>
    <xf numFmtId="0" fontId="12" fillId="0" borderId="3" xfId="703" applyFont="1" applyFill="1" applyBorder="1" applyAlignment="1">
      <alignment horizontal="center" vertical="center"/>
    </xf>
    <xf numFmtId="0" fontId="12" fillId="0" borderId="7" xfId="703" applyFont="1" applyFill="1" applyBorder="1" applyAlignment="1">
      <alignment horizontal="center" vertical="center"/>
    </xf>
    <xf numFmtId="0" fontId="12" fillId="0" borderId="17" xfId="703" applyFont="1" applyFill="1" applyBorder="1" applyAlignment="1">
      <alignment horizontal="center" vertical="center"/>
    </xf>
    <xf numFmtId="0" fontId="12" fillId="0" borderId="15" xfId="703" applyFont="1" applyFill="1" applyBorder="1" applyAlignment="1">
      <alignment horizontal="center" vertical="center"/>
    </xf>
    <xf numFmtId="3" fontId="12" fillId="0" borderId="15" xfId="0" applyNumberFormat="1" applyFont="1" applyFill="1" applyBorder="1" applyAlignment="1">
      <alignment horizontal="center" vertical="justify"/>
    </xf>
    <xf numFmtId="3" fontId="12" fillId="0" borderId="7" xfId="0" applyNumberFormat="1" applyFont="1" applyFill="1" applyBorder="1" applyAlignment="1">
      <alignment horizontal="center" vertical="justify" wrapText="1"/>
    </xf>
    <xf numFmtId="3" fontId="12" fillId="0" borderId="15" xfId="0" applyNumberFormat="1" applyFont="1" applyFill="1" applyBorder="1" applyAlignment="1">
      <alignment horizontal="center" vertical="justify" wrapText="1"/>
    </xf>
    <xf numFmtId="3" fontId="12" fillId="0" borderId="17" xfId="0" applyNumberFormat="1" applyFont="1" applyFill="1" applyBorder="1" applyAlignment="1">
      <alignment horizontal="center" vertical="justify"/>
    </xf>
    <xf numFmtId="3" fontId="12" fillId="0" borderId="16" xfId="0" applyNumberFormat="1" applyFont="1" applyFill="1" applyBorder="1" applyAlignment="1">
      <alignment horizontal="center" vertical="justify"/>
    </xf>
    <xf numFmtId="3" fontId="12" fillId="0" borderId="17" xfId="0" applyNumberFormat="1" applyFont="1" applyFill="1" applyBorder="1" applyAlignment="1">
      <alignment horizontal="center" vertical="justify" wrapText="1"/>
    </xf>
    <xf numFmtId="3" fontId="12" fillId="0" borderId="3" xfId="0" applyNumberFormat="1" applyFont="1" applyFill="1" applyBorder="1" applyAlignment="1">
      <alignment horizontal="center" vertical="justify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</cellXfs>
  <cellStyles count="724">
    <cellStyle name="&quot;" xfId="39"/>
    <cellStyle name="&quot; 2" xfId="40"/>
    <cellStyle name="&quot; 3" xfId="41"/>
    <cellStyle name="&quot;_도로교통공단(110803)" xfId="42"/>
    <cellStyle name="&quot;_도로교통공단(110803) 2" xfId="43"/>
    <cellStyle name="??&amp;O?&amp;H?_x0008__x000f__x0007_?_x0007__x0001__x0001_" xfId="44"/>
    <cellStyle name="??&amp;O?&amp;H?_x0008__x000f__x0007_?_x0007__x0001__x0001_ 2" xfId="45"/>
    <cellStyle name="??&amp;O?&amp;H?_x0008__x000f__x0007_?_x0007__x0001__x0001_ 3" xfId="46"/>
    <cellStyle name="??&amp;O?&amp;H?_x0008_??_x0007__x0001__x0001_" xfId="2"/>
    <cellStyle name="??&amp;O?&amp;H?_x0008_??_x0007__x0001__x0001_ 2" xfId="47"/>
    <cellStyle name="??&amp;O?&amp;H?_x0008_??_x0007__x0001__x0001_ 3" xfId="48"/>
    <cellStyle name="?W?_laroux" xfId="49"/>
    <cellStyle name="_Book1" xfId="50"/>
    <cellStyle name="_Book1 2" xfId="51"/>
    <cellStyle name="_Book1 3" xfId="707"/>
    <cellStyle name="_Capex Tracking Control Sheet -ADMIN " xfId="52"/>
    <cellStyle name="_Project tracking Puri (Diana) per March'06 " xfId="53"/>
    <cellStyle name="_Recon with FAR " xfId="54"/>
    <cellStyle name="_금융점포(광주)" xfId="55"/>
    <cellStyle name="_은행별 점포현황(202011년12월말기준)" xfId="56"/>
    <cellStyle name="’E‰Y [0.00]_laroux" xfId="57"/>
    <cellStyle name="’E‰Y_laroux" xfId="58"/>
    <cellStyle name="¤@?e_TEST-1 " xfId="59"/>
    <cellStyle name="20% - Accent1" xfId="60"/>
    <cellStyle name="20% - Accent2" xfId="61"/>
    <cellStyle name="20% - Accent3" xfId="62"/>
    <cellStyle name="20% - Accent4" xfId="63"/>
    <cellStyle name="20% - Accent5" xfId="64"/>
    <cellStyle name="20% - Accent6" xfId="65"/>
    <cellStyle name="20% - 강조색1 2" xfId="66"/>
    <cellStyle name="20% - 강조색1 2 2" xfId="67"/>
    <cellStyle name="20% - 강조색1 2 3" xfId="68"/>
    <cellStyle name="20% - 강조색1 3" xfId="69"/>
    <cellStyle name="20% - 강조색1 4" xfId="70"/>
    <cellStyle name="20% - 강조색1 5" xfId="71"/>
    <cellStyle name="20% - 강조색2 2" xfId="72"/>
    <cellStyle name="20% - 강조색2 2 2" xfId="73"/>
    <cellStyle name="20% - 강조색2 2 3" xfId="74"/>
    <cellStyle name="20% - 강조색2 3" xfId="75"/>
    <cellStyle name="20% - 강조색2 4" xfId="76"/>
    <cellStyle name="20% - 강조색2 5" xfId="77"/>
    <cellStyle name="20% - 강조색3 2" xfId="78"/>
    <cellStyle name="20% - 강조색3 2 2" xfId="79"/>
    <cellStyle name="20% - 강조색3 2 3" xfId="80"/>
    <cellStyle name="20% - 강조색3 3" xfId="81"/>
    <cellStyle name="20% - 강조색3 4" xfId="82"/>
    <cellStyle name="20% - 강조색3 5" xfId="83"/>
    <cellStyle name="20% - 강조색4 2" xfId="84"/>
    <cellStyle name="20% - 강조색4 2 2" xfId="85"/>
    <cellStyle name="20% - 강조색4 2 3" xfId="86"/>
    <cellStyle name="20% - 강조색4 3" xfId="87"/>
    <cellStyle name="20% - 강조색4 4" xfId="88"/>
    <cellStyle name="20% - 강조색4 5" xfId="89"/>
    <cellStyle name="20% - 강조색5 2" xfId="90"/>
    <cellStyle name="20% - 강조색5 2 2" xfId="91"/>
    <cellStyle name="20% - 강조색5 2 3" xfId="92"/>
    <cellStyle name="20% - 강조색5 3" xfId="93"/>
    <cellStyle name="20% - 강조색5 4" xfId="94"/>
    <cellStyle name="20% - 강조색5 5" xfId="95"/>
    <cellStyle name="20% - 강조색6 2" xfId="96"/>
    <cellStyle name="20% - 강조색6 2 2" xfId="97"/>
    <cellStyle name="20% - 강조색6 2 3" xfId="98"/>
    <cellStyle name="20% - 강조색6 3" xfId="99"/>
    <cellStyle name="20% - 강조색6 4" xfId="100"/>
    <cellStyle name="20% - 강조색6 5" xfId="101"/>
    <cellStyle name="40% - Accent1" xfId="102"/>
    <cellStyle name="40% - Accent2" xfId="103"/>
    <cellStyle name="40% - Accent3" xfId="104"/>
    <cellStyle name="40% - Accent4" xfId="105"/>
    <cellStyle name="40% - Accent5" xfId="106"/>
    <cellStyle name="40% - Accent6" xfId="107"/>
    <cellStyle name="40% - 강조색1 2" xfId="108"/>
    <cellStyle name="40% - 강조색1 2 2" xfId="109"/>
    <cellStyle name="40% - 강조색1 2 3" xfId="110"/>
    <cellStyle name="40% - 강조색1 3" xfId="111"/>
    <cellStyle name="40% - 강조색1 4" xfId="112"/>
    <cellStyle name="40% - 강조색1 5" xfId="113"/>
    <cellStyle name="40% - 강조색2 2" xfId="114"/>
    <cellStyle name="40% - 강조색2 2 2" xfId="115"/>
    <cellStyle name="40% - 강조색2 2 3" xfId="116"/>
    <cellStyle name="40% - 강조색2 3" xfId="117"/>
    <cellStyle name="40% - 강조색2 4" xfId="118"/>
    <cellStyle name="40% - 강조색2 5" xfId="119"/>
    <cellStyle name="40% - 강조색3 2" xfId="120"/>
    <cellStyle name="40% - 강조색3 2 2" xfId="121"/>
    <cellStyle name="40% - 강조색3 2 3" xfId="122"/>
    <cellStyle name="40% - 강조색3 3" xfId="123"/>
    <cellStyle name="40% - 강조색3 4" xfId="124"/>
    <cellStyle name="40% - 강조색3 5" xfId="125"/>
    <cellStyle name="40% - 강조색4 2" xfId="126"/>
    <cellStyle name="40% - 강조색4 2 2" xfId="127"/>
    <cellStyle name="40% - 강조색4 2 3" xfId="128"/>
    <cellStyle name="40% - 강조색4 3" xfId="129"/>
    <cellStyle name="40% - 강조색4 4" xfId="130"/>
    <cellStyle name="40% - 강조색4 5" xfId="131"/>
    <cellStyle name="40% - 강조색5 2" xfId="132"/>
    <cellStyle name="40% - 강조색5 2 2" xfId="133"/>
    <cellStyle name="40% - 강조색5 2 3" xfId="134"/>
    <cellStyle name="40% - 강조색5 3" xfId="135"/>
    <cellStyle name="40% - 강조색5 4" xfId="136"/>
    <cellStyle name="40% - 강조색5 5" xfId="137"/>
    <cellStyle name="40% - 강조색6 2" xfId="138"/>
    <cellStyle name="40% - 강조색6 2 2" xfId="139"/>
    <cellStyle name="40% - 강조색6 2 3" xfId="140"/>
    <cellStyle name="40% - 강조색6 3" xfId="141"/>
    <cellStyle name="40% - 강조색6 4" xfId="142"/>
    <cellStyle name="40% - 강조색6 5" xfId="143"/>
    <cellStyle name="60% - Accent1" xfId="144"/>
    <cellStyle name="60% - Accent2" xfId="145"/>
    <cellStyle name="60% - Accent3" xfId="146"/>
    <cellStyle name="60% - Accent4" xfId="147"/>
    <cellStyle name="60% - Accent5" xfId="148"/>
    <cellStyle name="60% - Accent6" xfId="149"/>
    <cellStyle name="60% - 강조색1 2" xfId="150"/>
    <cellStyle name="60% - 강조색1 2 2" xfId="151"/>
    <cellStyle name="60% - 강조색1 2 3" xfId="152"/>
    <cellStyle name="60% - 강조색1 3" xfId="153"/>
    <cellStyle name="60% - 강조색1 4" xfId="154"/>
    <cellStyle name="60% - 강조색1 5" xfId="155"/>
    <cellStyle name="60% - 강조색2 2" xfId="156"/>
    <cellStyle name="60% - 강조색2 2 2" xfId="157"/>
    <cellStyle name="60% - 강조색2 2 3" xfId="158"/>
    <cellStyle name="60% - 강조색2 3" xfId="159"/>
    <cellStyle name="60% - 강조색2 4" xfId="160"/>
    <cellStyle name="60% - 강조색2 5" xfId="161"/>
    <cellStyle name="60% - 강조색3 2" xfId="162"/>
    <cellStyle name="60% - 강조색3 2 2" xfId="163"/>
    <cellStyle name="60% - 강조색3 2 3" xfId="164"/>
    <cellStyle name="60% - 강조색3 3" xfId="165"/>
    <cellStyle name="60% - 강조색3 4" xfId="166"/>
    <cellStyle name="60% - 강조색3 5" xfId="167"/>
    <cellStyle name="60% - 강조색4 2" xfId="168"/>
    <cellStyle name="60% - 강조색4 2 2" xfId="169"/>
    <cellStyle name="60% - 강조색4 2 3" xfId="170"/>
    <cellStyle name="60% - 강조색4 3" xfId="171"/>
    <cellStyle name="60% - 강조색4 4" xfId="172"/>
    <cellStyle name="60% - 강조색4 5" xfId="173"/>
    <cellStyle name="60% - 강조색5 2" xfId="174"/>
    <cellStyle name="60% - 강조색5 2 2" xfId="175"/>
    <cellStyle name="60% - 강조색5 2 3" xfId="176"/>
    <cellStyle name="60% - 강조색5 3" xfId="177"/>
    <cellStyle name="60% - 강조색5 4" xfId="178"/>
    <cellStyle name="60% - 강조색5 5" xfId="179"/>
    <cellStyle name="60% - 강조색6 2" xfId="180"/>
    <cellStyle name="60% - 강조색6 2 2" xfId="181"/>
    <cellStyle name="60% - 강조색6 2 3" xfId="182"/>
    <cellStyle name="60% - 강조색6 3" xfId="183"/>
    <cellStyle name="60% - 강조색6 4" xfId="184"/>
    <cellStyle name="60% - 강조색6 5" xfId="185"/>
    <cellStyle name="A¨­￠￢￠O [0]_INQUIRY ￠?￥i¨u¡AAⓒ￢Aⓒª " xfId="186"/>
    <cellStyle name="A¨­￠￢￠O_INQUIRY ￠?￥i¨u¡AAⓒ￢Aⓒª 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AeE­ [0]_±a¼uAe½A " xfId="194"/>
    <cellStyle name="ÅëÈ­ [0]_INQUIRY ¿µ¾÷ÃßÁø " xfId="195"/>
    <cellStyle name="AeE­ [0]_INQUIRY ¿μ¾÷AßAø " xfId="3"/>
    <cellStyle name="AeE­_±a¼uAe½A " xfId="196"/>
    <cellStyle name="ÅëÈ­_INQUIRY ¿µ¾÷ÃßÁø " xfId="197"/>
    <cellStyle name="AeE­_INQUIRY ¿μ¾÷AßAø " xfId="4"/>
    <cellStyle name="AeE¡ⓒ [0]_INQUIRY ￠?￥i¨u¡AAⓒ￢Aⓒª " xfId="198"/>
    <cellStyle name="AeE¡ⓒ_INQUIRY ￠?￥i¨u¡AAⓒ￢Aⓒª " xfId="199"/>
    <cellStyle name="ALIGNMENT" xfId="200"/>
    <cellStyle name="ALIGNMENT 2" xfId="201"/>
    <cellStyle name="ALIGNMENT 3" xfId="202"/>
    <cellStyle name="AÞ¸¶ [0]_±a¼uAe½A " xfId="203"/>
    <cellStyle name="ÄÞ¸¶ [0]_INQUIRY ¿µ¾÷ÃßÁø " xfId="204"/>
    <cellStyle name="AÞ¸¶ [0]_INQUIRY ¿μ¾÷AßAø " xfId="5"/>
    <cellStyle name="AÞ¸¶_±a¼uAe½A " xfId="205"/>
    <cellStyle name="ÄÞ¸¶_INQUIRY ¿µ¾÷ÃßÁø " xfId="206"/>
    <cellStyle name="AÞ¸¶_INQUIRY ¿μ¾÷AßAø " xfId="6"/>
    <cellStyle name="Bad" xfId="207"/>
    <cellStyle name="C_TITLE" xfId="208"/>
    <cellStyle name="C¡IA¨ª_¡ic¨u¡A¨￢I¨￢¡Æ AN¡Æe " xfId="209"/>
    <cellStyle name="C￥AØ_¸AAa.¼OAI " xfId="210"/>
    <cellStyle name="Ç¥ÁØ_»ç¾÷ºÎº° ÃÑ°è " xfId="211"/>
    <cellStyle name="C￥AØ_≫c¾÷ºIº° AN°e " xfId="212"/>
    <cellStyle name="Ç¥ÁØ_5-1±¤°í " xfId="213"/>
    <cellStyle name="C￥AØ_Æi¼º¸RCA " xfId="214"/>
    <cellStyle name="Ç¥ÁØ_LRV " xfId="215"/>
    <cellStyle name="C￥AØ_page 2 " xfId="216"/>
    <cellStyle name="Ç¥ÁØ_page 2 " xfId="217"/>
    <cellStyle name="C￥AØ_page 2 _중앙연구소+용역인원사번_03.02.21" xfId="218"/>
    <cellStyle name="Ç¥ÁØ_page 2 _중앙연구소+용역인원사번_03.02.21" xfId="219"/>
    <cellStyle name="C￥AØ_PERSONAL" xfId="220"/>
    <cellStyle name="Calculation" xfId="221"/>
    <cellStyle name="category" xfId="222"/>
    <cellStyle name="Check Cell" xfId="223"/>
    <cellStyle name="Comma [0]_ SG&amp;A Bridge " xfId="7"/>
    <cellStyle name="comma zerodec" xfId="224"/>
    <cellStyle name="Comma_ SG&amp;A Bridge " xfId="8"/>
    <cellStyle name="Comma0" xfId="225"/>
    <cellStyle name="Curren?_x0012_퐀_x0017_?" xfId="226"/>
    <cellStyle name="Currency [0]_ SG&amp;A Bridge " xfId="9"/>
    <cellStyle name="Currency_ SG&amp;A Bridge " xfId="10"/>
    <cellStyle name="Currency0" xfId="227"/>
    <cellStyle name="Currency1" xfId="228"/>
    <cellStyle name="Currency1 2" xfId="229"/>
    <cellStyle name="Date" xfId="11"/>
    <cellStyle name="Date 2" xfId="230"/>
    <cellStyle name="Date 2 2" xfId="231"/>
    <cellStyle name="Date 3" xfId="232"/>
    <cellStyle name="Date 4" xfId="233"/>
    <cellStyle name="Dollar (zero dec)" xfId="234"/>
    <cellStyle name="Euro" xfId="235"/>
    <cellStyle name="Euro 2" xfId="236"/>
    <cellStyle name="Explanatory Text" xfId="237"/>
    <cellStyle name="Fixed" xfId="12"/>
    <cellStyle name="Fixed 2" xfId="238"/>
    <cellStyle name="Fixed 2 2" xfId="239"/>
    <cellStyle name="Fixed 3" xfId="240"/>
    <cellStyle name="Fixed 4" xfId="241"/>
    <cellStyle name="Good" xfId="242"/>
    <cellStyle name="Grey" xfId="243"/>
    <cellStyle name="Grey 2" xfId="244"/>
    <cellStyle name="Grey 2 2" xfId="245"/>
    <cellStyle name="Grey 3" xfId="246"/>
    <cellStyle name="Grey 4" xfId="247"/>
    <cellStyle name="HEADER" xfId="248"/>
    <cellStyle name="Header1" xfId="13"/>
    <cellStyle name="Header1 2" xfId="249"/>
    <cellStyle name="Header1 2 2" xfId="250"/>
    <cellStyle name="Header1 3" xfId="251"/>
    <cellStyle name="Header1 4" xfId="252"/>
    <cellStyle name="Header2" xfId="14"/>
    <cellStyle name="Header2 2" xfId="253"/>
    <cellStyle name="Header2 2 2" xfId="254"/>
    <cellStyle name="Header2 3" xfId="255"/>
    <cellStyle name="Header2 4" xfId="256"/>
    <cellStyle name="Heading 1" xfId="257"/>
    <cellStyle name="Heading 1 2" xfId="258"/>
    <cellStyle name="Heading 2" xfId="259"/>
    <cellStyle name="Heading 2 2" xfId="260"/>
    <cellStyle name="Heading 3" xfId="261"/>
    <cellStyle name="Heading 4" xfId="262"/>
    <cellStyle name="HEADING1" xfId="15"/>
    <cellStyle name="HEADING1 2" xfId="263"/>
    <cellStyle name="HEADING1 2 2" xfId="264"/>
    <cellStyle name="HEADING1 3" xfId="265"/>
    <cellStyle name="HEADING1 4" xfId="266"/>
    <cellStyle name="HEADING2" xfId="16"/>
    <cellStyle name="HEADING2 2" xfId="267"/>
    <cellStyle name="HEADING2 2 2" xfId="268"/>
    <cellStyle name="HEADING2 3" xfId="269"/>
    <cellStyle name="HEADING2 4" xfId="270"/>
    <cellStyle name="Hyperlink" xfId="271"/>
    <cellStyle name="Input" xfId="272"/>
    <cellStyle name="Input [yellow]" xfId="273"/>
    <cellStyle name="Input [yellow] 2" xfId="274"/>
    <cellStyle name="Input [yellow] 2 2" xfId="275"/>
    <cellStyle name="Input [yellow] 3" xfId="276"/>
    <cellStyle name="Input [yellow] 4" xfId="277"/>
    <cellStyle name="Linked Cell" xfId="278"/>
    <cellStyle name="Millares [0]_2AV_M_M " xfId="279"/>
    <cellStyle name="Milliers [0]_Arabian Spec" xfId="280"/>
    <cellStyle name="Milliers_Arabian Spec" xfId="281"/>
    <cellStyle name="Model" xfId="282"/>
    <cellStyle name="Mon?aire [0]_Arabian Spec" xfId="283"/>
    <cellStyle name="Mon?aire_Arabian Spec" xfId="284"/>
    <cellStyle name="Moneda [0]_2AV_M_M " xfId="285"/>
    <cellStyle name="Moneda_2AV_M_M " xfId="286"/>
    <cellStyle name="Neutral" xfId="287"/>
    <cellStyle name="Normal - Style1" xfId="288"/>
    <cellStyle name="Normal - Style1 2" xfId="289"/>
    <cellStyle name="Normal - Style1 2 2" xfId="290"/>
    <cellStyle name="Normal - Style1 3" xfId="291"/>
    <cellStyle name="Normal_ SG&amp;A Bridge " xfId="17"/>
    <cellStyle name="Note" xfId="292"/>
    <cellStyle name="NUM_" xfId="293"/>
    <cellStyle name="Œ…?æ맖?e [0.00]_laroux" xfId="294"/>
    <cellStyle name="Œ…?æ맖?e_laroux" xfId="295"/>
    <cellStyle name="Output" xfId="296"/>
    <cellStyle name="Percent [2]" xfId="297"/>
    <cellStyle name="Percent [2] 2" xfId="298"/>
    <cellStyle name="Percent [2] 2 2" xfId="299"/>
    <cellStyle name="Percent [2] 3" xfId="300"/>
    <cellStyle name="Percent [2] 4" xfId="301"/>
    <cellStyle name="R_TITLE" xfId="302"/>
    <cellStyle name="subhead" xfId="303"/>
    <cellStyle name="Title" xfId="304"/>
    <cellStyle name="Total" xfId="18"/>
    <cellStyle name="Total 2" xfId="305"/>
    <cellStyle name="Total 2 2" xfId="306"/>
    <cellStyle name="Total 3" xfId="307"/>
    <cellStyle name="Total 3 2" xfId="308"/>
    <cellStyle name="Total 4" xfId="309"/>
    <cellStyle name="UM" xfId="310"/>
    <cellStyle name="Warning Text" xfId="311"/>
    <cellStyle name="강조색1 2" xfId="312"/>
    <cellStyle name="강조색1 2 2" xfId="313"/>
    <cellStyle name="강조색1 2 3" xfId="314"/>
    <cellStyle name="강조색1 3" xfId="315"/>
    <cellStyle name="강조색1 4" xfId="316"/>
    <cellStyle name="강조색1 5" xfId="317"/>
    <cellStyle name="강조색2 2" xfId="318"/>
    <cellStyle name="강조색2 2 2" xfId="319"/>
    <cellStyle name="강조색2 2 3" xfId="320"/>
    <cellStyle name="강조색2 3" xfId="321"/>
    <cellStyle name="강조색2 4" xfId="322"/>
    <cellStyle name="강조색2 5" xfId="323"/>
    <cellStyle name="강조색3 2" xfId="324"/>
    <cellStyle name="강조색3 2 2" xfId="325"/>
    <cellStyle name="강조색3 2 3" xfId="326"/>
    <cellStyle name="강조색3 3" xfId="327"/>
    <cellStyle name="강조색3 4" xfId="328"/>
    <cellStyle name="강조색3 5" xfId="329"/>
    <cellStyle name="강조색4 2" xfId="330"/>
    <cellStyle name="강조색4 2 2" xfId="331"/>
    <cellStyle name="강조색4 2 3" xfId="332"/>
    <cellStyle name="강조색4 3" xfId="333"/>
    <cellStyle name="강조색4 4" xfId="334"/>
    <cellStyle name="강조색4 5" xfId="335"/>
    <cellStyle name="강조색5 2" xfId="336"/>
    <cellStyle name="강조색5 2 2" xfId="337"/>
    <cellStyle name="강조색5 2 3" xfId="338"/>
    <cellStyle name="강조색5 3" xfId="339"/>
    <cellStyle name="강조색5 4" xfId="340"/>
    <cellStyle name="강조색5 5" xfId="341"/>
    <cellStyle name="강조색6 2" xfId="342"/>
    <cellStyle name="강조색6 2 2" xfId="343"/>
    <cellStyle name="강조색6 2 3" xfId="344"/>
    <cellStyle name="강조색6 3" xfId="345"/>
    <cellStyle name="강조색6 4" xfId="346"/>
    <cellStyle name="강조색6 5" xfId="347"/>
    <cellStyle name="경고문 2" xfId="348"/>
    <cellStyle name="경고문 2 2" xfId="349"/>
    <cellStyle name="경고문 2 3" xfId="350"/>
    <cellStyle name="경고문 3" xfId="351"/>
    <cellStyle name="경고문 4" xfId="352"/>
    <cellStyle name="계산 2" xfId="353"/>
    <cellStyle name="계산 2 2" xfId="354"/>
    <cellStyle name="계산 2 3" xfId="355"/>
    <cellStyle name="계산 3" xfId="356"/>
    <cellStyle name="계산 4" xfId="357"/>
    <cellStyle name="계산 5" xfId="358"/>
    <cellStyle name="고정소숫점" xfId="359"/>
    <cellStyle name="고정출력1" xfId="360"/>
    <cellStyle name="고정출력2" xfId="361"/>
    <cellStyle name="咬訌裝?INCOM1" xfId="362"/>
    <cellStyle name="咬訌裝?INCOM1 2" xfId="363"/>
    <cellStyle name="咬訌裝?INCOM10" xfId="364"/>
    <cellStyle name="咬訌裝?INCOM10 2" xfId="365"/>
    <cellStyle name="咬訌裝?INCOM2" xfId="366"/>
    <cellStyle name="咬訌裝?INCOM2 2" xfId="367"/>
    <cellStyle name="咬訌裝?INCOM3" xfId="368"/>
    <cellStyle name="咬訌裝?INCOM3 2" xfId="369"/>
    <cellStyle name="咬訌裝?INCOM4" xfId="370"/>
    <cellStyle name="咬訌裝?INCOM4 2" xfId="371"/>
    <cellStyle name="咬訌裝?INCOM5" xfId="372"/>
    <cellStyle name="咬訌裝?INCOM5 2" xfId="373"/>
    <cellStyle name="咬訌裝?INCOM6" xfId="374"/>
    <cellStyle name="咬訌裝?INCOM6 2" xfId="375"/>
    <cellStyle name="咬訌裝?INCOM7" xfId="376"/>
    <cellStyle name="咬訌裝?INCOM7 2" xfId="377"/>
    <cellStyle name="咬訌裝?INCOM8" xfId="378"/>
    <cellStyle name="咬訌裝?INCOM8 2" xfId="379"/>
    <cellStyle name="咬訌裝?INCOM9" xfId="380"/>
    <cellStyle name="咬訌裝?INCOM9 2" xfId="381"/>
    <cellStyle name="咬訌裝?PRIB11" xfId="382"/>
    <cellStyle name="咬訌裝?PRIB11 2" xfId="383"/>
    <cellStyle name="나쁨 2" xfId="384"/>
    <cellStyle name="나쁨 2 2" xfId="385"/>
    <cellStyle name="나쁨 2 3" xfId="386"/>
    <cellStyle name="나쁨 3" xfId="387"/>
    <cellStyle name="나쁨 4" xfId="388"/>
    <cellStyle name="나쁨 5" xfId="389"/>
    <cellStyle name="날짜" xfId="390"/>
    <cellStyle name="달러" xfId="391"/>
    <cellStyle name="뒤에 오는 하이퍼링크_02(1).토지및기후" xfId="392"/>
    <cellStyle name="똿뗦먛귟 [0.00]_PRODUCT DETAIL Q1" xfId="393"/>
    <cellStyle name="똿뗦먛귟_PRODUCT DETAIL Q1" xfId="19"/>
    <cellStyle name="메모 2" xfId="394"/>
    <cellStyle name="메모 2 2" xfId="395"/>
    <cellStyle name="메모 2 3" xfId="396"/>
    <cellStyle name="메모 3" xfId="397"/>
    <cellStyle name="메모 4" xfId="398"/>
    <cellStyle name="메모 5" xfId="399"/>
    <cellStyle name="메모 5 2" xfId="719"/>
    <cellStyle name="믅됞 [0.00]_PRODUCT DETAIL Q1" xfId="20"/>
    <cellStyle name="믅됞_PRODUCT DETAIL Q1" xfId="21"/>
    <cellStyle name="바탕글" xfId="400"/>
    <cellStyle name="백분율 2" xfId="401"/>
    <cellStyle name="백분율 3" xfId="402"/>
    <cellStyle name="보통 2" xfId="403"/>
    <cellStyle name="보통 2 2" xfId="404"/>
    <cellStyle name="보통 2 3" xfId="405"/>
    <cellStyle name="보통 3" xfId="406"/>
    <cellStyle name="보통 4" xfId="407"/>
    <cellStyle name="보통 5" xfId="408"/>
    <cellStyle name="본문" xfId="409"/>
    <cellStyle name="부제목" xfId="410"/>
    <cellStyle name="뷭?_BOOKSHIP" xfId="22"/>
    <cellStyle name="설명 텍스트 2" xfId="411"/>
    <cellStyle name="설명 텍스트 2 2" xfId="412"/>
    <cellStyle name="설명 텍스트 2 3" xfId="413"/>
    <cellStyle name="설명 텍스트 3" xfId="414"/>
    <cellStyle name="설명 텍스트 4" xfId="415"/>
    <cellStyle name="셀 확인 2" xfId="416"/>
    <cellStyle name="셀 확인 2 2" xfId="417"/>
    <cellStyle name="셀 확인 2 3" xfId="418"/>
    <cellStyle name="셀 확인 3" xfId="419"/>
    <cellStyle name="셀 확인 4" xfId="420"/>
    <cellStyle name="셀 확인 5" xfId="421"/>
    <cellStyle name="숫자(R)" xfId="422"/>
    <cellStyle name="쉼표 [0] 10" xfId="423"/>
    <cellStyle name="쉼표 [0] 11" xfId="424"/>
    <cellStyle name="쉼표 [0] 2" xfId="23"/>
    <cellStyle name="쉼표 [0] 2 2" xfId="24"/>
    <cellStyle name="쉼표 [0] 2 2 2" xfId="425"/>
    <cellStyle name="쉼표 [0] 2 2 2 2" xfId="708"/>
    <cellStyle name="쉼표 [0] 2 2 3" xfId="426"/>
    <cellStyle name="쉼표 [0] 2 2 3 2" xfId="709"/>
    <cellStyle name="쉼표 [0] 2 2 4" xfId="38"/>
    <cellStyle name="쉼표 [0] 2 3" xfId="25"/>
    <cellStyle name="쉼표 [0] 2 3 2" xfId="710"/>
    <cellStyle name="쉼표 [0] 2 4" xfId="427"/>
    <cellStyle name="쉼표 [0] 2 5" xfId="428"/>
    <cellStyle name="쉼표 [0] 28" xfId="429"/>
    <cellStyle name="쉼표 [0] 3" xfId="26"/>
    <cellStyle name="쉼표 [0] 3 2" xfId="430"/>
    <cellStyle name="쉼표 [0] 3 2 2" xfId="702"/>
    <cellStyle name="쉼표 [0] 3 3" xfId="431"/>
    <cellStyle name="쉼표 [0] 3 3 2" xfId="711"/>
    <cellStyle name="쉼표 [0] 3 4" xfId="432"/>
    <cellStyle name="쉼표 [0] 4" xfId="433"/>
    <cellStyle name="쉼표 [0] 4 2" xfId="434"/>
    <cellStyle name="쉼표 [0] 4 3" xfId="712"/>
    <cellStyle name="쉼표 [0] 5" xfId="435"/>
    <cellStyle name="쉼표 [0] 5 2" xfId="436"/>
    <cellStyle name="쉼표 [0] 5 3" xfId="713"/>
    <cellStyle name="쉼표 [0] 51" xfId="437"/>
    <cellStyle name="쉼표 [0] 6" xfId="438"/>
    <cellStyle name="쉼표 [0] 6 2" xfId="439"/>
    <cellStyle name="쉼표 [0] 7" xfId="440"/>
    <cellStyle name="쉼표 [0] 75" xfId="441"/>
    <cellStyle name="쉼표 [0] 76" xfId="442"/>
    <cellStyle name="쉼표 [0] 78" xfId="443"/>
    <cellStyle name="쉼표 [0] 79" xfId="444"/>
    <cellStyle name="쉼표 [0] 8" xfId="445"/>
    <cellStyle name="쉼표 [0] 80" xfId="446"/>
    <cellStyle name="쉼표 [0] 81" xfId="447"/>
    <cellStyle name="쉼표 [0] 82" xfId="448"/>
    <cellStyle name="쉼표 [0] 84" xfId="449"/>
    <cellStyle name="쉼표 [0] 85" xfId="450"/>
    <cellStyle name="쉼표 [0] 9" xfId="451"/>
    <cellStyle name="스타일 1" xfId="452"/>
    <cellStyle name="스타일 1 2" xfId="453"/>
    <cellStyle name="스타일 1 2 2" xfId="454"/>
    <cellStyle name="스타일 1 3" xfId="455"/>
    <cellStyle name="스타일 1 4" xfId="456"/>
    <cellStyle name="연결된 셀 2" xfId="457"/>
    <cellStyle name="연결된 셀 2 2" xfId="458"/>
    <cellStyle name="연결된 셀 2 3" xfId="459"/>
    <cellStyle name="연결된 셀 3" xfId="460"/>
    <cellStyle name="연결된 셀 4" xfId="461"/>
    <cellStyle name="요약 2" xfId="462"/>
    <cellStyle name="요약 2 2" xfId="463"/>
    <cellStyle name="요약 2 3" xfId="464"/>
    <cellStyle name="요약 3" xfId="465"/>
    <cellStyle name="요약 4" xfId="466"/>
    <cellStyle name="일정_K200창정비 (2)" xfId="467"/>
    <cellStyle name="입력 2" xfId="468"/>
    <cellStyle name="입력 2 2" xfId="469"/>
    <cellStyle name="입력 2 3" xfId="470"/>
    <cellStyle name="입력 3" xfId="471"/>
    <cellStyle name="입력 4" xfId="472"/>
    <cellStyle name="입력 5" xfId="473"/>
    <cellStyle name="자리수" xfId="474"/>
    <cellStyle name="자리수0" xfId="475"/>
    <cellStyle name="작은제목" xfId="476"/>
    <cellStyle name="제목 1 2" xfId="477"/>
    <cellStyle name="제목 1 2 2" xfId="478"/>
    <cellStyle name="제목 1 2 3" xfId="479"/>
    <cellStyle name="제목 1 3" xfId="480"/>
    <cellStyle name="제목 1 4" xfId="481"/>
    <cellStyle name="제목 2 2" xfId="482"/>
    <cellStyle name="제목 2 2 2" xfId="483"/>
    <cellStyle name="제목 2 2 3" xfId="484"/>
    <cellStyle name="제목 2 3" xfId="485"/>
    <cellStyle name="제목 2 4" xfId="486"/>
    <cellStyle name="제목 3 2" xfId="487"/>
    <cellStyle name="제목 3 2 2" xfId="488"/>
    <cellStyle name="제목 3 2 3" xfId="489"/>
    <cellStyle name="제목 3 3" xfId="490"/>
    <cellStyle name="제목 3 4" xfId="491"/>
    <cellStyle name="제목 4 2" xfId="492"/>
    <cellStyle name="제목 4 2 2" xfId="493"/>
    <cellStyle name="제목 4 2 3" xfId="494"/>
    <cellStyle name="제목 4 3" xfId="495"/>
    <cellStyle name="제목 4 4" xfId="496"/>
    <cellStyle name="제목 5" xfId="497"/>
    <cellStyle name="제목 5 2" xfId="498"/>
    <cellStyle name="제목 6" xfId="499"/>
    <cellStyle name="좋음 2" xfId="500"/>
    <cellStyle name="좋음 2 2" xfId="501"/>
    <cellStyle name="좋음 2 3" xfId="502"/>
    <cellStyle name="좋음 3" xfId="503"/>
    <cellStyle name="좋음 4" xfId="504"/>
    <cellStyle name="좋음 5" xfId="505"/>
    <cellStyle name="지정되지 않음" xfId="506"/>
    <cellStyle name="지정되지 않음 2" xfId="507"/>
    <cellStyle name="지정되지 않음 3" xfId="508"/>
    <cellStyle name="출력 2" xfId="509"/>
    <cellStyle name="출력 2 2" xfId="510"/>
    <cellStyle name="출력 2 3" xfId="511"/>
    <cellStyle name="출력 3" xfId="512"/>
    <cellStyle name="출력 4" xfId="513"/>
    <cellStyle name="출력 5" xfId="514"/>
    <cellStyle name="콤마 " xfId="515"/>
    <cellStyle name="콤마 [0]" xfId="516"/>
    <cellStyle name="콤마_  종  합  " xfId="517"/>
    <cellStyle name="큰제목" xfId="518"/>
    <cellStyle name="큰제목 2" xfId="519"/>
    <cellStyle name="통화 [0] 2" xfId="520"/>
    <cellStyle name="통화 [0] 3" xfId="521"/>
    <cellStyle name="퍼센트" xfId="522"/>
    <cellStyle name="퍼센트 2" xfId="523"/>
    <cellStyle name="표서식" xfId="524"/>
    <cellStyle name="표준" xfId="0" builtinId="0"/>
    <cellStyle name="표준 10" xfId="525"/>
    <cellStyle name="표준 10 2" xfId="526"/>
    <cellStyle name="표준 10 2 2" xfId="527"/>
    <cellStyle name="표준 10 3" xfId="528"/>
    <cellStyle name="표준 100" xfId="529"/>
    <cellStyle name="표준 101" xfId="530"/>
    <cellStyle name="표준 102" xfId="531"/>
    <cellStyle name="표준 103" xfId="532"/>
    <cellStyle name="표준 109" xfId="533"/>
    <cellStyle name="표준 11" xfId="534"/>
    <cellStyle name="표준 11 2" xfId="535"/>
    <cellStyle name="표준 11 2 2" xfId="536"/>
    <cellStyle name="표준 11 3" xfId="537"/>
    <cellStyle name="표준 11 4" xfId="538"/>
    <cellStyle name="표준 110" xfId="539"/>
    <cellStyle name="표준 111" xfId="540"/>
    <cellStyle name="표준 12" xfId="541"/>
    <cellStyle name="표준 12 2" xfId="542"/>
    <cellStyle name="표준 12 3" xfId="543"/>
    <cellStyle name="표준 12 4" xfId="544"/>
    <cellStyle name="표준 13" xfId="545"/>
    <cellStyle name="표준 13 2" xfId="546"/>
    <cellStyle name="표준 13 3" xfId="547"/>
    <cellStyle name="표준 13 4" xfId="548"/>
    <cellStyle name="표준 14" xfId="549"/>
    <cellStyle name="표준 14 2" xfId="550"/>
    <cellStyle name="표준 14 3" xfId="551"/>
    <cellStyle name="표준 14 4" xfId="552"/>
    <cellStyle name="표준 15" xfId="553"/>
    <cellStyle name="표준 15 2" xfId="554"/>
    <cellStyle name="표준 15 3" xfId="555"/>
    <cellStyle name="표준 15 4" xfId="556"/>
    <cellStyle name="표준 16" xfId="557"/>
    <cellStyle name="표준 16 2" xfId="558"/>
    <cellStyle name="표준 168" xfId="559"/>
    <cellStyle name="표준 169" xfId="560"/>
    <cellStyle name="표준 17" xfId="561"/>
    <cellStyle name="표준 17 2" xfId="562"/>
    <cellStyle name="표준 170" xfId="563"/>
    <cellStyle name="표준 171" xfId="564"/>
    <cellStyle name="표준 172" xfId="565"/>
    <cellStyle name="표준 173" xfId="566"/>
    <cellStyle name="표준 175" xfId="567"/>
    <cellStyle name="표준 176" xfId="568"/>
    <cellStyle name="표준 177" xfId="569"/>
    <cellStyle name="표준 178" xfId="570"/>
    <cellStyle name="표준 179" xfId="571"/>
    <cellStyle name="표준 18" xfId="572"/>
    <cellStyle name="표준 18 2" xfId="573"/>
    <cellStyle name="표준 180" xfId="574"/>
    <cellStyle name="표준 181" xfId="575"/>
    <cellStyle name="표준 182" xfId="576"/>
    <cellStyle name="표준 183" xfId="577"/>
    <cellStyle name="표준 19" xfId="578"/>
    <cellStyle name="표준 2" xfId="27"/>
    <cellStyle name="표준 2 2" xfId="28"/>
    <cellStyle name="표준 2 2 2" xfId="579"/>
    <cellStyle name="표준 2 2 3" xfId="580"/>
    <cellStyle name="표준 2 3" xfId="581"/>
    <cellStyle name="표준 2 3 2" xfId="582"/>
    <cellStyle name="표준 2 4" xfId="583"/>
    <cellStyle name="표준 2 4 2" xfId="584"/>
    <cellStyle name="표준 2 4 3" xfId="714"/>
    <cellStyle name="표준 2 5" xfId="585"/>
    <cellStyle name="표준 2 5 2" xfId="586"/>
    <cellStyle name="표준 2 6" xfId="587"/>
    <cellStyle name="표준 2 7" xfId="588"/>
    <cellStyle name="표준 2_(붙임2) 시정통계 활용도 의견조사표" xfId="589"/>
    <cellStyle name="표준 20" xfId="590"/>
    <cellStyle name="표준 21" xfId="591"/>
    <cellStyle name="표준 22" xfId="592"/>
    <cellStyle name="표준 23" xfId="593"/>
    <cellStyle name="표준 24" xfId="594"/>
    <cellStyle name="표준 25" xfId="595"/>
    <cellStyle name="표준 26" xfId="596"/>
    <cellStyle name="표준 27" xfId="597"/>
    <cellStyle name="표준 28" xfId="598"/>
    <cellStyle name="표준 29" xfId="599"/>
    <cellStyle name="표준 3" xfId="29"/>
    <cellStyle name="표준 3 2" xfId="600"/>
    <cellStyle name="표준 3 2 2" xfId="601"/>
    <cellStyle name="표준 3 3" xfId="602"/>
    <cellStyle name="표준 3 3 2" xfId="603"/>
    <cellStyle name="표준 3 4" xfId="604"/>
    <cellStyle name="표준 3 4 2" xfId="715"/>
    <cellStyle name="표준 3 5" xfId="605"/>
    <cellStyle name="표준 3 6" xfId="606"/>
    <cellStyle name="표준 30" xfId="607"/>
    <cellStyle name="표준 31" xfId="608"/>
    <cellStyle name="표준 32" xfId="609"/>
    <cellStyle name="표준 33" xfId="610"/>
    <cellStyle name="표준 34" xfId="611"/>
    <cellStyle name="표준 35" xfId="612"/>
    <cellStyle name="표준 36" xfId="613"/>
    <cellStyle name="표준 37" xfId="614"/>
    <cellStyle name="표준 38" xfId="615"/>
    <cellStyle name="표준 39" xfId="616"/>
    <cellStyle name="표준 4" xfId="30"/>
    <cellStyle name="표준 4 2" xfId="617"/>
    <cellStyle name="표준 4 2 2" xfId="618"/>
    <cellStyle name="표준 4 3" xfId="619"/>
    <cellStyle name="표준 4 4" xfId="620"/>
    <cellStyle name="표준 4 5" xfId="621"/>
    <cellStyle name="표준 40" xfId="622"/>
    <cellStyle name="표준 41" xfId="623"/>
    <cellStyle name="표준 42" xfId="624"/>
    <cellStyle name="표준 43" xfId="625"/>
    <cellStyle name="표준 44" xfId="626"/>
    <cellStyle name="표준 45" xfId="627"/>
    <cellStyle name="표준 46" xfId="628"/>
    <cellStyle name="표준 47" xfId="629"/>
    <cellStyle name="표준 48" xfId="630"/>
    <cellStyle name="표준 49" xfId="631"/>
    <cellStyle name="표준 5" xfId="632"/>
    <cellStyle name="표준 5 2" xfId="633"/>
    <cellStyle name="표준 5 3" xfId="634"/>
    <cellStyle name="표준 5 4" xfId="635"/>
    <cellStyle name="표준 5 5" xfId="716"/>
    <cellStyle name="표준 50" xfId="636"/>
    <cellStyle name="표준 51" xfId="637"/>
    <cellStyle name="표준 52" xfId="638"/>
    <cellStyle name="표준 53" xfId="639"/>
    <cellStyle name="표준 54" xfId="640"/>
    <cellStyle name="표준 55" xfId="641"/>
    <cellStyle name="표준 56" xfId="642"/>
    <cellStyle name="표준 57" xfId="643"/>
    <cellStyle name="표준 58" xfId="644"/>
    <cellStyle name="표준 59" xfId="645"/>
    <cellStyle name="표준 6" xfId="646"/>
    <cellStyle name="표준 6 2" xfId="647"/>
    <cellStyle name="표준 6 2 2" xfId="648"/>
    <cellStyle name="표준 6 3" xfId="649"/>
    <cellStyle name="표준 6 3 2" xfId="650"/>
    <cellStyle name="표준 6 4" xfId="651"/>
    <cellStyle name="표준 6 5" xfId="652"/>
    <cellStyle name="표준 6 6" xfId="653"/>
    <cellStyle name="표준 60" xfId="654"/>
    <cellStyle name="표준 61" xfId="655"/>
    <cellStyle name="표준 62" xfId="656"/>
    <cellStyle name="표준 63" xfId="657"/>
    <cellStyle name="표준 64" xfId="658"/>
    <cellStyle name="표준 65" xfId="659"/>
    <cellStyle name="표준 66" xfId="660"/>
    <cellStyle name="표준 67" xfId="661"/>
    <cellStyle name="표준 68" xfId="662"/>
    <cellStyle name="표준 69" xfId="663"/>
    <cellStyle name="표준 7" xfId="664"/>
    <cellStyle name="표준 7 2" xfId="665"/>
    <cellStyle name="표준 7 3" xfId="666"/>
    <cellStyle name="표준 7 4" xfId="667"/>
    <cellStyle name="표준 70" xfId="668"/>
    <cellStyle name="표준 71" xfId="669"/>
    <cellStyle name="표준 72" xfId="670"/>
    <cellStyle name="표준 73" xfId="671"/>
    <cellStyle name="표준 74" xfId="672"/>
    <cellStyle name="표준 74 2" xfId="720"/>
    <cellStyle name="표준 75" xfId="706"/>
    <cellStyle name="표준 75 2" xfId="721"/>
    <cellStyle name="표준 76" xfId="717"/>
    <cellStyle name="표준 76 2" xfId="722"/>
    <cellStyle name="표준 77" xfId="718"/>
    <cellStyle name="표준 77 2" xfId="723"/>
    <cellStyle name="표준 79" xfId="673"/>
    <cellStyle name="표준 8" xfId="674"/>
    <cellStyle name="표준 8 2" xfId="675"/>
    <cellStyle name="표준 8 3" xfId="676"/>
    <cellStyle name="표준 8 4" xfId="677"/>
    <cellStyle name="표준 80" xfId="678"/>
    <cellStyle name="표준 87" xfId="679"/>
    <cellStyle name="표준 88" xfId="680"/>
    <cellStyle name="표준 89" xfId="681"/>
    <cellStyle name="표준 9" xfId="682"/>
    <cellStyle name="표준 9 2" xfId="683"/>
    <cellStyle name="표준 9 3" xfId="684"/>
    <cellStyle name="표준 9 4" xfId="685"/>
    <cellStyle name="표준 90" xfId="686"/>
    <cellStyle name="표준 91" xfId="687"/>
    <cellStyle name="표준 92" xfId="688"/>
    <cellStyle name="표준 94" xfId="689"/>
    <cellStyle name="표준 95" xfId="690"/>
    <cellStyle name="표준 96" xfId="691"/>
    <cellStyle name="표준 97" xfId="692"/>
    <cellStyle name="표준 98" xfId="693"/>
    <cellStyle name="표준 99" xfId="694"/>
    <cellStyle name="표준_1.국세징수" xfId="1"/>
    <cellStyle name="표준_11.군유재산" xfId="37"/>
    <cellStyle name="표준_12. 교육비 특별회계 세입결산" xfId="700"/>
    <cellStyle name="표준_13. 교육비 특별회계 세출결산" xfId="705"/>
    <cellStyle name="표준_151001특예결시군(완결)" xfId="701"/>
    <cellStyle name="표준_1512교육회계세출" xfId="703"/>
    <cellStyle name="표준_2.지방세징수" xfId="32"/>
    <cellStyle name="표준_3.예산결산총괄" xfId="33"/>
    <cellStyle name="표준_5.일반회계 세입결산" xfId="34"/>
    <cellStyle name="표준_7.일반회계 세출결산" xfId="35"/>
    <cellStyle name="표준_9.특별회계 세입결산" xfId="36"/>
    <cellStyle name="표준_교육비특별회계세출결산(교육청2003)" xfId="704"/>
    <cellStyle name="표준_교육청" xfId="699"/>
    <cellStyle name="표준_세정과" xfId="31"/>
    <cellStyle name="하이퍼링크 2" xfId="695"/>
    <cellStyle name="합산" xfId="696"/>
    <cellStyle name="화폐기호" xfId="697"/>
    <cellStyle name="화폐기호0" xfId="6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showGridLines="0" showZeros="0" view="pageBreakPreview" topLeftCell="I1" zoomScaleNormal="75" zoomScaleSheetLayoutView="80" workbookViewId="0">
      <selection activeCell="N13" sqref="N13"/>
    </sheetView>
  </sheetViews>
  <sheetFormatPr defaultRowHeight="15.75"/>
  <cols>
    <col min="1" max="1" width="8.625" style="67" customWidth="1"/>
    <col min="2" max="5" width="9.5" style="64" bestFit="1" customWidth="1"/>
    <col min="6" max="6" width="9.75" style="64" bestFit="1" customWidth="1"/>
    <col min="7" max="7" width="11.375" style="65" bestFit="1" customWidth="1"/>
    <col min="8" max="9" width="9.75" style="65" bestFit="1" customWidth="1"/>
    <col min="10" max="10" width="9.75" style="65" customWidth="1"/>
    <col min="11" max="11" width="10.375" style="65" customWidth="1"/>
    <col min="12" max="12" width="8.625" style="64" customWidth="1"/>
    <col min="13" max="13" width="9" style="64"/>
    <col min="14" max="14" width="9.125" style="64" customWidth="1"/>
    <col min="15" max="15" width="6.625" style="64" customWidth="1"/>
    <col min="16" max="18" width="7.625" style="64" customWidth="1"/>
    <col min="19" max="19" width="7.625" style="65" customWidth="1"/>
    <col min="20" max="20" width="7.5" style="65" bestFit="1" customWidth="1"/>
    <col min="21" max="22" width="8.25" style="65" bestFit="1" customWidth="1"/>
    <col min="23" max="23" width="8.25" style="65" customWidth="1"/>
    <col min="24" max="24" width="12.875" style="65" customWidth="1"/>
    <col min="25" max="25" width="7" style="65" customWidth="1"/>
    <col min="26" max="16384" width="9" style="65"/>
  </cols>
  <sheetData>
    <row r="1" spans="1:25" s="3" customFormat="1" ht="35.1" customHeight="1">
      <c r="A1" s="1"/>
      <c r="B1" s="2"/>
      <c r="C1" s="2"/>
      <c r="D1" s="2"/>
      <c r="E1" s="2"/>
      <c r="F1" s="2"/>
      <c r="L1" s="2"/>
      <c r="M1" s="2"/>
      <c r="N1" s="2"/>
      <c r="O1" s="2"/>
      <c r="P1" s="2"/>
      <c r="Q1" s="2"/>
      <c r="R1" s="2"/>
      <c r="Y1" s="4"/>
    </row>
    <row r="2" spans="1:25" s="5" customFormat="1" ht="21" customHeight="1">
      <c r="A2" s="560" t="s">
        <v>0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1" t="s">
        <v>1</v>
      </c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</row>
    <row r="3" spans="1:25" s="11" customFormat="1" ht="12" customHeight="1">
      <c r="A3" s="6"/>
      <c r="B3" s="7"/>
      <c r="C3" s="7"/>
      <c r="D3" s="7"/>
      <c r="E3" s="7"/>
      <c r="F3" s="6"/>
      <c r="G3" s="8"/>
      <c r="H3" s="9"/>
      <c r="I3" s="8"/>
      <c r="J3" s="8"/>
      <c r="K3" s="8"/>
      <c r="L3" s="7"/>
      <c r="M3" s="7"/>
      <c r="N3" s="7"/>
      <c r="O3" s="7"/>
      <c r="P3" s="6"/>
      <c r="Q3" s="10"/>
      <c r="R3" s="10"/>
      <c r="S3" s="8"/>
      <c r="T3" s="8"/>
      <c r="U3" s="8"/>
      <c r="V3" s="8"/>
      <c r="W3" s="8"/>
      <c r="X3" s="8"/>
      <c r="Y3" s="8"/>
    </row>
    <row r="4" spans="1:25" s="12" customFormat="1" ht="28.5" customHeight="1" thickBot="1">
      <c r="A4" s="12" t="s">
        <v>2</v>
      </c>
      <c r="B4" s="13"/>
      <c r="C4" s="13"/>
      <c r="D4" s="13"/>
      <c r="E4" s="13"/>
      <c r="F4" s="13"/>
      <c r="G4" s="13"/>
      <c r="H4" s="13"/>
      <c r="L4" s="13"/>
      <c r="M4" s="13"/>
      <c r="N4" s="13"/>
      <c r="O4" s="13"/>
      <c r="P4" s="13"/>
      <c r="Q4" s="13"/>
      <c r="R4" s="13"/>
      <c r="T4" s="13"/>
      <c r="U4" s="13"/>
      <c r="V4" s="13"/>
      <c r="W4" s="13"/>
      <c r="X4" s="13"/>
      <c r="Y4" s="14" t="s">
        <v>3</v>
      </c>
    </row>
    <row r="5" spans="1:25" s="12" customFormat="1" ht="33" customHeight="1">
      <c r="A5" s="562" t="s">
        <v>4</v>
      </c>
      <c r="B5" s="15" t="s">
        <v>5</v>
      </c>
      <c r="C5" s="565" t="s">
        <v>6</v>
      </c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7"/>
      <c r="T5" s="568" t="s">
        <v>7</v>
      </c>
      <c r="U5" s="568" t="s">
        <v>8</v>
      </c>
      <c r="V5" s="568" t="s">
        <v>9</v>
      </c>
      <c r="W5" s="568" t="s">
        <v>10</v>
      </c>
      <c r="X5" s="568" t="s">
        <v>11</v>
      </c>
      <c r="Y5" s="562" t="s">
        <v>12</v>
      </c>
    </row>
    <row r="6" spans="1:25" s="12" customFormat="1" ht="33" customHeight="1">
      <c r="A6" s="563"/>
      <c r="B6" s="16"/>
      <c r="C6" s="17"/>
      <c r="D6" s="571" t="s">
        <v>13</v>
      </c>
      <c r="E6" s="572"/>
      <c r="F6" s="572"/>
      <c r="G6" s="572"/>
      <c r="H6" s="572"/>
      <c r="I6" s="572"/>
      <c r="J6" s="572"/>
      <c r="K6" s="572"/>
      <c r="L6" s="573" t="s">
        <v>14</v>
      </c>
      <c r="M6" s="574"/>
      <c r="N6" s="574"/>
      <c r="O6" s="574"/>
      <c r="P6" s="574"/>
      <c r="Q6" s="574"/>
      <c r="R6" s="575" t="s">
        <v>15</v>
      </c>
      <c r="S6" s="18" t="s">
        <v>16</v>
      </c>
      <c r="T6" s="569"/>
      <c r="U6" s="569"/>
      <c r="V6" s="569"/>
      <c r="W6" s="569"/>
      <c r="X6" s="570"/>
      <c r="Y6" s="563"/>
    </row>
    <row r="7" spans="1:25" s="12" customFormat="1" ht="17.25" customHeight="1">
      <c r="A7" s="563"/>
      <c r="B7" s="19"/>
      <c r="C7" s="20"/>
      <c r="D7" s="21"/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3" t="s">
        <v>23</v>
      </c>
      <c r="L7" s="22"/>
      <c r="M7" s="24" t="s">
        <v>24</v>
      </c>
      <c r="N7" s="25" t="s">
        <v>536</v>
      </c>
      <c r="O7" s="25" t="s">
        <v>25</v>
      </c>
      <c r="P7" s="577" t="s">
        <v>26</v>
      </c>
      <c r="Q7" s="25" t="s">
        <v>27</v>
      </c>
      <c r="R7" s="576"/>
      <c r="S7" s="26"/>
      <c r="T7" s="27"/>
      <c r="U7" s="28"/>
      <c r="V7" s="28"/>
      <c r="W7" s="579" t="s">
        <v>28</v>
      </c>
      <c r="X7" s="29"/>
      <c r="Y7" s="563"/>
    </row>
    <row r="8" spans="1:25" s="12" customFormat="1" ht="17.25" customHeight="1">
      <c r="A8" s="563"/>
      <c r="B8" s="19"/>
      <c r="C8" s="20"/>
      <c r="D8" s="21"/>
      <c r="E8" s="22"/>
      <c r="F8" s="22"/>
      <c r="G8" s="22"/>
      <c r="H8" s="22" t="s">
        <v>29</v>
      </c>
      <c r="I8" s="30" t="s">
        <v>30</v>
      </c>
      <c r="J8" s="22"/>
      <c r="K8" s="30" t="s">
        <v>30</v>
      </c>
      <c r="L8" s="31"/>
      <c r="M8" s="22" t="s">
        <v>31</v>
      </c>
      <c r="N8" s="32" t="s">
        <v>32</v>
      </c>
      <c r="O8" s="33"/>
      <c r="P8" s="578"/>
      <c r="Q8" s="34"/>
      <c r="R8" s="576"/>
      <c r="S8" s="581" t="s">
        <v>33</v>
      </c>
      <c r="T8" s="27"/>
      <c r="U8" s="28"/>
      <c r="V8" s="28"/>
      <c r="W8" s="579"/>
      <c r="X8" s="29"/>
      <c r="Y8" s="563"/>
    </row>
    <row r="9" spans="1:25" s="12" customFormat="1" ht="17.25" customHeight="1">
      <c r="A9" s="563"/>
      <c r="B9" s="556" t="s">
        <v>34</v>
      </c>
      <c r="C9" s="35"/>
      <c r="D9" s="558"/>
      <c r="E9" s="552" t="s">
        <v>35</v>
      </c>
      <c r="F9" s="552" t="s">
        <v>36</v>
      </c>
      <c r="G9" s="552" t="s">
        <v>37</v>
      </c>
      <c r="H9" s="552" t="s">
        <v>38</v>
      </c>
      <c r="I9" s="552" t="s">
        <v>39</v>
      </c>
      <c r="J9" s="36"/>
      <c r="K9" s="552" t="s">
        <v>40</v>
      </c>
      <c r="L9" s="37"/>
      <c r="M9" s="38"/>
      <c r="N9" s="583" t="s">
        <v>41</v>
      </c>
      <c r="O9" s="585" t="s">
        <v>42</v>
      </c>
      <c r="P9" s="546" t="s">
        <v>43</v>
      </c>
      <c r="Q9" s="548" t="s">
        <v>44</v>
      </c>
      <c r="R9" s="550" t="s">
        <v>45</v>
      </c>
      <c r="S9" s="581"/>
      <c r="T9" s="552" t="s">
        <v>46</v>
      </c>
      <c r="U9" s="554" t="s">
        <v>47</v>
      </c>
      <c r="V9" s="552" t="s">
        <v>48</v>
      </c>
      <c r="W9" s="579"/>
      <c r="X9" s="552" t="s">
        <v>49</v>
      </c>
      <c r="Y9" s="563"/>
    </row>
    <row r="10" spans="1:25" s="12" customFormat="1" ht="37.5" customHeight="1">
      <c r="A10" s="564"/>
      <c r="B10" s="557"/>
      <c r="C10" s="39"/>
      <c r="D10" s="559"/>
      <c r="E10" s="555"/>
      <c r="F10" s="555"/>
      <c r="G10" s="555"/>
      <c r="H10" s="553"/>
      <c r="I10" s="553"/>
      <c r="J10" s="40" t="s">
        <v>50</v>
      </c>
      <c r="K10" s="553"/>
      <c r="L10" s="41"/>
      <c r="M10" s="42" t="s">
        <v>51</v>
      </c>
      <c r="N10" s="584"/>
      <c r="O10" s="586"/>
      <c r="P10" s="547"/>
      <c r="Q10" s="549"/>
      <c r="R10" s="551"/>
      <c r="S10" s="582"/>
      <c r="T10" s="553"/>
      <c r="U10" s="555"/>
      <c r="V10" s="555"/>
      <c r="W10" s="580"/>
      <c r="X10" s="553"/>
      <c r="Y10" s="564"/>
    </row>
    <row r="11" spans="1:25" s="51" customFormat="1" ht="28.5" customHeight="1">
      <c r="A11" s="43">
        <v>2011</v>
      </c>
      <c r="B11" s="44">
        <v>49097</v>
      </c>
      <c r="C11" s="45">
        <v>56112</v>
      </c>
      <c r="D11" s="46">
        <v>48065</v>
      </c>
      <c r="E11" s="46">
        <v>33466</v>
      </c>
      <c r="F11" s="46">
        <v>11287</v>
      </c>
      <c r="G11" s="46">
        <v>1588</v>
      </c>
      <c r="H11" s="46">
        <v>0</v>
      </c>
      <c r="I11" s="46">
        <v>0</v>
      </c>
      <c r="J11" s="46">
        <v>1724</v>
      </c>
      <c r="K11" s="46">
        <v>0</v>
      </c>
      <c r="L11" s="47">
        <v>3826</v>
      </c>
      <c r="M11" s="48">
        <v>4052</v>
      </c>
      <c r="N11" s="48">
        <v>-418</v>
      </c>
      <c r="O11" s="46">
        <v>122</v>
      </c>
      <c r="P11" s="46">
        <v>70</v>
      </c>
      <c r="Q11" s="46">
        <v>0</v>
      </c>
      <c r="R11" s="48">
        <v>85</v>
      </c>
      <c r="S11" s="48">
        <v>4136</v>
      </c>
      <c r="T11" s="46">
        <v>0</v>
      </c>
      <c r="U11" s="49">
        <v>-1018</v>
      </c>
      <c r="V11" s="46">
        <v>-6398</v>
      </c>
      <c r="W11" s="46">
        <v>260</v>
      </c>
      <c r="X11" s="48">
        <v>141</v>
      </c>
      <c r="Y11" s="50">
        <v>2011</v>
      </c>
    </row>
    <row r="12" spans="1:25" s="51" customFormat="1" ht="28.5" customHeight="1">
      <c r="A12" s="43">
        <v>2012</v>
      </c>
      <c r="B12" s="44">
        <v>72043</v>
      </c>
      <c r="C12" s="45">
        <v>79112</v>
      </c>
      <c r="D12" s="46">
        <v>55662</v>
      </c>
      <c r="E12" s="46">
        <v>38174</v>
      </c>
      <c r="F12" s="46">
        <v>14813</v>
      </c>
      <c r="G12" s="46">
        <v>499</v>
      </c>
      <c r="H12" s="46">
        <v>0</v>
      </c>
      <c r="I12" s="46">
        <v>0</v>
      </c>
      <c r="J12" s="46">
        <v>2176</v>
      </c>
      <c r="K12" s="46">
        <v>0</v>
      </c>
      <c r="L12" s="47">
        <v>17145</v>
      </c>
      <c r="M12" s="48">
        <v>17393</v>
      </c>
      <c r="N12" s="48">
        <v>-432</v>
      </c>
      <c r="O12" s="46">
        <v>108</v>
      </c>
      <c r="P12" s="46">
        <v>76</v>
      </c>
      <c r="Q12" s="46">
        <v>0</v>
      </c>
      <c r="R12" s="48">
        <v>92</v>
      </c>
      <c r="S12" s="48">
        <v>6213</v>
      </c>
      <c r="T12" s="46">
        <v>0</v>
      </c>
      <c r="U12" s="49">
        <v>-1048</v>
      </c>
      <c r="V12" s="46">
        <v>-6565</v>
      </c>
      <c r="W12" s="46">
        <v>307</v>
      </c>
      <c r="X12" s="48">
        <v>237</v>
      </c>
      <c r="Y12" s="50">
        <v>2012</v>
      </c>
    </row>
    <row r="13" spans="1:25" s="51" customFormat="1" ht="28.5" customHeight="1">
      <c r="A13" s="43">
        <v>2013</v>
      </c>
      <c r="B13" s="44">
        <v>88825</v>
      </c>
      <c r="C13" s="45">
        <v>94315</v>
      </c>
      <c r="D13" s="46">
        <v>71013</v>
      </c>
      <c r="E13" s="46">
        <v>53901</v>
      </c>
      <c r="F13" s="46">
        <v>15336</v>
      </c>
      <c r="G13" s="46">
        <v>693</v>
      </c>
      <c r="H13" s="46">
        <v>0</v>
      </c>
      <c r="I13" s="46">
        <v>0</v>
      </c>
      <c r="J13" s="46">
        <v>1083</v>
      </c>
      <c r="K13" s="46">
        <v>0</v>
      </c>
      <c r="L13" s="47">
        <v>18830</v>
      </c>
      <c r="M13" s="48">
        <v>18769</v>
      </c>
      <c r="N13" s="48">
        <v>-391</v>
      </c>
      <c r="O13" s="46">
        <v>107</v>
      </c>
      <c r="P13" s="46">
        <v>345</v>
      </c>
      <c r="Q13" s="46">
        <v>0</v>
      </c>
      <c r="R13" s="48">
        <v>83</v>
      </c>
      <c r="S13" s="48">
        <v>4389</v>
      </c>
      <c r="T13" s="46">
        <v>0</v>
      </c>
      <c r="U13" s="49">
        <v>-1081</v>
      </c>
      <c r="V13" s="46">
        <v>-6933</v>
      </c>
      <c r="W13" s="46">
        <v>641</v>
      </c>
      <c r="X13" s="48">
        <v>1883</v>
      </c>
      <c r="Y13" s="50">
        <v>2013</v>
      </c>
    </row>
    <row r="14" spans="1:25" s="51" customFormat="1" ht="28.5" customHeight="1">
      <c r="A14" s="43">
        <v>2014</v>
      </c>
      <c r="B14" s="44">
        <v>95230</v>
      </c>
      <c r="C14" s="45">
        <v>102002</v>
      </c>
      <c r="D14" s="46">
        <v>83254</v>
      </c>
      <c r="E14" s="46">
        <v>63548</v>
      </c>
      <c r="F14" s="46">
        <v>17039</v>
      </c>
      <c r="G14" s="46">
        <v>1107</v>
      </c>
      <c r="H14" s="46">
        <v>0</v>
      </c>
      <c r="I14" s="46">
        <v>0</v>
      </c>
      <c r="J14" s="46">
        <v>1560</v>
      </c>
      <c r="K14" s="46">
        <v>0</v>
      </c>
      <c r="L14" s="47">
        <v>13271</v>
      </c>
      <c r="M14" s="48">
        <v>13306</v>
      </c>
      <c r="N14" s="48">
        <v>-214</v>
      </c>
      <c r="O14" s="46">
        <v>81</v>
      </c>
      <c r="P14" s="46">
        <v>98</v>
      </c>
      <c r="Q14" s="46">
        <v>0</v>
      </c>
      <c r="R14" s="48">
        <v>78</v>
      </c>
      <c r="S14" s="48">
        <v>5399</v>
      </c>
      <c r="T14" s="46">
        <v>0</v>
      </c>
      <c r="U14" s="49">
        <v>-1045</v>
      </c>
      <c r="V14" s="46">
        <v>-6992</v>
      </c>
      <c r="W14" s="46">
        <v>518</v>
      </c>
      <c r="X14" s="48">
        <v>747</v>
      </c>
      <c r="Y14" s="50">
        <v>2014</v>
      </c>
    </row>
    <row r="15" spans="1:25" s="51" customFormat="1" ht="28.5" customHeight="1">
      <c r="A15" s="43">
        <v>2015</v>
      </c>
      <c r="B15" s="44">
        <v>116675</v>
      </c>
      <c r="C15" s="45">
        <v>121879</v>
      </c>
      <c r="D15" s="46">
        <v>99172</v>
      </c>
      <c r="E15" s="46">
        <v>74401</v>
      </c>
      <c r="F15" s="46">
        <v>17285</v>
      </c>
      <c r="G15" s="46">
        <v>4411</v>
      </c>
      <c r="H15" s="46">
        <v>0</v>
      </c>
      <c r="I15" s="46">
        <v>0</v>
      </c>
      <c r="J15" s="46">
        <v>3075</v>
      </c>
      <c r="K15" s="46">
        <v>0</v>
      </c>
      <c r="L15" s="47">
        <v>18226</v>
      </c>
      <c r="M15" s="48">
        <v>18292</v>
      </c>
      <c r="N15" s="48">
        <v>-241</v>
      </c>
      <c r="O15" s="46">
        <v>101</v>
      </c>
      <c r="P15" s="46">
        <v>74</v>
      </c>
      <c r="Q15" s="46">
        <v>0</v>
      </c>
      <c r="R15" s="48">
        <v>98</v>
      </c>
      <c r="S15" s="48">
        <v>4383</v>
      </c>
      <c r="T15" s="46">
        <v>0</v>
      </c>
      <c r="U15" s="49">
        <v>-1017</v>
      </c>
      <c r="V15" s="46">
        <v>-6641</v>
      </c>
      <c r="W15" s="46">
        <v>628</v>
      </c>
      <c r="X15" s="48">
        <v>1826</v>
      </c>
      <c r="Y15" s="50">
        <v>2015</v>
      </c>
    </row>
    <row r="16" spans="1:25" s="59" customFormat="1" ht="28.5" customHeight="1" thickBot="1">
      <c r="A16" s="52">
        <v>2016</v>
      </c>
      <c r="B16" s="53">
        <f>SUM(C16,T16:X16)</f>
        <v>149384</v>
      </c>
      <c r="C16" s="54">
        <f>SUM(D16,L16,R16,S16)</f>
        <v>153780</v>
      </c>
      <c r="D16" s="55">
        <f>SUM(E16:K16)</f>
        <v>126559</v>
      </c>
      <c r="E16" s="54">
        <v>99131</v>
      </c>
      <c r="F16" s="54">
        <v>22732</v>
      </c>
      <c r="G16" s="54">
        <v>2903</v>
      </c>
      <c r="H16" s="54">
        <v>0</v>
      </c>
      <c r="I16" s="54">
        <v>0</v>
      </c>
      <c r="J16" s="54">
        <v>1793</v>
      </c>
      <c r="K16" s="54">
        <v>0</v>
      </c>
      <c r="L16" s="56">
        <f>SUM(M16:Q16)</f>
        <v>24207</v>
      </c>
      <c r="M16" s="56">
        <v>24189</v>
      </c>
      <c r="N16" s="56">
        <v>-355</v>
      </c>
      <c r="O16" s="54">
        <v>104</v>
      </c>
      <c r="P16" s="54">
        <v>269</v>
      </c>
      <c r="Q16" s="54">
        <v>0</v>
      </c>
      <c r="R16" s="54">
        <v>123</v>
      </c>
      <c r="S16" s="56">
        <v>2891</v>
      </c>
      <c r="T16" s="54">
        <v>0</v>
      </c>
      <c r="U16" s="57">
        <v>-1308</v>
      </c>
      <c r="V16" s="54">
        <v>-9428</v>
      </c>
      <c r="W16" s="54">
        <v>4623</v>
      </c>
      <c r="X16" s="56">
        <v>1717</v>
      </c>
      <c r="Y16" s="58">
        <v>2016</v>
      </c>
    </row>
    <row r="17" spans="1:25" s="59" customFormat="1" ht="36" customHeight="1">
      <c r="A17" s="544" t="s">
        <v>52</v>
      </c>
      <c r="B17" s="544"/>
      <c r="C17" s="544"/>
      <c r="D17" s="544"/>
      <c r="E17" s="544"/>
      <c r="F17" s="544"/>
      <c r="G17" s="544"/>
      <c r="H17" s="544"/>
      <c r="I17" s="544"/>
      <c r="J17" s="60"/>
      <c r="K17" s="60"/>
      <c r="L17" s="61"/>
      <c r="M17" s="61"/>
      <c r="N17" s="61"/>
      <c r="O17" s="60"/>
      <c r="P17" s="60"/>
      <c r="Q17" s="60"/>
      <c r="R17" s="60"/>
      <c r="S17" s="61"/>
      <c r="T17" s="60"/>
      <c r="U17" s="62"/>
      <c r="V17" s="60"/>
      <c r="W17" s="60"/>
      <c r="X17" s="61"/>
      <c r="Y17" s="63"/>
    </row>
    <row r="18" spans="1:25" ht="28.5" customHeight="1">
      <c r="A18" s="545" t="s">
        <v>53</v>
      </c>
      <c r="B18" s="545"/>
      <c r="C18" s="545"/>
      <c r="L18" s="545" t="s">
        <v>54</v>
      </c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</row>
    <row r="21" spans="1:25">
      <c r="A21" s="66"/>
    </row>
    <row r="22" spans="1:25">
      <c r="A22" s="66"/>
    </row>
    <row r="26" spans="1:25">
      <c r="A26" s="66"/>
    </row>
  </sheetData>
  <mergeCells count="36">
    <mergeCell ref="K9:K10"/>
    <mergeCell ref="N9:N10"/>
    <mergeCell ref="O9:O10"/>
    <mergeCell ref="X9:X10"/>
    <mergeCell ref="A2:K2"/>
    <mergeCell ref="L2:Y2"/>
    <mergeCell ref="A5:A10"/>
    <mergeCell ref="C5:S5"/>
    <mergeCell ref="T5:T6"/>
    <mergeCell ref="U5:U6"/>
    <mergeCell ref="V5:V6"/>
    <mergeCell ref="W5:W6"/>
    <mergeCell ref="X5:X6"/>
    <mergeCell ref="Y5:Y10"/>
    <mergeCell ref="D6:K6"/>
    <mergeCell ref="L6:Q6"/>
    <mergeCell ref="R6:R8"/>
    <mergeCell ref="P7:P8"/>
    <mergeCell ref="W7:W10"/>
    <mergeCell ref="S8:S10"/>
    <mergeCell ref="A17:I17"/>
    <mergeCell ref="A18:C18"/>
    <mergeCell ref="L18:Y18"/>
    <mergeCell ref="P9:P10"/>
    <mergeCell ref="Q9:Q10"/>
    <mergeCell ref="R9:R10"/>
    <mergeCell ref="T9:T10"/>
    <mergeCell ref="U9:U10"/>
    <mergeCell ref="V9:V10"/>
    <mergeCell ref="B9:B10"/>
    <mergeCell ref="D9:D10"/>
    <mergeCell ref="E9:E10"/>
    <mergeCell ref="F9:F10"/>
    <mergeCell ref="G9:G10"/>
    <mergeCell ref="H9:H10"/>
    <mergeCell ref="I9:I10"/>
  </mergeCells>
  <phoneticPr fontId="6" type="noConversion"/>
  <printOptions horizontalCentered="1" gridLinesSet="0"/>
  <pageMargins left="0.59055118110236227" right="0.59055118110236227" top="0.6692913385826772" bottom="0.39370078740157483" header="0" footer="0"/>
  <pageSetup paperSize="9" scale="56" orientation="landscape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6"/>
  <sheetViews>
    <sheetView showGridLines="0" view="pageBreakPreview" topLeftCell="A10" zoomScaleNormal="85" workbookViewId="0">
      <selection activeCell="B21" sqref="B21"/>
    </sheetView>
  </sheetViews>
  <sheetFormatPr defaultRowHeight="15.75"/>
  <cols>
    <col min="1" max="1" width="18.625" style="67" customWidth="1"/>
    <col min="2" max="2" width="12.125" style="67" customWidth="1"/>
    <col min="3" max="5" width="18.25" style="67" customWidth="1"/>
    <col min="6" max="6" width="14.75" style="67" customWidth="1"/>
    <col min="7" max="16384" width="9" style="68"/>
  </cols>
  <sheetData>
    <row r="1" spans="1:6" ht="40.5" customHeight="1">
      <c r="A1" s="1"/>
      <c r="B1" s="1"/>
      <c r="C1" s="1"/>
      <c r="D1" s="1"/>
      <c r="E1" s="1"/>
      <c r="F1" s="96"/>
    </row>
    <row r="2" spans="1:6" s="179" customFormat="1" ht="20.25">
      <c r="A2" s="560" t="s">
        <v>235</v>
      </c>
      <c r="B2" s="560"/>
      <c r="C2" s="560"/>
      <c r="D2" s="560"/>
      <c r="E2" s="560"/>
      <c r="F2" s="560"/>
    </row>
    <row r="3" spans="1:6" s="179" customFormat="1" ht="22.5" customHeight="1">
      <c r="A3" s="617" t="s">
        <v>236</v>
      </c>
      <c r="B3" s="617"/>
      <c r="C3" s="617"/>
      <c r="D3" s="617"/>
      <c r="E3" s="617"/>
      <c r="F3" s="617"/>
    </row>
    <row r="4" spans="1:6" s="183" customFormat="1" ht="27" customHeight="1" thickBot="1">
      <c r="A4" s="180" t="s">
        <v>146</v>
      </c>
      <c r="B4" s="180"/>
      <c r="C4" s="180"/>
      <c r="D4" s="180"/>
      <c r="E4" s="180"/>
      <c r="F4" s="182" t="s">
        <v>237</v>
      </c>
    </row>
    <row r="5" spans="1:6" s="69" customFormat="1" ht="60.75" customHeight="1">
      <c r="A5" s="244" t="s">
        <v>164</v>
      </c>
      <c r="B5" s="244" t="s">
        <v>238</v>
      </c>
      <c r="C5" s="245" t="s">
        <v>239</v>
      </c>
      <c r="D5" s="245" t="s">
        <v>240</v>
      </c>
      <c r="E5" s="246" t="s">
        <v>241</v>
      </c>
      <c r="F5" s="247" t="s">
        <v>242</v>
      </c>
    </row>
    <row r="6" spans="1:6" s="69" customFormat="1" ht="30" customHeight="1">
      <c r="A6" s="170">
        <v>2011</v>
      </c>
      <c r="B6" s="86">
        <v>14</v>
      </c>
      <c r="C6" s="191">
        <v>35340661</v>
      </c>
      <c r="D6" s="248">
        <v>39757803</v>
      </c>
      <c r="E6" s="249">
        <v>25485054</v>
      </c>
      <c r="F6" s="172">
        <v>2011</v>
      </c>
    </row>
    <row r="7" spans="1:6" s="69" customFormat="1" ht="30" customHeight="1">
      <c r="A7" s="250">
        <v>2012</v>
      </c>
      <c r="B7" s="251">
        <v>15</v>
      </c>
      <c r="C7" s="252">
        <v>49083684</v>
      </c>
      <c r="D7" s="248">
        <v>51597759</v>
      </c>
      <c r="E7" s="249">
        <v>40392360</v>
      </c>
      <c r="F7" s="253">
        <v>2012</v>
      </c>
    </row>
    <row r="8" spans="1:6" s="69" customFormat="1" ht="30" customHeight="1">
      <c r="A8" s="250">
        <v>2013</v>
      </c>
      <c r="B8" s="251">
        <v>15</v>
      </c>
      <c r="C8" s="252">
        <v>30604244</v>
      </c>
      <c r="D8" s="248">
        <v>36957620</v>
      </c>
      <c r="E8" s="249">
        <v>25501537</v>
      </c>
      <c r="F8" s="253">
        <v>2013</v>
      </c>
    </row>
    <row r="9" spans="1:6" s="69" customFormat="1" ht="30" customHeight="1">
      <c r="A9" s="250">
        <v>2014</v>
      </c>
      <c r="B9" s="251">
        <v>15</v>
      </c>
      <c r="C9" s="252">
        <v>31523520</v>
      </c>
      <c r="D9" s="248">
        <v>38759882</v>
      </c>
      <c r="E9" s="249">
        <v>30907216</v>
      </c>
      <c r="F9" s="253">
        <v>2014</v>
      </c>
    </row>
    <row r="10" spans="1:6" s="69" customFormat="1" ht="30" customHeight="1">
      <c r="A10" s="250">
        <v>2015</v>
      </c>
      <c r="B10" s="251">
        <v>15</v>
      </c>
      <c r="C10" s="252">
        <v>39878490</v>
      </c>
      <c r="D10" s="248">
        <v>37246496</v>
      </c>
      <c r="E10" s="249">
        <v>31655299</v>
      </c>
      <c r="F10" s="253">
        <v>2015</v>
      </c>
    </row>
    <row r="11" spans="1:6" s="92" customFormat="1" ht="30" customHeight="1">
      <c r="A11" s="254">
        <v>2016</v>
      </c>
      <c r="B11" s="255">
        <v>13</v>
      </c>
      <c r="C11" s="256">
        <f>SUM(C12:C24)</f>
        <v>65293921</v>
      </c>
      <c r="D11" s="256">
        <f>SUM(D12:D24)</f>
        <v>62607435</v>
      </c>
      <c r="E11" s="256">
        <f>SUM(E12:E24)</f>
        <v>37160603</v>
      </c>
      <c r="F11" s="257">
        <v>2016</v>
      </c>
    </row>
    <row r="12" spans="1:6" s="205" customFormat="1" ht="32.25" customHeight="1">
      <c r="A12" s="502" t="s">
        <v>523</v>
      </c>
      <c r="B12" s="258"/>
      <c r="C12" s="505">
        <v>24834827</v>
      </c>
      <c r="D12" s="506">
        <v>21710145</v>
      </c>
      <c r="E12" s="506">
        <v>19418716</v>
      </c>
      <c r="F12" s="259" t="s">
        <v>243</v>
      </c>
    </row>
    <row r="13" spans="1:6" s="205" customFormat="1" ht="32.25" customHeight="1">
      <c r="A13" s="502" t="s">
        <v>524</v>
      </c>
      <c r="B13" s="260"/>
      <c r="C13" s="505">
        <v>5127022</v>
      </c>
      <c r="D13" s="506">
        <v>5195849</v>
      </c>
      <c r="E13" s="506">
        <v>4310920</v>
      </c>
      <c r="F13" s="259" t="s">
        <v>244</v>
      </c>
    </row>
    <row r="14" spans="1:6" s="205" customFormat="1" ht="32.25" customHeight="1">
      <c r="A14" s="503" t="s">
        <v>525</v>
      </c>
      <c r="B14" s="260"/>
      <c r="C14" s="505">
        <v>920415</v>
      </c>
      <c r="D14" s="507">
        <v>936069</v>
      </c>
      <c r="E14" s="507">
        <v>806057</v>
      </c>
      <c r="F14" s="259" t="s">
        <v>245</v>
      </c>
    </row>
    <row r="15" spans="1:6" s="205" customFormat="1" ht="32.25" customHeight="1">
      <c r="A15" s="503" t="s">
        <v>526</v>
      </c>
      <c r="B15" s="258"/>
      <c r="C15" s="505">
        <v>139284</v>
      </c>
      <c r="D15" s="507">
        <v>139218</v>
      </c>
      <c r="E15" s="507">
        <v>1565</v>
      </c>
      <c r="F15" s="259" t="s">
        <v>246</v>
      </c>
    </row>
    <row r="16" spans="1:6" s="12" customFormat="1" ht="32.25" customHeight="1">
      <c r="A16" s="503" t="s">
        <v>527</v>
      </c>
      <c r="B16" s="260"/>
      <c r="C16" s="505">
        <v>524572</v>
      </c>
      <c r="D16" s="507">
        <v>500915</v>
      </c>
      <c r="E16" s="507">
        <v>376425</v>
      </c>
      <c r="F16" s="259" t="s">
        <v>247</v>
      </c>
    </row>
    <row r="17" spans="1:6" s="12" customFormat="1" ht="32.25" customHeight="1">
      <c r="A17" s="503" t="s">
        <v>528</v>
      </c>
      <c r="B17" s="260"/>
      <c r="C17" s="505">
        <v>620632</v>
      </c>
      <c r="D17" s="507">
        <v>620576</v>
      </c>
      <c r="E17" s="507">
        <v>4870</v>
      </c>
      <c r="F17" s="259" t="s">
        <v>248</v>
      </c>
    </row>
    <row r="18" spans="1:6" s="12" customFormat="1" ht="32.25" customHeight="1">
      <c r="A18" s="503" t="s">
        <v>529</v>
      </c>
      <c r="B18" s="258"/>
      <c r="C18" s="505">
        <v>18594000</v>
      </c>
      <c r="D18" s="507">
        <v>18628032</v>
      </c>
      <c r="E18" s="507">
        <v>0</v>
      </c>
      <c r="F18" s="259"/>
    </row>
    <row r="19" spans="1:6" s="12" customFormat="1" ht="32.25" customHeight="1">
      <c r="A19" s="503" t="s">
        <v>530</v>
      </c>
      <c r="B19" s="258"/>
      <c r="C19" s="505">
        <v>3606665</v>
      </c>
      <c r="D19" s="507">
        <v>3645621</v>
      </c>
      <c r="E19" s="507">
        <v>2495665</v>
      </c>
      <c r="F19" s="259" t="s">
        <v>249</v>
      </c>
    </row>
    <row r="20" spans="1:6" s="12" customFormat="1" ht="32.25" customHeight="1">
      <c r="A20" s="503" t="s">
        <v>531</v>
      </c>
      <c r="B20" s="260"/>
      <c r="C20" s="505">
        <v>1459396</v>
      </c>
      <c r="D20" s="506">
        <v>1632741</v>
      </c>
      <c r="E20" s="506">
        <v>308396</v>
      </c>
      <c r="F20" s="259" t="s">
        <v>250</v>
      </c>
    </row>
    <row r="21" spans="1:6" s="12" customFormat="1" ht="32.25" customHeight="1">
      <c r="A21" s="503" t="s">
        <v>532</v>
      </c>
      <c r="B21" s="260"/>
      <c r="C21" s="505">
        <v>7014163</v>
      </c>
      <c r="D21" s="507">
        <v>7015113</v>
      </c>
      <c r="E21" s="507">
        <v>7014158</v>
      </c>
      <c r="F21" s="259" t="s">
        <v>251</v>
      </c>
    </row>
    <row r="22" spans="1:6" s="12" customFormat="1" ht="47.25" customHeight="1">
      <c r="A22" s="503" t="s">
        <v>533</v>
      </c>
      <c r="B22" s="258"/>
      <c r="C22" s="505">
        <v>149772</v>
      </c>
      <c r="D22" s="506">
        <v>149715</v>
      </c>
      <c r="E22" s="506">
        <v>133205</v>
      </c>
      <c r="F22" s="259" t="s">
        <v>252</v>
      </c>
    </row>
    <row r="23" spans="1:6" s="12" customFormat="1" ht="45" customHeight="1">
      <c r="A23" s="503" t="s">
        <v>534</v>
      </c>
      <c r="B23" s="260"/>
      <c r="C23" s="505">
        <v>2300000</v>
      </c>
      <c r="D23" s="507">
        <v>2430275</v>
      </c>
      <c r="E23" s="507">
        <v>2287696</v>
      </c>
      <c r="F23" s="259" t="s">
        <v>253</v>
      </c>
    </row>
    <row r="24" spans="1:6" s="12" customFormat="1" ht="32.25" customHeight="1" thickBot="1">
      <c r="A24" s="504" t="s">
        <v>535</v>
      </c>
      <c r="B24" s="520"/>
      <c r="C24" s="508">
        <v>3173</v>
      </c>
      <c r="D24" s="509">
        <v>3166</v>
      </c>
      <c r="E24" s="510">
        <v>2930</v>
      </c>
      <c r="F24" s="259" t="s">
        <v>254</v>
      </c>
    </row>
    <row r="25" spans="1:6" s="12" customFormat="1" ht="13.5">
      <c r="A25" s="178"/>
      <c r="B25" s="178"/>
      <c r="C25" s="501"/>
      <c r="D25" s="501"/>
      <c r="E25" s="501"/>
      <c r="F25" s="261"/>
    </row>
    <row r="26" spans="1:6" s="69" customFormat="1" ht="15.75" customHeight="1">
      <c r="A26" s="205" t="s">
        <v>255</v>
      </c>
      <c r="B26" s="205"/>
      <c r="C26" s="205"/>
      <c r="D26" s="205"/>
      <c r="E26" s="205"/>
      <c r="F26" s="214" t="s">
        <v>77</v>
      </c>
    </row>
  </sheetData>
  <mergeCells count="2">
    <mergeCell ref="A2:F2"/>
    <mergeCell ref="A3:F3"/>
  </mergeCells>
  <phoneticPr fontId="6" type="noConversion"/>
  <printOptions horizontalCentered="1"/>
  <pageMargins left="0.59055118110236227" right="0.59055118110236227" top="0.73" bottom="0.39370078740157483" header="0" footer="0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34"/>
  <sheetViews>
    <sheetView showGridLines="0" view="pageBreakPreview" topLeftCell="A10" zoomScaleNormal="100" workbookViewId="0">
      <selection activeCell="A15" sqref="A15:A26"/>
    </sheetView>
  </sheetViews>
  <sheetFormatPr defaultRowHeight="15.75"/>
  <cols>
    <col min="1" max="1" width="31.625" style="411" bestFit="1" customWidth="1"/>
    <col min="2" max="2" width="16.875" style="412" customWidth="1"/>
    <col min="3" max="3" width="16.375" style="412" customWidth="1"/>
    <col min="4" max="5" width="17.375" style="411" customWidth="1"/>
    <col min="6" max="6" width="16.75" style="411" customWidth="1"/>
    <col min="7" max="7" width="17.625" style="411" customWidth="1"/>
    <col min="8" max="8" width="30.5" style="411" bestFit="1" customWidth="1"/>
    <col min="9" max="11" width="0.625" style="411" customWidth="1"/>
    <col min="12" max="16384" width="9" style="411"/>
  </cols>
  <sheetData>
    <row r="1" spans="1:11" s="363" customFormat="1" ht="12">
      <c r="A1" s="361"/>
      <c r="B1" s="362"/>
      <c r="C1" s="362"/>
      <c r="H1" s="361"/>
    </row>
    <row r="2" spans="1:11" s="365" customFormat="1" ht="29.25" customHeight="1">
      <c r="A2" s="681" t="s">
        <v>426</v>
      </c>
      <c r="B2" s="681"/>
      <c r="C2" s="681"/>
      <c r="D2" s="364"/>
      <c r="E2" s="364" t="s">
        <v>427</v>
      </c>
      <c r="F2" s="364"/>
      <c r="G2" s="364"/>
      <c r="H2" s="364"/>
    </row>
    <row r="3" spans="1:11" s="363" customFormat="1" ht="12">
      <c r="A3" s="366"/>
      <c r="B3" s="367"/>
      <c r="C3" s="367"/>
      <c r="D3" s="368"/>
      <c r="E3" s="368"/>
      <c r="F3" s="368"/>
    </row>
    <row r="4" spans="1:11" s="370" customFormat="1" ht="14.25" thickBot="1">
      <c r="A4" s="369" t="s">
        <v>428</v>
      </c>
      <c r="F4" s="371"/>
      <c r="G4" s="371"/>
      <c r="H4" s="372" t="s">
        <v>429</v>
      </c>
      <c r="I4" s="371"/>
    </row>
    <row r="5" spans="1:11" s="370" customFormat="1" ht="15" customHeight="1">
      <c r="A5" s="682" t="s">
        <v>430</v>
      </c>
      <c r="B5" s="373" t="s">
        <v>431</v>
      </c>
      <c r="C5" s="374" t="s">
        <v>432</v>
      </c>
      <c r="D5" s="374" t="s">
        <v>433</v>
      </c>
      <c r="E5" s="374" t="s">
        <v>434</v>
      </c>
      <c r="F5" s="374" t="s">
        <v>435</v>
      </c>
      <c r="G5" s="374" t="s">
        <v>436</v>
      </c>
      <c r="H5" s="375"/>
    </row>
    <row r="6" spans="1:11" s="370" customFormat="1" ht="15" customHeight="1">
      <c r="A6" s="683"/>
      <c r="B6" s="376"/>
      <c r="C6" s="377"/>
      <c r="D6" s="377"/>
      <c r="E6" s="377"/>
      <c r="F6" s="377"/>
      <c r="G6" s="377" t="s">
        <v>437</v>
      </c>
      <c r="H6" s="683" t="s">
        <v>438</v>
      </c>
    </row>
    <row r="7" spans="1:11" s="370" customFormat="1" ht="15" customHeight="1">
      <c r="A7" s="683" t="s">
        <v>439</v>
      </c>
      <c r="B7" s="376"/>
      <c r="C7" s="377" t="s">
        <v>440</v>
      </c>
      <c r="D7" s="378"/>
      <c r="E7" s="377" t="s">
        <v>441</v>
      </c>
      <c r="F7" s="377" t="s">
        <v>442</v>
      </c>
      <c r="G7" s="377" t="s">
        <v>443</v>
      </c>
      <c r="H7" s="683"/>
    </row>
    <row r="8" spans="1:11" s="370" customFormat="1" ht="15" customHeight="1">
      <c r="A8" s="684"/>
      <c r="B8" s="379" t="s">
        <v>444</v>
      </c>
      <c r="C8" s="380" t="s">
        <v>445</v>
      </c>
      <c r="D8" s="380" t="s">
        <v>446</v>
      </c>
      <c r="E8" s="380" t="s">
        <v>447</v>
      </c>
      <c r="F8" s="380" t="s">
        <v>448</v>
      </c>
      <c r="G8" s="380" t="s">
        <v>449</v>
      </c>
      <c r="H8" s="381"/>
    </row>
    <row r="9" spans="1:11" s="370" customFormat="1" ht="25.5" customHeight="1">
      <c r="A9" s="382">
        <v>2011</v>
      </c>
      <c r="B9" s="383">
        <v>3603792</v>
      </c>
      <c r="C9" s="384">
        <v>3584453</v>
      </c>
      <c r="D9" s="384">
        <v>3584453</v>
      </c>
      <c r="E9" s="384">
        <v>0</v>
      </c>
      <c r="F9" s="384">
        <v>0</v>
      </c>
      <c r="G9" s="385">
        <v>-19339</v>
      </c>
      <c r="H9" s="382">
        <v>2011</v>
      </c>
    </row>
    <row r="10" spans="1:11" s="370" customFormat="1" ht="25.5" customHeight="1">
      <c r="A10" s="382">
        <v>2012</v>
      </c>
      <c r="B10" s="386">
        <v>2241715</v>
      </c>
      <c r="C10" s="387">
        <v>5376552</v>
      </c>
      <c r="D10" s="387">
        <v>5376552</v>
      </c>
      <c r="E10" s="387">
        <v>0</v>
      </c>
      <c r="F10" s="387">
        <v>0</v>
      </c>
      <c r="G10" s="388">
        <v>3134837</v>
      </c>
      <c r="H10" s="382">
        <v>2012</v>
      </c>
    </row>
    <row r="11" spans="1:11" s="370" customFormat="1" ht="25.5" customHeight="1">
      <c r="A11" s="382">
        <v>2013</v>
      </c>
      <c r="B11" s="386">
        <v>7828850</v>
      </c>
      <c r="C11" s="387">
        <v>6463838</v>
      </c>
      <c r="D11" s="387">
        <v>6463838</v>
      </c>
      <c r="E11" s="387">
        <v>0</v>
      </c>
      <c r="F11" s="387">
        <v>0</v>
      </c>
      <c r="G11" s="388">
        <v>1365012</v>
      </c>
      <c r="H11" s="382">
        <v>2013</v>
      </c>
      <c r="J11" s="389"/>
      <c r="K11" s="389"/>
    </row>
    <row r="12" spans="1:11" s="370" customFormat="1" ht="25.5" customHeight="1">
      <c r="A12" s="382">
        <v>2014</v>
      </c>
      <c r="B12" s="386">
        <v>6006123</v>
      </c>
      <c r="C12" s="387">
        <v>6505416</v>
      </c>
      <c r="D12" s="387">
        <v>6505416</v>
      </c>
      <c r="E12" s="387">
        <v>0</v>
      </c>
      <c r="F12" s="387">
        <v>0</v>
      </c>
      <c r="G12" s="390">
        <v>-499293</v>
      </c>
      <c r="H12" s="382">
        <v>2014</v>
      </c>
      <c r="J12" s="389"/>
      <c r="K12" s="389"/>
    </row>
    <row r="13" spans="1:11" s="370" customFormat="1" ht="25.5" customHeight="1">
      <c r="A13" s="382">
        <v>2015</v>
      </c>
      <c r="B13" s="386">
        <v>6432455</v>
      </c>
      <c r="C13" s="387">
        <v>7985979</v>
      </c>
      <c r="D13" s="387">
        <v>7985979</v>
      </c>
      <c r="E13" s="387">
        <v>0</v>
      </c>
      <c r="F13" s="387">
        <v>0</v>
      </c>
      <c r="G13" s="390">
        <v>-1925524</v>
      </c>
      <c r="H13" s="382">
        <v>2015</v>
      </c>
      <c r="J13" s="389"/>
      <c r="K13" s="389"/>
    </row>
    <row r="14" spans="1:11" s="395" customFormat="1" ht="25.5" customHeight="1">
      <c r="A14" s="391">
        <v>2016</v>
      </c>
      <c r="B14" s="392">
        <f t="shared" ref="B14:G14" si="0">SUM(B15:B26)</f>
        <v>6893247</v>
      </c>
      <c r="C14" s="393">
        <f t="shared" si="0"/>
        <v>6196921</v>
      </c>
      <c r="D14" s="393">
        <f t="shared" si="0"/>
        <v>6196841</v>
      </c>
      <c r="E14" s="393">
        <f t="shared" si="0"/>
        <v>0</v>
      </c>
      <c r="F14" s="393">
        <f t="shared" si="0"/>
        <v>79</v>
      </c>
      <c r="G14" s="394">
        <f t="shared" si="0"/>
        <v>-930594</v>
      </c>
      <c r="H14" s="391">
        <v>2016</v>
      </c>
      <c r="J14" s="396"/>
      <c r="K14" s="396"/>
    </row>
    <row r="15" spans="1:11" s="400" customFormat="1" ht="25.5" customHeight="1">
      <c r="A15" s="471" t="s">
        <v>508</v>
      </c>
      <c r="B15" s="462">
        <v>0</v>
      </c>
      <c r="C15" s="463">
        <v>873000</v>
      </c>
      <c r="D15" s="463">
        <v>873000</v>
      </c>
      <c r="E15" s="465" t="s">
        <v>450</v>
      </c>
      <c r="F15" s="465" t="s">
        <v>450</v>
      </c>
      <c r="G15" s="466">
        <v>-873000</v>
      </c>
      <c r="H15" s="399" t="s">
        <v>451</v>
      </c>
      <c r="J15" s="389"/>
      <c r="K15" s="389"/>
    </row>
    <row r="16" spans="1:11" s="400" customFormat="1" ht="25.5" customHeight="1">
      <c r="A16" s="471" t="s">
        <v>509</v>
      </c>
      <c r="B16" s="462">
        <v>0</v>
      </c>
      <c r="C16" s="465">
        <v>0</v>
      </c>
      <c r="D16" s="465">
        <v>0</v>
      </c>
      <c r="E16" s="465" t="s">
        <v>450</v>
      </c>
      <c r="F16" s="465" t="s">
        <v>450</v>
      </c>
      <c r="G16" s="466">
        <v>0</v>
      </c>
      <c r="H16" s="399" t="s">
        <v>452</v>
      </c>
      <c r="J16" s="389"/>
      <c r="K16" s="389"/>
    </row>
    <row r="17" spans="1:11" s="400" customFormat="1" ht="27">
      <c r="A17" s="471" t="s">
        <v>510</v>
      </c>
      <c r="B17" s="462">
        <v>0</v>
      </c>
      <c r="C17" s="463">
        <v>0</v>
      </c>
      <c r="D17" s="463">
        <v>0</v>
      </c>
      <c r="E17" s="465" t="s">
        <v>450</v>
      </c>
      <c r="F17" s="465" t="s">
        <v>450</v>
      </c>
      <c r="G17" s="466">
        <v>0</v>
      </c>
      <c r="H17" s="399" t="s">
        <v>453</v>
      </c>
      <c r="I17" s="389"/>
      <c r="J17" s="389"/>
      <c r="K17" s="389"/>
    </row>
    <row r="18" spans="1:11" s="400" customFormat="1" ht="25.5" customHeight="1">
      <c r="A18" s="471" t="s">
        <v>511</v>
      </c>
      <c r="B18" s="462">
        <v>0</v>
      </c>
      <c r="C18" s="463">
        <v>0</v>
      </c>
      <c r="D18" s="463">
        <v>0</v>
      </c>
      <c r="E18" s="465" t="s">
        <v>450</v>
      </c>
      <c r="F18" s="465" t="s">
        <v>450</v>
      </c>
      <c r="G18" s="466">
        <v>0</v>
      </c>
      <c r="H18" s="399" t="s">
        <v>454</v>
      </c>
      <c r="I18" s="389"/>
      <c r="J18" s="389"/>
      <c r="K18" s="389"/>
    </row>
    <row r="19" spans="1:11" s="400" customFormat="1" ht="25.5" customHeight="1">
      <c r="A19" s="471" t="s">
        <v>512</v>
      </c>
      <c r="B19" s="462">
        <v>4930433</v>
      </c>
      <c r="C19" s="463">
        <v>4930433</v>
      </c>
      <c r="D19" s="463">
        <v>4930433</v>
      </c>
      <c r="E19" s="465" t="s">
        <v>450</v>
      </c>
      <c r="F19" s="465" t="s">
        <v>450</v>
      </c>
      <c r="G19" s="464">
        <v>0</v>
      </c>
      <c r="H19" s="401" t="s">
        <v>455</v>
      </c>
      <c r="I19" s="389"/>
      <c r="J19" s="389"/>
      <c r="K19" s="389"/>
    </row>
    <row r="20" spans="1:11" s="400" customFormat="1" ht="25.5" customHeight="1">
      <c r="A20" s="471" t="s">
        <v>513</v>
      </c>
      <c r="B20" s="462">
        <v>0</v>
      </c>
      <c r="C20" s="463">
        <v>0</v>
      </c>
      <c r="D20" s="463">
        <v>0</v>
      </c>
      <c r="E20" s="465" t="s">
        <v>450</v>
      </c>
      <c r="F20" s="465" t="s">
        <v>450</v>
      </c>
      <c r="G20" s="466">
        <v>0</v>
      </c>
      <c r="H20" s="401" t="s">
        <v>456</v>
      </c>
      <c r="I20" s="389"/>
      <c r="J20" s="389"/>
      <c r="K20" s="389"/>
    </row>
    <row r="21" spans="1:11" s="400" customFormat="1" ht="25.5" customHeight="1">
      <c r="A21" s="471" t="s">
        <v>514</v>
      </c>
      <c r="B21" s="462">
        <v>146410</v>
      </c>
      <c r="C21" s="463">
        <v>204860</v>
      </c>
      <c r="D21" s="463">
        <v>204860</v>
      </c>
      <c r="E21" s="465" t="s">
        <v>450</v>
      </c>
      <c r="F21" s="463" t="s">
        <v>450</v>
      </c>
      <c r="G21" s="464">
        <v>-58450</v>
      </c>
      <c r="H21" s="401" t="s">
        <v>457</v>
      </c>
      <c r="I21" s="389"/>
      <c r="J21" s="389"/>
      <c r="K21" s="389"/>
    </row>
    <row r="22" spans="1:11" s="400" customFormat="1" ht="25.5" customHeight="1">
      <c r="A22" s="471" t="s">
        <v>515</v>
      </c>
      <c r="B22" s="462">
        <v>0</v>
      </c>
      <c r="C22" s="463">
        <v>0</v>
      </c>
      <c r="D22" s="463">
        <v>0</v>
      </c>
      <c r="E22" s="463" t="s">
        <v>450</v>
      </c>
      <c r="F22" s="463" t="s">
        <v>450</v>
      </c>
      <c r="G22" s="466">
        <v>0</v>
      </c>
      <c r="H22" s="402" t="s">
        <v>458</v>
      </c>
      <c r="I22" s="389"/>
      <c r="J22" s="389"/>
      <c r="K22" s="389"/>
    </row>
    <row r="23" spans="1:11" s="400" customFormat="1" ht="25.5" customHeight="1">
      <c r="A23" s="471" t="s">
        <v>516</v>
      </c>
      <c r="B23" s="462">
        <v>150412</v>
      </c>
      <c r="C23" s="463">
        <v>146311</v>
      </c>
      <c r="D23" s="463">
        <v>146311</v>
      </c>
      <c r="E23" s="465" t="s">
        <v>450</v>
      </c>
      <c r="F23" s="465" t="s">
        <v>450</v>
      </c>
      <c r="G23" s="464">
        <v>4101</v>
      </c>
      <c r="H23" s="402" t="s">
        <v>459</v>
      </c>
      <c r="I23" s="389"/>
      <c r="J23" s="389"/>
      <c r="K23" s="389"/>
    </row>
    <row r="24" spans="1:11" s="400" customFormat="1" ht="25.5" customHeight="1">
      <c r="A24" s="471" t="s">
        <v>517</v>
      </c>
      <c r="B24" s="462">
        <v>38992</v>
      </c>
      <c r="C24" s="461">
        <v>42317</v>
      </c>
      <c r="D24" s="461">
        <v>42237</v>
      </c>
      <c r="E24" s="463" t="s">
        <v>450</v>
      </c>
      <c r="F24" s="463">
        <v>79</v>
      </c>
      <c r="G24" s="464">
        <v>-3245</v>
      </c>
      <c r="H24" s="402" t="s">
        <v>460</v>
      </c>
      <c r="I24" s="389"/>
      <c r="J24" s="389"/>
      <c r="K24" s="389"/>
    </row>
    <row r="25" spans="1:11" s="400" customFormat="1" ht="25.5" customHeight="1">
      <c r="A25" s="471" t="s">
        <v>518</v>
      </c>
      <c r="B25" s="462">
        <v>1627000</v>
      </c>
      <c r="C25" s="463">
        <v>0</v>
      </c>
      <c r="D25" s="463">
        <v>0</v>
      </c>
      <c r="E25" s="465" t="s">
        <v>450</v>
      </c>
      <c r="F25" s="465" t="s">
        <v>450</v>
      </c>
      <c r="G25" s="466">
        <v>0</v>
      </c>
      <c r="H25" s="397" t="s">
        <v>461</v>
      </c>
      <c r="I25" s="389"/>
      <c r="J25" s="389"/>
      <c r="K25" s="389"/>
    </row>
    <row r="26" spans="1:11" s="400" customFormat="1" ht="25.5" customHeight="1" thickBot="1">
      <c r="A26" s="472" t="s">
        <v>519</v>
      </c>
      <c r="B26" s="467">
        <v>0</v>
      </c>
      <c r="C26" s="468">
        <v>0</v>
      </c>
      <c r="D26" s="468">
        <v>0</v>
      </c>
      <c r="E26" s="469" t="s">
        <v>450</v>
      </c>
      <c r="F26" s="469" t="s">
        <v>450</v>
      </c>
      <c r="G26" s="470">
        <v>0</v>
      </c>
      <c r="H26" s="403" t="s">
        <v>462</v>
      </c>
      <c r="I26" s="404"/>
      <c r="J26" s="404"/>
      <c r="K26" s="404"/>
    </row>
    <row r="27" spans="1:11" s="409" customFormat="1" ht="14.25" customHeight="1">
      <c r="A27" s="405" t="s">
        <v>463</v>
      </c>
      <c r="B27" s="406"/>
      <c r="C27" s="406"/>
      <c r="D27" s="369"/>
      <c r="E27" s="407" t="s">
        <v>464</v>
      </c>
      <c r="F27" s="369"/>
      <c r="G27" s="408"/>
      <c r="H27" s="369"/>
    </row>
    <row r="28" spans="1:11" s="409" customFormat="1" ht="14.25">
      <c r="B28" s="410"/>
      <c r="C28" s="410"/>
    </row>
    <row r="29" spans="1:11" s="409" customFormat="1" ht="14.25">
      <c r="B29" s="410"/>
      <c r="C29" s="410"/>
    </row>
    <row r="30" spans="1:11" s="409" customFormat="1" ht="14.25">
      <c r="B30" s="410"/>
      <c r="C30" s="410"/>
    </row>
    <row r="31" spans="1:11" s="409" customFormat="1" ht="14.25">
      <c r="B31" s="410"/>
      <c r="C31" s="410"/>
    </row>
    <row r="32" spans="1:11" s="409" customFormat="1" ht="14.25">
      <c r="B32" s="410"/>
      <c r="C32" s="410"/>
    </row>
    <row r="33" spans="2:3" s="409" customFormat="1" ht="14.25">
      <c r="B33" s="410"/>
      <c r="C33" s="410"/>
    </row>
    <row r="34" spans="2:3" s="409" customFormat="1" ht="14.25">
      <c r="B34" s="410"/>
      <c r="C34" s="410"/>
    </row>
    <row r="35" spans="2:3" s="409" customFormat="1" ht="14.25">
      <c r="B35" s="410"/>
      <c r="C35" s="410"/>
    </row>
    <row r="36" spans="2:3" s="409" customFormat="1" ht="14.25">
      <c r="B36" s="410"/>
      <c r="C36" s="410"/>
    </row>
    <row r="37" spans="2:3" s="409" customFormat="1" ht="14.25">
      <c r="B37" s="410"/>
      <c r="C37" s="410"/>
    </row>
    <row r="38" spans="2:3" s="409" customFormat="1" ht="14.25">
      <c r="B38" s="410"/>
      <c r="C38" s="410"/>
    </row>
    <row r="39" spans="2:3" s="409" customFormat="1" ht="14.25">
      <c r="B39" s="410"/>
      <c r="C39" s="410"/>
    </row>
    <row r="40" spans="2:3" s="409" customFormat="1" ht="14.25">
      <c r="B40" s="410"/>
      <c r="C40" s="410"/>
    </row>
    <row r="41" spans="2:3" s="409" customFormat="1" ht="14.25">
      <c r="B41" s="410"/>
      <c r="C41" s="410"/>
    </row>
    <row r="42" spans="2:3" s="409" customFormat="1" ht="14.25">
      <c r="B42" s="410"/>
      <c r="C42" s="410"/>
    </row>
    <row r="43" spans="2:3" s="409" customFormat="1" ht="14.25">
      <c r="B43" s="410"/>
      <c r="C43" s="410"/>
    </row>
    <row r="44" spans="2:3" s="409" customFormat="1" ht="14.25">
      <c r="B44" s="410"/>
      <c r="C44" s="410"/>
    </row>
    <row r="45" spans="2:3" s="409" customFormat="1" ht="14.25">
      <c r="B45" s="410"/>
      <c r="C45" s="410"/>
    </row>
    <row r="46" spans="2:3" s="409" customFormat="1" ht="14.25">
      <c r="B46" s="410"/>
      <c r="C46" s="410"/>
    </row>
    <row r="47" spans="2:3" s="409" customFormat="1" ht="14.25">
      <c r="B47" s="410"/>
      <c r="C47" s="410"/>
    </row>
    <row r="48" spans="2:3" s="409" customFormat="1" ht="14.25">
      <c r="B48" s="410"/>
      <c r="C48" s="410"/>
    </row>
    <row r="49" spans="2:3" s="409" customFormat="1" ht="14.25">
      <c r="B49" s="410"/>
      <c r="C49" s="410"/>
    </row>
    <row r="50" spans="2:3" s="409" customFormat="1" ht="14.25">
      <c r="B50" s="410"/>
      <c r="C50" s="410"/>
    </row>
    <row r="51" spans="2:3" s="409" customFormat="1" ht="14.25">
      <c r="B51" s="410"/>
      <c r="C51" s="410"/>
    </row>
    <row r="52" spans="2:3" s="409" customFormat="1" ht="14.25">
      <c r="B52" s="410"/>
      <c r="C52" s="410"/>
    </row>
    <row r="53" spans="2:3" s="409" customFormat="1" ht="14.25">
      <c r="B53" s="410"/>
      <c r="C53" s="410"/>
    </row>
    <row r="54" spans="2:3" s="409" customFormat="1" ht="14.25">
      <c r="B54" s="410"/>
      <c r="C54" s="410"/>
    </row>
    <row r="55" spans="2:3" s="409" customFormat="1" ht="14.25">
      <c r="B55" s="410"/>
      <c r="C55" s="410"/>
    </row>
    <row r="56" spans="2:3" s="409" customFormat="1" ht="14.25">
      <c r="B56" s="410"/>
      <c r="C56" s="410"/>
    </row>
    <row r="57" spans="2:3" s="409" customFormat="1" ht="14.25">
      <c r="B57" s="410"/>
      <c r="C57" s="410"/>
    </row>
    <row r="58" spans="2:3" s="409" customFormat="1" ht="14.25">
      <c r="B58" s="410"/>
      <c r="C58" s="410"/>
    </row>
    <row r="59" spans="2:3" s="409" customFormat="1" ht="14.25">
      <c r="B59" s="410"/>
      <c r="C59" s="410"/>
    </row>
    <row r="60" spans="2:3" s="409" customFormat="1" ht="14.25">
      <c r="B60" s="410"/>
      <c r="C60" s="410"/>
    </row>
    <row r="61" spans="2:3" s="409" customFormat="1" ht="14.25">
      <c r="B61" s="410"/>
      <c r="C61" s="410"/>
    </row>
    <row r="62" spans="2:3" s="409" customFormat="1" ht="14.25">
      <c r="B62" s="410"/>
      <c r="C62" s="410"/>
    </row>
    <row r="63" spans="2:3" s="409" customFormat="1" ht="14.25">
      <c r="B63" s="410"/>
      <c r="C63" s="410"/>
    </row>
    <row r="64" spans="2:3" s="409" customFormat="1" ht="14.25">
      <c r="B64" s="410"/>
      <c r="C64" s="410"/>
    </row>
    <row r="65" spans="2:3" s="409" customFormat="1" ht="14.25">
      <c r="B65" s="410"/>
      <c r="C65" s="410"/>
    </row>
    <row r="66" spans="2:3" s="409" customFormat="1" ht="14.25">
      <c r="B66" s="410"/>
      <c r="C66" s="410"/>
    </row>
    <row r="67" spans="2:3" s="409" customFormat="1" ht="14.25">
      <c r="B67" s="410"/>
      <c r="C67" s="410"/>
    </row>
    <row r="68" spans="2:3" s="409" customFormat="1" ht="14.25">
      <c r="B68" s="410"/>
      <c r="C68" s="410"/>
    </row>
    <row r="69" spans="2:3" s="409" customFormat="1" ht="14.25">
      <c r="B69" s="410"/>
      <c r="C69" s="410"/>
    </row>
    <row r="70" spans="2:3" s="409" customFormat="1" ht="14.25">
      <c r="B70" s="410"/>
      <c r="C70" s="410"/>
    </row>
    <row r="71" spans="2:3" s="409" customFormat="1" ht="14.25">
      <c r="B71" s="410"/>
      <c r="C71" s="410"/>
    </row>
    <row r="72" spans="2:3" s="409" customFormat="1" ht="14.25">
      <c r="B72" s="410"/>
      <c r="C72" s="410"/>
    </row>
    <row r="73" spans="2:3" s="409" customFormat="1" ht="14.25">
      <c r="B73" s="410"/>
      <c r="C73" s="410"/>
    </row>
    <row r="74" spans="2:3" s="409" customFormat="1" ht="14.25">
      <c r="B74" s="410"/>
      <c r="C74" s="410"/>
    </row>
    <row r="75" spans="2:3" s="409" customFormat="1" ht="14.25">
      <c r="B75" s="410"/>
      <c r="C75" s="410"/>
    </row>
    <row r="76" spans="2:3" s="409" customFormat="1" ht="14.25">
      <c r="B76" s="410"/>
      <c r="C76" s="410"/>
    </row>
    <row r="77" spans="2:3" s="409" customFormat="1" ht="14.25">
      <c r="B77" s="410"/>
      <c r="C77" s="410"/>
    </row>
    <row r="78" spans="2:3" s="409" customFormat="1" ht="14.25">
      <c r="B78" s="410"/>
      <c r="C78" s="410"/>
    </row>
    <row r="79" spans="2:3" s="409" customFormat="1" ht="14.25">
      <c r="B79" s="410"/>
      <c r="C79" s="410"/>
    </row>
    <row r="80" spans="2:3" s="409" customFormat="1" ht="14.25">
      <c r="B80" s="410"/>
      <c r="C80" s="410"/>
    </row>
    <row r="81" spans="2:3" s="409" customFormat="1" ht="14.25">
      <c r="B81" s="410"/>
      <c r="C81" s="410"/>
    </row>
    <row r="82" spans="2:3" s="409" customFormat="1" ht="14.25">
      <c r="B82" s="410"/>
      <c r="C82" s="410"/>
    </row>
    <row r="83" spans="2:3" s="409" customFormat="1" ht="14.25">
      <c r="B83" s="410"/>
      <c r="C83" s="410"/>
    </row>
    <row r="84" spans="2:3" s="409" customFormat="1" ht="14.25">
      <c r="B84" s="410"/>
      <c r="C84" s="410"/>
    </row>
    <row r="85" spans="2:3" s="409" customFormat="1" ht="14.25">
      <c r="B85" s="410"/>
      <c r="C85" s="410"/>
    </row>
    <row r="86" spans="2:3" s="409" customFormat="1" ht="14.25">
      <c r="B86" s="410"/>
      <c r="C86" s="410"/>
    </row>
    <row r="87" spans="2:3" s="409" customFormat="1" ht="14.25">
      <c r="B87" s="410"/>
      <c r="C87" s="410"/>
    </row>
    <row r="88" spans="2:3" s="409" customFormat="1" ht="14.25">
      <c r="B88" s="410"/>
      <c r="C88" s="410"/>
    </row>
    <row r="89" spans="2:3" s="409" customFormat="1" ht="14.25">
      <c r="B89" s="410"/>
      <c r="C89" s="410"/>
    </row>
    <row r="90" spans="2:3" s="409" customFormat="1" ht="14.25">
      <c r="B90" s="410"/>
      <c r="C90" s="410"/>
    </row>
    <row r="91" spans="2:3" s="409" customFormat="1" ht="14.25">
      <c r="B91" s="410"/>
      <c r="C91" s="410"/>
    </row>
    <row r="92" spans="2:3" s="409" customFormat="1" ht="14.25">
      <c r="B92" s="410"/>
      <c r="C92" s="410"/>
    </row>
    <row r="93" spans="2:3" s="409" customFormat="1" ht="14.25">
      <c r="B93" s="410"/>
      <c r="C93" s="410"/>
    </row>
    <row r="94" spans="2:3" s="409" customFormat="1" ht="14.25">
      <c r="B94" s="410"/>
      <c r="C94" s="410"/>
    </row>
    <row r="95" spans="2:3" s="409" customFormat="1" ht="14.25">
      <c r="B95" s="410"/>
      <c r="C95" s="410"/>
    </row>
    <row r="96" spans="2:3" s="409" customFormat="1" ht="14.25">
      <c r="B96" s="410"/>
      <c r="C96" s="410"/>
    </row>
    <row r="97" spans="2:3" s="409" customFormat="1" ht="14.25">
      <c r="B97" s="410"/>
      <c r="C97" s="410"/>
    </row>
    <row r="98" spans="2:3" s="409" customFormat="1" ht="14.25">
      <c r="B98" s="410"/>
      <c r="C98" s="410"/>
    </row>
    <row r="99" spans="2:3" s="409" customFormat="1" ht="14.25">
      <c r="B99" s="410"/>
      <c r="C99" s="410"/>
    </row>
    <row r="100" spans="2:3" s="409" customFormat="1" ht="14.25">
      <c r="B100" s="410"/>
      <c r="C100" s="410"/>
    </row>
    <row r="101" spans="2:3" s="409" customFormat="1" ht="14.25">
      <c r="B101" s="410"/>
      <c r="C101" s="410"/>
    </row>
    <row r="102" spans="2:3" s="409" customFormat="1" ht="14.25">
      <c r="B102" s="410"/>
      <c r="C102" s="410"/>
    </row>
    <row r="103" spans="2:3" s="409" customFormat="1" ht="14.25">
      <c r="B103" s="410"/>
      <c r="C103" s="410"/>
    </row>
    <row r="104" spans="2:3" s="409" customFormat="1" ht="14.25">
      <c r="B104" s="410"/>
      <c r="C104" s="410"/>
    </row>
    <row r="105" spans="2:3" s="409" customFormat="1" ht="14.25">
      <c r="B105" s="410"/>
      <c r="C105" s="410"/>
    </row>
    <row r="106" spans="2:3" s="409" customFormat="1" ht="14.25">
      <c r="B106" s="410"/>
      <c r="C106" s="410"/>
    </row>
    <row r="107" spans="2:3" s="409" customFormat="1" ht="14.25">
      <c r="B107" s="410"/>
      <c r="C107" s="410"/>
    </row>
    <row r="108" spans="2:3" s="409" customFormat="1" ht="14.25">
      <c r="B108" s="410"/>
      <c r="C108" s="410"/>
    </row>
    <row r="109" spans="2:3" s="409" customFormat="1" ht="14.25">
      <c r="B109" s="410"/>
      <c r="C109" s="410"/>
    </row>
    <row r="110" spans="2:3" s="409" customFormat="1" ht="14.25">
      <c r="B110" s="410"/>
      <c r="C110" s="410"/>
    </row>
    <row r="111" spans="2:3" s="409" customFormat="1" ht="14.25">
      <c r="B111" s="410"/>
      <c r="C111" s="410"/>
    </row>
    <row r="112" spans="2:3" s="409" customFormat="1" ht="14.25">
      <c r="B112" s="410"/>
      <c r="C112" s="410"/>
    </row>
    <row r="113" spans="2:3" s="409" customFormat="1" ht="14.25">
      <c r="B113" s="410"/>
      <c r="C113" s="410"/>
    </row>
    <row r="114" spans="2:3" s="409" customFormat="1" ht="14.25">
      <c r="B114" s="410"/>
      <c r="C114" s="410"/>
    </row>
    <row r="115" spans="2:3" s="409" customFormat="1" ht="14.25">
      <c r="B115" s="410"/>
      <c r="C115" s="410"/>
    </row>
    <row r="116" spans="2:3" s="409" customFormat="1" ht="14.25">
      <c r="B116" s="410"/>
      <c r="C116" s="410"/>
    </row>
    <row r="117" spans="2:3" s="409" customFormat="1" ht="14.25">
      <c r="B117" s="410"/>
      <c r="C117" s="410"/>
    </row>
    <row r="118" spans="2:3" s="409" customFormat="1" ht="14.25">
      <c r="B118" s="410"/>
      <c r="C118" s="410"/>
    </row>
    <row r="119" spans="2:3" s="409" customFormat="1" ht="14.25">
      <c r="B119" s="410"/>
      <c r="C119" s="410"/>
    </row>
    <row r="120" spans="2:3" s="409" customFormat="1" ht="14.25">
      <c r="B120" s="410"/>
      <c r="C120" s="410"/>
    </row>
    <row r="121" spans="2:3" s="409" customFormat="1" ht="14.25">
      <c r="B121" s="410"/>
      <c r="C121" s="410"/>
    </row>
    <row r="122" spans="2:3" s="409" customFormat="1" ht="14.25">
      <c r="B122" s="410"/>
      <c r="C122" s="410"/>
    </row>
    <row r="123" spans="2:3" s="409" customFormat="1" ht="14.25">
      <c r="B123" s="410"/>
      <c r="C123" s="410"/>
    </row>
    <row r="124" spans="2:3" s="409" customFormat="1" ht="14.25">
      <c r="B124" s="410"/>
      <c r="C124" s="410"/>
    </row>
    <row r="125" spans="2:3" s="409" customFormat="1" ht="14.25">
      <c r="B125" s="410"/>
      <c r="C125" s="410"/>
    </row>
    <row r="126" spans="2:3" s="409" customFormat="1" ht="14.25">
      <c r="B126" s="410"/>
      <c r="C126" s="410"/>
    </row>
    <row r="127" spans="2:3" s="409" customFormat="1" ht="14.25">
      <c r="B127" s="410"/>
      <c r="C127" s="410"/>
    </row>
    <row r="128" spans="2:3" s="409" customFormat="1" ht="14.25">
      <c r="B128" s="410"/>
      <c r="C128" s="410"/>
    </row>
    <row r="129" spans="2:3" s="409" customFormat="1" ht="14.25">
      <c r="B129" s="410"/>
      <c r="C129" s="410"/>
    </row>
    <row r="130" spans="2:3" s="409" customFormat="1" ht="14.25">
      <c r="B130" s="410"/>
      <c r="C130" s="410"/>
    </row>
    <row r="131" spans="2:3" s="409" customFormat="1" ht="14.25">
      <c r="B131" s="410"/>
      <c r="C131" s="410"/>
    </row>
    <row r="132" spans="2:3" s="409" customFormat="1" ht="14.25">
      <c r="B132" s="410"/>
      <c r="C132" s="410"/>
    </row>
    <row r="133" spans="2:3" s="409" customFormat="1" ht="14.25">
      <c r="B133" s="410"/>
      <c r="C133" s="410"/>
    </row>
    <row r="134" spans="2:3" s="409" customFormat="1" ht="14.25">
      <c r="B134" s="410"/>
      <c r="C134" s="410"/>
    </row>
    <row r="135" spans="2:3" s="409" customFormat="1" ht="14.25">
      <c r="B135" s="410"/>
      <c r="C135" s="410"/>
    </row>
    <row r="136" spans="2:3" s="409" customFormat="1" ht="14.25">
      <c r="B136" s="410"/>
      <c r="C136" s="410"/>
    </row>
    <row r="137" spans="2:3" s="409" customFormat="1" ht="14.25">
      <c r="B137" s="410"/>
      <c r="C137" s="410"/>
    </row>
    <row r="138" spans="2:3" s="409" customFormat="1" ht="14.25">
      <c r="B138" s="410"/>
      <c r="C138" s="410"/>
    </row>
    <row r="139" spans="2:3" s="409" customFormat="1" ht="14.25">
      <c r="B139" s="410"/>
      <c r="C139" s="410"/>
    </row>
    <row r="140" spans="2:3" s="409" customFormat="1" ht="14.25">
      <c r="B140" s="410"/>
      <c r="C140" s="410"/>
    </row>
    <row r="141" spans="2:3" s="409" customFormat="1" ht="14.25">
      <c r="B141" s="410"/>
      <c r="C141" s="410"/>
    </row>
    <row r="142" spans="2:3" s="409" customFormat="1" ht="14.25">
      <c r="B142" s="410"/>
      <c r="C142" s="410"/>
    </row>
    <row r="143" spans="2:3" s="409" customFormat="1" ht="14.25">
      <c r="B143" s="410"/>
      <c r="C143" s="410"/>
    </row>
    <row r="144" spans="2:3" s="409" customFormat="1" ht="14.25">
      <c r="B144" s="410"/>
      <c r="C144" s="410"/>
    </row>
    <row r="145" spans="2:3" s="409" customFormat="1" ht="14.25">
      <c r="B145" s="410"/>
      <c r="C145" s="410"/>
    </row>
    <row r="146" spans="2:3" s="409" customFormat="1" ht="14.25">
      <c r="B146" s="410"/>
      <c r="C146" s="410"/>
    </row>
    <row r="147" spans="2:3" s="409" customFormat="1" ht="14.25">
      <c r="B147" s="410"/>
      <c r="C147" s="410"/>
    </row>
    <row r="148" spans="2:3" s="409" customFormat="1" ht="14.25">
      <c r="B148" s="410"/>
      <c r="C148" s="410"/>
    </row>
    <row r="149" spans="2:3" s="409" customFormat="1" ht="14.25">
      <c r="B149" s="410"/>
      <c r="C149" s="410"/>
    </row>
    <row r="150" spans="2:3" s="409" customFormat="1" ht="14.25">
      <c r="B150" s="410"/>
      <c r="C150" s="410"/>
    </row>
    <row r="151" spans="2:3" s="409" customFormat="1" ht="14.25">
      <c r="B151" s="410"/>
      <c r="C151" s="410"/>
    </row>
    <row r="152" spans="2:3" s="409" customFormat="1" ht="14.25">
      <c r="B152" s="410"/>
      <c r="C152" s="410"/>
    </row>
    <row r="153" spans="2:3" s="409" customFormat="1" ht="14.25">
      <c r="B153" s="410"/>
      <c r="C153" s="410"/>
    </row>
    <row r="154" spans="2:3" s="409" customFormat="1" ht="14.25">
      <c r="B154" s="410"/>
      <c r="C154" s="410"/>
    </row>
    <row r="155" spans="2:3" s="409" customFormat="1" ht="14.25">
      <c r="B155" s="410"/>
      <c r="C155" s="410"/>
    </row>
    <row r="156" spans="2:3" s="409" customFormat="1" ht="14.25">
      <c r="B156" s="410"/>
      <c r="C156" s="410"/>
    </row>
    <row r="157" spans="2:3" s="409" customFormat="1" ht="14.25">
      <c r="B157" s="410"/>
      <c r="C157" s="410"/>
    </row>
    <row r="158" spans="2:3" s="409" customFormat="1" ht="14.25">
      <c r="B158" s="410"/>
      <c r="C158" s="410"/>
    </row>
    <row r="159" spans="2:3" s="409" customFormat="1" ht="14.25">
      <c r="B159" s="410"/>
      <c r="C159" s="410"/>
    </row>
    <row r="160" spans="2:3" s="409" customFormat="1" ht="14.25">
      <c r="B160" s="410"/>
      <c r="C160" s="410"/>
    </row>
    <row r="161" spans="2:3" s="409" customFormat="1" ht="14.25">
      <c r="B161" s="410"/>
      <c r="C161" s="410"/>
    </row>
    <row r="162" spans="2:3" s="409" customFormat="1" ht="14.25">
      <c r="B162" s="410"/>
      <c r="C162" s="410"/>
    </row>
    <row r="163" spans="2:3" s="409" customFormat="1" ht="14.25">
      <c r="B163" s="410"/>
      <c r="C163" s="410"/>
    </row>
    <row r="164" spans="2:3" s="409" customFormat="1" ht="14.25">
      <c r="B164" s="410"/>
      <c r="C164" s="410"/>
    </row>
    <row r="165" spans="2:3" s="409" customFormat="1" ht="14.25">
      <c r="B165" s="410"/>
      <c r="C165" s="410"/>
    </row>
    <row r="166" spans="2:3" s="409" customFormat="1" ht="14.25">
      <c r="B166" s="410"/>
      <c r="C166" s="410"/>
    </row>
    <row r="167" spans="2:3" s="409" customFormat="1" ht="14.25">
      <c r="B167" s="410"/>
      <c r="C167" s="410"/>
    </row>
    <row r="168" spans="2:3" s="409" customFormat="1" ht="14.25">
      <c r="B168" s="410"/>
      <c r="C168" s="410"/>
    </row>
    <row r="169" spans="2:3" s="409" customFormat="1" ht="14.25">
      <c r="B169" s="410"/>
      <c r="C169" s="410"/>
    </row>
    <row r="170" spans="2:3" s="409" customFormat="1" ht="14.25">
      <c r="B170" s="410"/>
      <c r="C170" s="410"/>
    </row>
    <row r="171" spans="2:3" s="409" customFormat="1" ht="14.25">
      <c r="B171" s="410"/>
      <c r="C171" s="410"/>
    </row>
    <row r="172" spans="2:3" s="409" customFormat="1" ht="14.25">
      <c r="B172" s="410"/>
      <c r="C172" s="410"/>
    </row>
    <row r="173" spans="2:3" s="409" customFormat="1" ht="14.25">
      <c r="B173" s="410"/>
      <c r="C173" s="410"/>
    </row>
    <row r="174" spans="2:3" s="409" customFormat="1" ht="14.25">
      <c r="B174" s="410"/>
      <c r="C174" s="410"/>
    </row>
    <row r="175" spans="2:3" s="409" customFormat="1" ht="14.25">
      <c r="B175" s="410"/>
      <c r="C175" s="410"/>
    </row>
    <row r="176" spans="2:3" s="409" customFormat="1" ht="14.25">
      <c r="B176" s="410"/>
      <c r="C176" s="410"/>
    </row>
    <row r="177" spans="2:3" s="409" customFormat="1" ht="14.25">
      <c r="B177" s="410"/>
      <c r="C177" s="410"/>
    </row>
    <row r="178" spans="2:3" s="409" customFormat="1" ht="14.25">
      <c r="B178" s="410"/>
      <c r="C178" s="410"/>
    </row>
    <row r="179" spans="2:3" s="409" customFormat="1" ht="14.25">
      <c r="B179" s="410"/>
      <c r="C179" s="410"/>
    </row>
    <row r="180" spans="2:3" s="409" customFormat="1" ht="14.25">
      <c r="B180" s="410"/>
      <c r="C180" s="410"/>
    </row>
    <row r="181" spans="2:3" s="409" customFormat="1" ht="14.25">
      <c r="B181" s="410"/>
      <c r="C181" s="410"/>
    </row>
    <row r="182" spans="2:3" s="409" customFormat="1" ht="14.25">
      <c r="B182" s="410"/>
      <c r="C182" s="410"/>
    </row>
    <row r="183" spans="2:3" s="409" customFormat="1" ht="14.25">
      <c r="B183" s="410"/>
      <c r="C183" s="410"/>
    </row>
    <row r="184" spans="2:3" s="409" customFormat="1" ht="14.25">
      <c r="B184" s="410"/>
      <c r="C184" s="410"/>
    </row>
    <row r="185" spans="2:3" s="409" customFormat="1" ht="14.25">
      <c r="B185" s="410"/>
      <c r="C185" s="410"/>
    </row>
    <row r="186" spans="2:3" s="409" customFormat="1" ht="14.25">
      <c r="B186" s="410"/>
      <c r="C186" s="410"/>
    </row>
    <row r="187" spans="2:3" s="409" customFormat="1" ht="14.25">
      <c r="B187" s="410"/>
      <c r="C187" s="410"/>
    </row>
    <row r="188" spans="2:3" s="409" customFormat="1" ht="14.25">
      <c r="B188" s="410"/>
      <c r="C188" s="410"/>
    </row>
    <row r="189" spans="2:3" s="409" customFormat="1" ht="14.25">
      <c r="B189" s="410"/>
      <c r="C189" s="410"/>
    </row>
    <row r="190" spans="2:3" s="409" customFormat="1" ht="14.25">
      <c r="B190" s="410"/>
      <c r="C190" s="410"/>
    </row>
    <row r="191" spans="2:3" s="409" customFormat="1" ht="14.25">
      <c r="B191" s="410"/>
      <c r="C191" s="410"/>
    </row>
    <row r="192" spans="2:3" s="409" customFormat="1" ht="14.25">
      <c r="B192" s="410"/>
      <c r="C192" s="410"/>
    </row>
    <row r="193" spans="2:3" s="409" customFormat="1" ht="14.25">
      <c r="B193" s="410"/>
      <c r="C193" s="410"/>
    </row>
    <row r="194" spans="2:3" s="409" customFormat="1" ht="14.25">
      <c r="B194" s="410"/>
      <c r="C194" s="410"/>
    </row>
    <row r="195" spans="2:3" s="409" customFormat="1" ht="14.25">
      <c r="B195" s="410"/>
      <c r="C195" s="410"/>
    </row>
    <row r="196" spans="2:3" s="409" customFormat="1" ht="14.25">
      <c r="B196" s="410"/>
      <c r="C196" s="410"/>
    </row>
    <row r="197" spans="2:3" s="409" customFormat="1" ht="14.25">
      <c r="B197" s="410"/>
      <c r="C197" s="410"/>
    </row>
    <row r="198" spans="2:3" s="409" customFormat="1" ht="14.25">
      <c r="B198" s="410"/>
      <c r="C198" s="410"/>
    </row>
    <row r="199" spans="2:3" s="409" customFormat="1" ht="14.25">
      <c r="B199" s="410"/>
      <c r="C199" s="410"/>
    </row>
    <row r="200" spans="2:3" s="409" customFormat="1" ht="14.25">
      <c r="B200" s="410"/>
      <c r="C200" s="410"/>
    </row>
    <row r="201" spans="2:3" s="409" customFormat="1" ht="14.25">
      <c r="B201" s="410"/>
      <c r="C201" s="410"/>
    </row>
    <row r="202" spans="2:3" s="409" customFormat="1" ht="14.25">
      <c r="B202" s="410"/>
      <c r="C202" s="410"/>
    </row>
    <row r="203" spans="2:3" s="409" customFormat="1" ht="14.25">
      <c r="B203" s="410"/>
      <c r="C203" s="410"/>
    </row>
    <row r="204" spans="2:3" s="409" customFormat="1" ht="14.25">
      <c r="B204" s="410"/>
      <c r="C204" s="410"/>
    </row>
    <row r="205" spans="2:3" s="409" customFormat="1" ht="14.25">
      <c r="B205" s="410"/>
      <c r="C205" s="410"/>
    </row>
    <row r="206" spans="2:3" s="409" customFormat="1" ht="14.25">
      <c r="B206" s="410"/>
      <c r="C206" s="410"/>
    </row>
    <row r="207" spans="2:3" s="409" customFormat="1" ht="14.25">
      <c r="B207" s="410"/>
      <c r="C207" s="410"/>
    </row>
    <row r="208" spans="2:3" s="409" customFormat="1" ht="14.25">
      <c r="B208" s="410"/>
      <c r="C208" s="410"/>
    </row>
    <row r="209" spans="2:3" s="409" customFormat="1" ht="14.25">
      <c r="B209" s="410"/>
      <c r="C209" s="410"/>
    </row>
    <row r="210" spans="2:3" s="409" customFormat="1" ht="14.25">
      <c r="B210" s="410"/>
      <c r="C210" s="410"/>
    </row>
    <row r="211" spans="2:3" s="409" customFormat="1" ht="14.25">
      <c r="B211" s="410"/>
      <c r="C211" s="410"/>
    </row>
    <row r="212" spans="2:3" s="409" customFormat="1" ht="14.25">
      <c r="B212" s="410"/>
      <c r="C212" s="410"/>
    </row>
    <row r="213" spans="2:3" s="409" customFormat="1" ht="14.25">
      <c r="B213" s="410"/>
      <c r="C213" s="410"/>
    </row>
    <row r="214" spans="2:3" s="409" customFormat="1" ht="14.25">
      <c r="B214" s="410"/>
      <c r="C214" s="410"/>
    </row>
    <row r="215" spans="2:3" s="409" customFormat="1" ht="14.25">
      <c r="B215" s="410"/>
      <c r="C215" s="410"/>
    </row>
    <row r="216" spans="2:3" s="409" customFormat="1" ht="14.25">
      <c r="B216" s="410"/>
      <c r="C216" s="410"/>
    </row>
    <row r="217" spans="2:3" s="409" customFormat="1" ht="14.25">
      <c r="B217" s="410"/>
      <c r="C217" s="410"/>
    </row>
    <row r="218" spans="2:3" s="409" customFormat="1" ht="14.25">
      <c r="B218" s="410"/>
      <c r="C218" s="410"/>
    </row>
    <row r="219" spans="2:3" s="409" customFormat="1" ht="14.25">
      <c r="B219" s="410"/>
      <c r="C219" s="410"/>
    </row>
    <row r="220" spans="2:3" s="409" customFormat="1" ht="14.25">
      <c r="B220" s="410"/>
      <c r="C220" s="410"/>
    </row>
    <row r="221" spans="2:3" s="409" customFormat="1" ht="14.25">
      <c r="B221" s="410"/>
      <c r="C221" s="410"/>
    </row>
    <row r="222" spans="2:3" s="409" customFormat="1" ht="14.25">
      <c r="B222" s="410"/>
      <c r="C222" s="410"/>
    </row>
    <row r="223" spans="2:3" s="409" customFormat="1" ht="14.25">
      <c r="B223" s="410"/>
      <c r="C223" s="410"/>
    </row>
    <row r="224" spans="2:3" s="409" customFormat="1" ht="14.25">
      <c r="B224" s="410"/>
      <c r="C224" s="410"/>
    </row>
    <row r="225" spans="2:3" s="409" customFormat="1" ht="14.25">
      <c r="B225" s="410"/>
      <c r="C225" s="410"/>
    </row>
    <row r="226" spans="2:3" s="409" customFormat="1" ht="14.25">
      <c r="B226" s="410"/>
      <c r="C226" s="410"/>
    </row>
    <row r="227" spans="2:3" s="409" customFormat="1" ht="14.25">
      <c r="B227" s="410"/>
      <c r="C227" s="410"/>
    </row>
    <row r="228" spans="2:3" s="409" customFormat="1" ht="14.25">
      <c r="B228" s="410"/>
      <c r="C228" s="410"/>
    </row>
    <row r="229" spans="2:3" s="409" customFormat="1" ht="14.25">
      <c r="B229" s="410"/>
      <c r="C229" s="410"/>
    </row>
    <row r="230" spans="2:3" s="409" customFormat="1" ht="14.25">
      <c r="B230" s="410"/>
      <c r="C230" s="410"/>
    </row>
    <row r="231" spans="2:3" s="409" customFormat="1" ht="14.25">
      <c r="B231" s="410"/>
      <c r="C231" s="410"/>
    </row>
    <row r="232" spans="2:3" s="409" customFormat="1" ht="14.25">
      <c r="B232" s="410"/>
      <c r="C232" s="410"/>
    </row>
    <row r="233" spans="2:3" s="409" customFormat="1" ht="14.25">
      <c r="B233" s="410"/>
      <c r="C233" s="410"/>
    </row>
    <row r="234" spans="2:3" s="409" customFormat="1" ht="14.25">
      <c r="B234" s="410"/>
      <c r="C234" s="410"/>
    </row>
  </sheetData>
  <mergeCells count="4">
    <mergeCell ref="A2:C2"/>
    <mergeCell ref="A5:A6"/>
    <mergeCell ref="H6:H7"/>
    <mergeCell ref="A7:A8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6"/>
  <sheetViews>
    <sheetView showGridLines="0" view="pageBreakPreview" topLeftCell="A7" zoomScaleNormal="100" workbookViewId="0">
      <selection activeCell="B21" sqref="B21"/>
    </sheetView>
  </sheetViews>
  <sheetFormatPr defaultRowHeight="15.75"/>
  <cols>
    <col min="1" max="1" width="17.625" style="414" customWidth="1"/>
    <col min="2" max="2" width="15.75" style="414" bestFit="1" customWidth="1"/>
    <col min="3" max="3" width="14.125" style="414" customWidth="1"/>
    <col min="4" max="4" width="13.625" style="414" customWidth="1"/>
    <col min="5" max="5" width="13.875" style="414" customWidth="1"/>
    <col min="6" max="6" width="14.5" style="415" customWidth="1"/>
    <col min="7" max="7" width="15.25" style="415" customWidth="1"/>
    <col min="8" max="8" width="13.875" style="415" customWidth="1"/>
    <col min="9" max="9" width="13.75" style="415" customWidth="1"/>
    <col min="10" max="10" width="22.375" style="415" customWidth="1"/>
    <col min="11" max="12" width="0.875" style="415" customWidth="1"/>
    <col min="13" max="13" width="1.125" style="415" customWidth="1"/>
    <col min="14" max="16384" width="9" style="415"/>
  </cols>
  <sheetData>
    <row r="1" spans="1:13">
      <c r="A1" s="413"/>
    </row>
    <row r="2" spans="1:13" s="418" customFormat="1" ht="29.25" customHeight="1">
      <c r="A2" s="687" t="s">
        <v>465</v>
      </c>
      <c r="B2" s="687"/>
      <c r="C2" s="687"/>
      <c r="D2" s="687"/>
      <c r="E2" s="416"/>
      <c r="F2" s="417" t="s">
        <v>466</v>
      </c>
      <c r="G2" s="417"/>
      <c r="H2" s="417"/>
      <c r="I2" s="417"/>
      <c r="J2" s="417"/>
    </row>
    <row r="3" spans="1:13" s="419" customFormat="1" ht="12">
      <c r="B3" s="420"/>
      <c r="C3" s="420"/>
      <c r="D3" s="420"/>
      <c r="E3" s="420"/>
    </row>
    <row r="4" spans="1:13" s="421" customFormat="1" ht="18.75" customHeight="1" thickBot="1">
      <c r="A4" s="421" t="s">
        <v>428</v>
      </c>
      <c r="I4" s="422"/>
      <c r="J4" s="422" t="s">
        <v>467</v>
      </c>
      <c r="K4" s="423"/>
    </row>
    <row r="5" spans="1:13" s="421" customFormat="1" ht="15" customHeight="1" thickTop="1">
      <c r="A5" s="688" t="s">
        <v>468</v>
      </c>
      <c r="B5" s="689" t="s">
        <v>431</v>
      </c>
      <c r="C5" s="424" t="s">
        <v>469</v>
      </c>
      <c r="D5" s="424"/>
      <c r="E5" s="424"/>
      <c r="F5" s="424" t="s">
        <v>470</v>
      </c>
      <c r="G5" s="691" t="s">
        <v>471</v>
      </c>
      <c r="H5" s="424" t="s">
        <v>472</v>
      </c>
      <c r="I5" s="691" t="s">
        <v>473</v>
      </c>
      <c r="J5" s="688" t="s">
        <v>474</v>
      </c>
    </row>
    <row r="6" spans="1:13" s="421" customFormat="1" ht="15" customHeight="1">
      <c r="A6" s="685"/>
      <c r="B6" s="690"/>
      <c r="C6" s="425" t="s">
        <v>475</v>
      </c>
      <c r="D6" s="425"/>
      <c r="E6" s="425"/>
      <c r="F6" s="425" t="s">
        <v>476</v>
      </c>
      <c r="G6" s="692"/>
      <c r="H6" s="425" t="s">
        <v>477</v>
      </c>
      <c r="I6" s="692"/>
      <c r="J6" s="685"/>
    </row>
    <row r="7" spans="1:13" s="421" customFormat="1" ht="15" customHeight="1">
      <c r="A7" s="685" t="s">
        <v>478</v>
      </c>
      <c r="B7" s="690" t="s">
        <v>444</v>
      </c>
      <c r="C7" s="426" t="s">
        <v>479</v>
      </c>
      <c r="D7" s="426" t="s">
        <v>480</v>
      </c>
      <c r="E7" s="427" t="s">
        <v>481</v>
      </c>
      <c r="F7" s="692" t="s">
        <v>482</v>
      </c>
      <c r="G7" s="692" t="s">
        <v>483</v>
      </c>
      <c r="H7" s="425" t="s">
        <v>484</v>
      </c>
      <c r="I7" s="692" t="s">
        <v>485</v>
      </c>
      <c r="J7" s="685" t="s">
        <v>486</v>
      </c>
    </row>
    <row r="8" spans="1:13" s="421" customFormat="1" ht="15" customHeight="1">
      <c r="A8" s="686"/>
      <c r="B8" s="693"/>
      <c r="C8" s="428" t="s">
        <v>477</v>
      </c>
      <c r="D8" s="428" t="s">
        <v>487</v>
      </c>
      <c r="E8" s="428" t="s">
        <v>488</v>
      </c>
      <c r="F8" s="694"/>
      <c r="G8" s="694"/>
      <c r="H8" s="429" t="s">
        <v>489</v>
      </c>
      <c r="I8" s="694"/>
      <c r="J8" s="686"/>
      <c r="K8" s="430"/>
    </row>
    <row r="9" spans="1:13" s="421" customFormat="1" ht="33" customHeight="1">
      <c r="A9" s="431">
        <v>2011</v>
      </c>
      <c r="B9" s="432">
        <v>23202628</v>
      </c>
      <c r="C9" s="433">
        <v>1120476</v>
      </c>
      <c r="D9" s="398">
        <v>0</v>
      </c>
      <c r="E9" s="398">
        <v>0</v>
      </c>
      <c r="F9" s="433">
        <v>24323104</v>
      </c>
      <c r="G9" s="433">
        <v>23144538</v>
      </c>
      <c r="H9" s="433">
        <v>935047</v>
      </c>
      <c r="I9" s="434">
        <v>243519</v>
      </c>
      <c r="J9" s="435">
        <v>2011</v>
      </c>
    </row>
    <row r="10" spans="1:13" s="421" customFormat="1" ht="33" customHeight="1">
      <c r="A10" s="431">
        <v>2012</v>
      </c>
      <c r="B10" s="436">
        <v>21140332</v>
      </c>
      <c r="C10" s="437">
        <v>935047</v>
      </c>
      <c r="D10" s="437">
        <v>0</v>
      </c>
      <c r="E10" s="437">
        <v>0</v>
      </c>
      <c r="F10" s="437">
        <v>22075379</v>
      </c>
      <c r="G10" s="437">
        <v>21420417</v>
      </c>
      <c r="H10" s="437">
        <v>460306</v>
      </c>
      <c r="I10" s="438">
        <v>194655</v>
      </c>
      <c r="J10" s="435">
        <v>2012</v>
      </c>
    </row>
    <row r="11" spans="1:13" s="421" customFormat="1" ht="33" customHeight="1">
      <c r="A11" s="431">
        <v>2013</v>
      </c>
      <c r="B11" s="436">
        <v>29025443</v>
      </c>
      <c r="C11" s="437">
        <v>460306</v>
      </c>
      <c r="D11" s="437">
        <v>0</v>
      </c>
      <c r="E11" s="437">
        <v>1131162</v>
      </c>
      <c r="F11" s="437">
        <v>30616911</v>
      </c>
      <c r="G11" s="437">
        <v>28776532</v>
      </c>
      <c r="H11" s="437">
        <v>1597371</v>
      </c>
      <c r="I11" s="438">
        <v>243007</v>
      </c>
      <c r="J11" s="435">
        <v>2013</v>
      </c>
      <c r="L11" s="439"/>
      <c r="M11" s="439"/>
    </row>
    <row r="12" spans="1:13" s="421" customFormat="1" ht="33" customHeight="1">
      <c r="A12" s="431">
        <v>2014</v>
      </c>
      <c r="B12" s="436">
        <v>29819785</v>
      </c>
      <c r="C12" s="437">
        <v>1597371</v>
      </c>
      <c r="D12" s="437">
        <v>0</v>
      </c>
      <c r="E12" s="437">
        <v>0</v>
      </c>
      <c r="F12" s="437">
        <v>31417156</v>
      </c>
      <c r="G12" s="437">
        <v>29635515</v>
      </c>
      <c r="H12" s="437">
        <v>1554773</v>
      </c>
      <c r="I12" s="438">
        <v>226867</v>
      </c>
      <c r="J12" s="435">
        <v>2014</v>
      </c>
      <c r="L12" s="439"/>
      <c r="M12" s="439"/>
    </row>
    <row r="13" spans="1:13" s="421" customFormat="1" ht="33" customHeight="1">
      <c r="A13" s="431">
        <v>2015</v>
      </c>
      <c r="B13" s="436">
        <v>39566653</v>
      </c>
      <c r="C13" s="437">
        <v>1554773</v>
      </c>
      <c r="D13" s="437">
        <v>0</v>
      </c>
      <c r="E13" s="437">
        <v>0</v>
      </c>
      <c r="F13" s="437">
        <v>41121426</v>
      </c>
      <c r="G13" s="437">
        <v>37433790</v>
      </c>
      <c r="H13" s="437">
        <v>3414158</v>
      </c>
      <c r="I13" s="438">
        <v>273478</v>
      </c>
      <c r="J13" s="435">
        <v>2015</v>
      </c>
      <c r="L13" s="439"/>
      <c r="M13" s="439"/>
    </row>
    <row r="14" spans="1:13" s="445" customFormat="1" ht="33" customHeight="1">
      <c r="A14" s="440">
        <v>2016</v>
      </c>
      <c r="B14" s="441">
        <f t="shared" ref="B14:I14" si="0">SUM(B15:B21)</f>
        <v>41399941</v>
      </c>
      <c r="C14" s="442">
        <f t="shared" si="0"/>
        <v>3414158</v>
      </c>
      <c r="D14" s="442">
        <f t="shared" si="0"/>
        <v>0</v>
      </c>
      <c r="E14" s="442">
        <f t="shared" si="0"/>
        <v>0</v>
      </c>
      <c r="F14" s="442">
        <f t="shared" si="0"/>
        <v>44454099</v>
      </c>
      <c r="G14" s="442">
        <f t="shared" si="0"/>
        <v>41063357</v>
      </c>
      <c r="H14" s="442">
        <f t="shared" si="0"/>
        <v>260437</v>
      </c>
      <c r="I14" s="443">
        <f t="shared" si="0"/>
        <v>302766</v>
      </c>
      <c r="J14" s="444">
        <v>2016</v>
      </c>
      <c r="L14" s="439"/>
      <c r="M14" s="439"/>
    </row>
    <row r="15" spans="1:13" s="448" customFormat="1" ht="32.25" customHeight="1">
      <c r="A15" s="446" t="s">
        <v>490</v>
      </c>
      <c r="B15" s="476">
        <v>7045067</v>
      </c>
      <c r="C15" s="475">
        <v>0</v>
      </c>
      <c r="D15" s="473">
        <v>0</v>
      </c>
      <c r="E15" s="473">
        <v>0</v>
      </c>
      <c r="F15" s="475">
        <v>7045067</v>
      </c>
      <c r="G15" s="475">
        <v>6977729</v>
      </c>
      <c r="H15" s="475">
        <v>0</v>
      </c>
      <c r="I15" s="477">
        <v>47337</v>
      </c>
      <c r="J15" s="447" t="s">
        <v>491</v>
      </c>
      <c r="L15" s="439"/>
      <c r="M15" s="439"/>
    </row>
    <row r="16" spans="1:13" s="448" customFormat="1" ht="40.5">
      <c r="A16" s="446" t="s">
        <v>492</v>
      </c>
      <c r="B16" s="476">
        <v>140938</v>
      </c>
      <c r="C16" s="473">
        <v>0</v>
      </c>
      <c r="D16" s="475">
        <v>0</v>
      </c>
      <c r="E16" s="473">
        <v>0</v>
      </c>
      <c r="F16" s="475">
        <v>140938</v>
      </c>
      <c r="G16" s="475">
        <v>140814</v>
      </c>
      <c r="H16" s="475">
        <v>0</v>
      </c>
      <c r="I16" s="477">
        <v>128</v>
      </c>
      <c r="J16" s="449" t="s">
        <v>493</v>
      </c>
      <c r="L16" s="439"/>
      <c r="M16" s="439"/>
    </row>
    <row r="17" spans="1:13" s="448" customFormat="1" ht="32.25" customHeight="1">
      <c r="A17" s="446" t="s">
        <v>494</v>
      </c>
      <c r="B17" s="476">
        <v>28714</v>
      </c>
      <c r="C17" s="473">
        <v>0</v>
      </c>
      <c r="D17" s="473">
        <v>0</v>
      </c>
      <c r="E17" s="473">
        <v>0</v>
      </c>
      <c r="F17" s="475">
        <v>28714</v>
      </c>
      <c r="G17" s="475">
        <v>28636</v>
      </c>
      <c r="H17" s="473">
        <v>0</v>
      </c>
      <c r="I17" s="477">
        <v>77</v>
      </c>
      <c r="J17" s="449" t="s">
        <v>495</v>
      </c>
      <c r="K17" s="439"/>
      <c r="L17" s="439"/>
      <c r="M17" s="439"/>
    </row>
    <row r="18" spans="1:13" s="448" customFormat="1" ht="32.25" customHeight="1">
      <c r="A18" s="446" t="s">
        <v>496</v>
      </c>
      <c r="B18" s="476">
        <v>23583436</v>
      </c>
      <c r="C18" s="475">
        <v>56060</v>
      </c>
      <c r="D18" s="475">
        <v>0</v>
      </c>
      <c r="E18" s="473">
        <v>0</v>
      </c>
      <c r="F18" s="475">
        <v>23639496</v>
      </c>
      <c r="G18" s="475">
        <v>23209672</v>
      </c>
      <c r="H18" s="475">
        <v>260437</v>
      </c>
      <c r="I18" s="477">
        <v>65623</v>
      </c>
      <c r="J18" s="447" t="s">
        <v>497</v>
      </c>
      <c r="K18" s="439"/>
      <c r="L18" s="439"/>
      <c r="M18" s="439"/>
    </row>
    <row r="19" spans="1:13" s="448" customFormat="1" ht="32.25" customHeight="1">
      <c r="A19" s="446" t="s">
        <v>498</v>
      </c>
      <c r="B19" s="476">
        <v>10596753</v>
      </c>
      <c r="C19" s="475">
        <v>3358098</v>
      </c>
      <c r="D19" s="475">
        <v>0</v>
      </c>
      <c r="E19" s="473">
        <v>0</v>
      </c>
      <c r="F19" s="475">
        <v>13594851</v>
      </c>
      <c r="G19" s="475">
        <v>10701475</v>
      </c>
      <c r="H19" s="475">
        <v>0</v>
      </c>
      <c r="I19" s="477">
        <v>189599</v>
      </c>
      <c r="J19" s="450" t="s">
        <v>499</v>
      </c>
      <c r="K19" s="439"/>
      <c r="L19" s="439"/>
      <c r="M19" s="439"/>
    </row>
    <row r="20" spans="1:13" s="448" customFormat="1" ht="32.25" customHeight="1">
      <c r="A20" s="446" t="s">
        <v>500</v>
      </c>
      <c r="B20" s="476">
        <v>0</v>
      </c>
      <c r="C20" s="473">
        <v>0</v>
      </c>
      <c r="D20" s="473">
        <v>0</v>
      </c>
      <c r="E20" s="473">
        <v>0</v>
      </c>
      <c r="F20" s="475">
        <v>0</v>
      </c>
      <c r="G20" s="475">
        <v>0</v>
      </c>
      <c r="H20" s="473">
        <v>0</v>
      </c>
      <c r="I20" s="477">
        <v>0</v>
      </c>
      <c r="J20" s="447" t="s">
        <v>501</v>
      </c>
      <c r="K20" s="439"/>
      <c r="L20" s="439"/>
      <c r="M20" s="439"/>
    </row>
    <row r="21" spans="1:13" s="448" customFormat="1" ht="39" customHeight="1" thickBot="1">
      <c r="A21" s="451" t="s">
        <v>502</v>
      </c>
      <c r="B21" s="478">
        <v>5033</v>
      </c>
      <c r="C21" s="474">
        <v>0</v>
      </c>
      <c r="D21" s="479">
        <v>0</v>
      </c>
      <c r="E21" s="474">
        <v>0</v>
      </c>
      <c r="F21" s="479">
        <v>5033</v>
      </c>
      <c r="G21" s="474">
        <v>5031</v>
      </c>
      <c r="H21" s="474">
        <v>0</v>
      </c>
      <c r="I21" s="480">
        <v>2</v>
      </c>
      <c r="J21" s="452" t="s">
        <v>503</v>
      </c>
      <c r="K21" s="453"/>
      <c r="L21" s="453"/>
      <c r="M21" s="453"/>
    </row>
    <row r="22" spans="1:13" s="421" customFormat="1" ht="15" customHeight="1">
      <c r="A22" s="454" t="s">
        <v>504</v>
      </c>
      <c r="B22" s="455"/>
      <c r="C22" s="455"/>
      <c r="D22" s="455"/>
      <c r="E22" s="455"/>
      <c r="F22" s="456" t="s">
        <v>505</v>
      </c>
      <c r="H22" s="457"/>
      <c r="I22" s="457"/>
    </row>
    <row r="23" spans="1:13" s="421" customFormat="1" ht="15" customHeight="1">
      <c r="A23" s="458" t="s">
        <v>506</v>
      </c>
      <c r="B23" s="455"/>
      <c r="C23" s="455"/>
      <c r="D23" s="455"/>
      <c r="E23" s="455"/>
      <c r="F23" s="456" t="s">
        <v>507</v>
      </c>
      <c r="H23" s="457"/>
      <c r="I23" s="457"/>
    </row>
    <row r="24" spans="1:13" s="460" customFormat="1" ht="14.25">
      <c r="A24" s="459"/>
      <c r="B24" s="459"/>
      <c r="C24" s="459"/>
      <c r="D24" s="459"/>
      <c r="E24" s="459"/>
    </row>
    <row r="25" spans="1:13" s="460" customFormat="1" ht="14.25">
      <c r="A25" s="459"/>
      <c r="B25" s="459"/>
      <c r="C25" s="459"/>
      <c r="D25" s="459"/>
      <c r="E25" s="459"/>
    </row>
    <row r="26" spans="1:13" s="460" customFormat="1" ht="14.25">
      <c r="A26" s="459"/>
      <c r="B26" s="459"/>
      <c r="C26" s="459"/>
      <c r="D26" s="459"/>
      <c r="E26" s="459"/>
    </row>
  </sheetData>
  <mergeCells count="12">
    <mergeCell ref="J7:J8"/>
    <mergeCell ref="A2:D2"/>
    <mergeCell ref="A5:A6"/>
    <mergeCell ref="B5:B6"/>
    <mergeCell ref="G5:G6"/>
    <mergeCell ref="I5:I6"/>
    <mergeCell ref="J5:J6"/>
    <mergeCell ref="A7:A8"/>
    <mergeCell ref="B7:B8"/>
    <mergeCell ref="F7:F8"/>
    <mergeCell ref="G7:G8"/>
    <mergeCell ref="I7:I8"/>
  </mergeCells>
  <phoneticPr fontId="6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27"/>
  <sheetViews>
    <sheetView showGridLines="0" view="pageBreakPreview" topLeftCell="A6" zoomScaleNormal="85" workbookViewId="0">
      <selection activeCell="B15" sqref="B15"/>
    </sheetView>
  </sheetViews>
  <sheetFormatPr defaultRowHeight="15.75"/>
  <cols>
    <col min="1" max="1" width="7.875" style="67" customWidth="1"/>
    <col min="2" max="2" width="19.5" style="64" bestFit="1" customWidth="1"/>
    <col min="3" max="3" width="9.875" style="64" customWidth="1"/>
    <col min="4" max="4" width="15.25" style="64" customWidth="1"/>
    <col min="5" max="5" width="9.75" style="64" customWidth="1"/>
    <col min="6" max="6" width="14.125" style="64" customWidth="1"/>
    <col min="7" max="7" width="7.375" style="64" bestFit="1" customWidth="1"/>
    <col min="8" max="8" width="14.5" style="64" bestFit="1" customWidth="1"/>
    <col min="9" max="9" width="6.125" style="64" customWidth="1"/>
    <col min="10" max="10" width="5.125" style="64" bestFit="1" customWidth="1"/>
    <col min="11" max="11" width="11.375" style="64" customWidth="1"/>
    <col min="12" max="12" width="5.125" style="64" customWidth="1"/>
    <col min="13" max="13" width="10.75" style="64" customWidth="1"/>
    <col min="14" max="14" width="9.625" style="64" bestFit="1" customWidth="1"/>
    <col min="15" max="15" width="15.75" style="64" bestFit="1" customWidth="1"/>
    <col min="16" max="16" width="11.75" style="64" customWidth="1"/>
    <col min="17" max="17" width="15.75" style="64" bestFit="1" customWidth="1"/>
    <col min="18" max="18" width="12" style="64" bestFit="1" customWidth="1"/>
    <col min="19" max="19" width="14.5" style="64" bestFit="1" customWidth="1"/>
    <col min="20" max="20" width="10.375" style="67" customWidth="1"/>
    <col min="21" max="16384" width="9" style="65"/>
  </cols>
  <sheetData>
    <row r="2" spans="1:20" s="3" customFormat="1" ht="30.75" customHeight="1">
      <c r="A2" s="96"/>
      <c r="B2" s="2"/>
      <c r="C2" s="561" t="s">
        <v>256</v>
      </c>
      <c r="D2" s="561"/>
      <c r="E2" s="561"/>
      <c r="F2" s="561"/>
      <c r="G2" s="561"/>
      <c r="H2" s="561"/>
      <c r="I2" s="561"/>
      <c r="J2" s="2"/>
      <c r="K2" s="2"/>
      <c r="L2" s="2"/>
      <c r="M2" s="561" t="s">
        <v>257</v>
      </c>
      <c r="N2" s="561"/>
      <c r="O2" s="561"/>
      <c r="P2" s="561"/>
      <c r="Q2" s="561"/>
      <c r="R2" s="561"/>
      <c r="S2" s="561"/>
      <c r="T2" s="96"/>
    </row>
    <row r="3" spans="1:20" s="5" customFormat="1" ht="14.25" customHeight="1">
      <c r="A3" s="560"/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</row>
    <row r="4" spans="1:20" s="5" customFormat="1" ht="24.75" hidden="1" customHeight="1">
      <c r="A4" s="560"/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</row>
    <row r="5" spans="1:20" s="180" customFormat="1" ht="27.75" customHeight="1" thickBot="1">
      <c r="A5" s="262" t="s">
        <v>258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 t="s">
        <v>259</v>
      </c>
    </row>
    <row r="6" spans="1:20" s="12" customFormat="1" ht="22.5" customHeight="1">
      <c r="A6" s="562" t="s">
        <v>260</v>
      </c>
      <c r="B6" s="263" t="s">
        <v>261</v>
      </c>
      <c r="C6" s="701" t="s">
        <v>262</v>
      </c>
      <c r="D6" s="701"/>
      <c r="E6" s="701" t="s">
        <v>263</v>
      </c>
      <c r="F6" s="701"/>
      <c r="G6" s="701" t="s">
        <v>264</v>
      </c>
      <c r="H6" s="701"/>
      <c r="I6" s="701" t="s">
        <v>265</v>
      </c>
      <c r="J6" s="701"/>
      <c r="K6" s="701"/>
      <c r="L6" s="701" t="s">
        <v>266</v>
      </c>
      <c r="M6" s="701"/>
      <c r="N6" s="701" t="s">
        <v>267</v>
      </c>
      <c r="O6" s="701"/>
      <c r="P6" s="701" t="s">
        <v>268</v>
      </c>
      <c r="Q6" s="701"/>
      <c r="R6" s="701" t="s">
        <v>269</v>
      </c>
      <c r="S6" s="701"/>
      <c r="T6" s="702" t="s">
        <v>270</v>
      </c>
    </row>
    <row r="7" spans="1:20" s="12" customFormat="1" ht="29.25" customHeight="1">
      <c r="A7" s="563"/>
      <c r="B7" s="264"/>
      <c r="C7" s="695" t="s">
        <v>271</v>
      </c>
      <c r="D7" s="695"/>
      <c r="E7" s="695" t="s">
        <v>272</v>
      </c>
      <c r="F7" s="695"/>
      <c r="G7" s="698" t="s">
        <v>273</v>
      </c>
      <c r="H7" s="699"/>
      <c r="I7" s="695" t="s">
        <v>274</v>
      </c>
      <c r="J7" s="695"/>
      <c r="K7" s="695"/>
      <c r="L7" s="698" t="s">
        <v>275</v>
      </c>
      <c r="M7" s="699"/>
      <c r="N7" s="700" t="s">
        <v>276</v>
      </c>
      <c r="O7" s="699"/>
      <c r="P7" s="695" t="s">
        <v>277</v>
      </c>
      <c r="Q7" s="695"/>
      <c r="R7" s="695" t="s">
        <v>278</v>
      </c>
      <c r="S7" s="695"/>
      <c r="T7" s="703"/>
    </row>
    <row r="8" spans="1:20" s="12" customFormat="1" ht="33.75" customHeight="1">
      <c r="A8" s="563"/>
      <c r="B8" s="696" t="s">
        <v>279</v>
      </c>
      <c r="C8" s="265" t="s">
        <v>280</v>
      </c>
      <c r="D8" s="266" t="s">
        <v>281</v>
      </c>
      <c r="E8" s="265" t="s">
        <v>280</v>
      </c>
      <c r="F8" s="267" t="s">
        <v>281</v>
      </c>
      <c r="G8" s="266" t="s">
        <v>282</v>
      </c>
      <c r="H8" s="267" t="s">
        <v>281</v>
      </c>
      <c r="I8" s="266" t="s">
        <v>283</v>
      </c>
      <c r="J8" s="267" t="s">
        <v>284</v>
      </c>
      <c r="K8" s="267" t="s">
        <v>281</v>
      </c>
      <c r="L8" s="266" t="s">
        <v>285</v>
      </c>
      <c r="M8" s="267" t="s">
        <v>281</v>
      </c>
      <c r="N8" s="265" t="s">
        <v>286</v>
      </c>
      <c r="O8" s="267" t="s">
        <v>281</v>
      </c>
      <c r="P8" s="266" t="s">
        <v>282</v>
      </c>
      <c r="Q8" s="266" t="s">
        <v>287</v>
      </c>
      <c r="R8" s="265" t="s">
        <v>288</v>
      </c>
      <c r="S8" s="266" t="s">
        <v>287</v>
      </c>
      <c r="T8" s="703"/>
    </row>
    <row r="9" spans="1:20" s="12" customFormat="1" ht="28.5" customHeight="1">
      <c r="A9" s="564"/>
      <c r="B9" s="697"/>
      <c r="C9" s="188" t="s">
        <v>289</v>
      </c>
      <c r="D9" s="141" t="s">
        <v>290</v>
      </c>
      <c r="E9" s="188" t="s">
        <v>291</v>
      </c>
      <c r="F9" s="268" t="s">
        <v>290</v>
      </c>
      <c r="G9" s="188" t="s">
        <v>292</v>
      </c>
      <c r="H9" s="268" t="s">
        <v>290</v>
      </c>
      <c r="I9" s="188" t="s">
        <v>293</v>
      </c>
      <c r="J9" s="268" t="s">
        <v>294</v>
      </c>
      <c r="K9" s="268" t="s">
        <v>290</v>
      </c>
      <c r="L9" s="188" t="s">
        <v>295</v>
      </c>
      <c r="M9" s="268" t="s">
        <v>290</v>
      </c>
      <c r="N9" s="188" t="s">
        <v>296</v>
      </c>
      <c r="O9" s="268" t="s">
        <v>290</v>
      </c>
      <c r="P9" s="188" t="s">
        <v>292</v>
      </c>
      <c r="Q9" s="141" t="s">
        <v>290</v>
      </c>
      <c r="R9" s="188" t="s">
        <v>297</v>
      </c>
      <c r="S9" s="141" t="s">
        <v>290</v>
      </c>
      <c r="T9" s="704"/>
    </row>
    <row r="10" spans="1:20" s="12" customFormat="1" ht="50.1" customHeight="1">
      <c r="A10" s="189">
        <v>2011</v>
      </c>
      <c r="B10" s="269">
        <v>469995111</v>
      </c>
      <c r="C10" s="171">
        <v>12689</v>
      </c>
      <c r="D10" s="171">
        <v>278206932</v>
      </c>
      <c r="E10" s="171">
        <v>169</v>
      </c>
      <c r="F10" s="171">
        <v>111005347</v>
      </c>
      <c r="G10" s="171">
        <v>253</v>
      </c>
      <c r="H10" s="171">
        <v>1847797</v>
      </c>
      <c r="I10" s="171">
        <v>1</v>
      </c>
      <c r="J10" s="171">
        <v>5</v>
      </c>
      <c r="K10" s="171">
        <v>179370</v>
      </c>
      <c r="L10" s="171">
        <v>0</v>
      </c>
      <c r="M10" s="171">
        <v>0</v>
      </c>
      <c r="N10" s="171">
        <v>2011</v>
      </c>
      <c r="O10" s="171">
        <v>13396861</v>
      </c>
      <c r="P10" s="171">
        <v>2750</v>
      </c>
      <c r="Q10" s="171">
        <v>61624884</v>
      </c>
      <c r="R10" s="171">
        <v>605</v>
      </c>
      <c r="S10" s="270">
        <v>3733920</v>
      </c>
      <c r="T10" s="193">
        <v>2011</v>
      </c>
    </row>
    <row r="11" spans="1:20" s="12" customFormat="1" ht="50.1" customHeight="1">
      <c r="A11" s="189">
        <v>2012</v>
      </c>
      <c r="B11" s="269">
        <v>489789178</v>
      </c>
      <c r="C11" s="171">
        <v>12668</v>
      </c>
      <c r="D11" s="171">
        <v>278635615</v>
      </c>
      <c r="E11" s="171">
        <v>169</v>
      </c>
      <c r="F11" s="171">
        <v>115590803</v>
      </c>
      <c r="G11" s="171">
        <v>253</v>
      </c>
      <c r="H11" s="171">
        <v>1847797</v>
      </c>
      <c r="I11" s="171">
        <v>1</v>
      </c>
      <c r="J11" s="171">
        <v>5</v>
      </c>
      <c r="K11" s="171">
        <v>179370</v>
      </c>
      <c r="L11" s="171">
        <v>0</v>
      </c>
      <c r="M11" s="171">
        <v>0</v>
      </c>
      <c r="N11" s="171">
        <v>2011</v>
      </c>
      <c r="O11" s="171">
        <v>13396861</v>
      </c>
      <c r="P11" s="171">
        <v>3577</v>
      </c>
      <c r="Q11" s="171">
        <v>73249433</v>
      </c>
      <c r="R11" s="171">
        <v>312724</v>
      </c>
      <c r="S11" s="270">
        <v>6889299</v>
      </c>
      <c r="T11" s="193">
        <v>2012</v>
      </c>
    </row>
    <row r="12" spans="1:20" s="12" customFormat="1" ht="50.1" customHeight="1">
      <c r="A12" s="189">
        <v>2013</v>
      </c>
      <c r="B12" s="269">
        <v>715816700</v>
      </c>
      <c r="C12" s="171">
        <v>12863</v>
      </c>
      <c r="D12" s="171">
        <v>309701946</v>
      </c>
      <c r="E12" s="171">
        <v>422</v>
      </c>
      <c r="F12" s="171">
        <v>156876198</v>
      </c>
      <c r="G12" s="171">
        <v>254</v>
      </c>
      <c r="H12" s="171">
        <v>1855247</v>
      </c>
      <c r="I12" s="171">
        <v>1</v>
      </c>
      <c r="J12" s="171">
        <v>5</v>
      </c>
      <c r="K12" s="171">
        <v>179370</v>
      </c>
      <c r="L12" s="171">
        <v>0</v>
      </c>
      <c r="M12" s="171">
        <v>0</v>
      </c>
      <c r="N12" s="171">
        <v>2607</v>
      </c>
      <c r="O12" s="171">
        <v>13930330</v>
      </c>
      <c r="P12" s="171">
        <v>7544</v>
      </c>
      <c r="Q12" s="171">
        <v>226971978</v>
      </c>
      <c r="R12" s="171">
        <v>312730</v>
      </c>
      <c r="S12" s="270">
        <v>6301631</v>
      </c>
      <c r="T12" s="193">
        <v>2013</v>
      </c>
    </row>
    <row r="13" spans="1:20" s="12" customFormat="1" ht="50.1" customHeight="1">
      <c r="A13" s="189">
        <v>2014</v>
      </c>
      <c r="B13" s="269">
        <v>825845824</v>
      </c>
      <c r="C13" s="171">
        <v>13852</v>
      </c>
      <c r="D13" s="171">
        <v>415106431</v>
      </c>
      <c r="E13" s="171">
        <v>420</v>
      </c>
      <c r="F13" s="171">
        <v>159609298</v>
      </c>
      <c r="G13" s="171">
        <v>254</v>
      </c>
      <c r="H13" s="171">
        <v>1855247</v>
      </c>
      <c r="I13" s="171">
        <v>1</v>
      </c>
      <c r="J13" s="171">
        <v>5</v>
      </c>
      <c r="K13" s="171">
        <v>179370</v>
      </c>
      <c r="L13" s="171" t="s">
        <v>298</v>
      </c>
      <c r="M13" s="171" t="s">
        <v>298</v>
      </c>
      <c r="N13" s="171">
        <v>2641</v>
      </c>
      <c r="O13" s="171">
        <v>14081787</v>
      </c>
      <c r="P13" s="171">
        <v>7805</v>
      </c>
      <c r="Q13" s="171">
        <v>228614560</v>
      </c>
      <c r="R13" s="171">
        <v>312732</v>
      </c>
      <c r="S13" s="270">
        <v>6399131</v>
      </c>
      <c r="T13" s="193">
        <v>2014</v>
      </c>
    </row>
    <row r="14" spans="1:20" s="12" customFormat="1" ht="50.1" customHeight="1">
      <c r="A14" s="189">
        <v>2015</v>
      </c>
      <c r="B14" s="269">
        <v>854913736</v>
      </c>
      <c r="C14" s="171">
        <v>13980</v>
      </c>
      <c r="D14" s="171">
        <v>439533660</v>
      </c>
      <c r="E14" s="171">
        <v>422</v>
      </c>
      <c r="F14" s="171">
        <v>160145518</v>
      </c>
      <c r="G14" s="171">
        <v>244</v>
      </c>
      <c r="H14" s="171">
        <v>1855247</v>
      </c>
      <c r="I14" s="171">
        <v>1</v>
      </c>
      <c r="J14" s="171">
        <v>5</v>
      </c>
      <c r="K14" s="171">
        <v>179370</v>
      </c>
      <c r="L14" s="171" t="s">
        <v>299</v>
      </c>
      <c r="M14" s="171" t="s">
        <v>299</v>
      </c>
      <c r="N14" s="171">
        <v>8308</v>
      </c>
      <c r="O14" s="171">
        <v>14221876</v>
      </c>
      <c r="P14" s="171">
        <v>8959</v>
      </c>
      <c r="Q14" s="171">
        <v>231635142</v>
      </c>
      <c r="R14" s="171">
        <v>312779</v>
      </c>
      <c r="S14" s="270">
        <v>7342923</v>
      </c>
      <c r="T14" s="193">
        <v>2015</v>
      </c>
    </row>
    <row r="15" spans="1:20" s="176" customFormat="1" ht="50.1" customHeight="1" thickBot="1">
      <c r="A15" s="271">
        <v>2016</v>
      </c>
      <c r="B15" s="272">
        <f>D15+F15+H15+K15+Q15+S15+O15</f>
        <v>1066137465</v>
      </c>
      <c r="C15" s="511">
        <v>14940</v>
      </c>
      <c r="D15" s="511">
        <v>560499372</v>
      </c>
      <c r="E15" s="512">
        <v>431</v>
      </c>
      <c r="F15" s="511">
        <v>167135085</v>
      </c>
      <c r="G15" s="512">
        <v>244</v>
      </c>
      <c r="H15" s="512">
        <v>1855247</v>
      </c>
      <c r="I15" s="512">
        <v>1</v>
      </c>
      <c r="J15" s="512">
        <v>5</v>
      </c>
      <c r="K15" s="512">
        <v>179370</v>
      </c>
      <c r="L15" s="512">
        <v>0</v>
      </c>
      <c r="M15" s="512">
        <v>0</v>
      </c>
      <c r="N15" s="512">
        <v>9263</v>
      </c>
      <c r="O15" s="512">
        <v>14752303</v>
      </c>
      <c r="P15" s="512">
        <v>11096</v>
      </c>
      <c r="Q15" s="512">
        <v>314173165</v>
      </c>
      <c r="R15" s="512">
        <v>312780</v>
      </c>
      <c r="S15" s="513">
        <v>7542923</v>
      </c>
      <c r="T15" s="273">
        <v>2016</v>
      </c>
    </row>
    <row r="16" spans="1:20" s="176" customFormat="1" ht="27" customHeight="1">
      <c r="A16" s="161" t="s">
        <v>300</v>
      </c>
      <c r="B16" s="274"/>
      <c r="C16" s="275"/>
      <c r="D16" s="275"/>
      <c r="E16" s="276"/>
      <c r="F16" s="275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7"/>
    </row>
    <row r="17" spans="1:20" s="69" customFormat="1" ht="30" customHeight="1">
      <c r="A17" s="545" t="s">
        <v>301</v>
      </c>
      <c r="B17" s="545"/>
      <c r="C17" s="212"/>
      <c r="D17" s="213"/>
      <c r="E17" s="12"/>
      <c r="F17" s="545" t="s">
        <v>302</v>
      </c>
      <c r="G17" s="545"/>
      <c r="H17" s="545"/>
      <c r="I17" s="545"/>
      <c r="J17" s="545"/>
      <c r="K17" s="545"/>
      <c r="L17" s="545"/>
      <c r="M17" s="545"/>
      <c r="N17" s="545"/>
      <c r="O17" s="545"/>
      <c r="P17" s="545"/>
      <c r="Q17" s="545"/>
      <c r="R17" s="545"/>
      <c r="S17" s="545"/>
      <c r="T17" s="545"/>
    </row>
    <row r="18" spans="1:20" ht="33.75" customHeight="1">
      <c r="T18" s="65"/>
    </row>
    <row r="19" spans="1:20">
      <c r="T19" s="65"/>
    </row>
    <row r="20" spans="1:20">
      <c r="T20" s="65"/>
    </row>
    <row r="21" spans="1:20">
      <c r="T21" s="65"/>
    </row>
    <row r="22" spans="1:20">
      <c r="T22" s="65"/>
    </row>
    <row r="23" spans="1:20">
      <c r="T23" s="65"/>
    </row>
    <row r="24" spans="1:20">
      <c r="T24" s="65"/>
    </row>
    <row r="25" spans="1:20">
      <c r="T25" s="65"/>
    </row>
    <row r="26" spans="1:20">
      <c r="T26" s="65"/>
    </row>
    <row r="27" spans="1:20">
      <c r="T27" s="65"/>
    </row>
  </sheetData>
  <mergeCells count="25">
    <mergeCell ref="C2:I2"/>
    <mergeCell ref="M2:S2"/>
    <mergeCell ref="A3:T3"/>
    <mergeCell ref="A4:T4"/>
    <mergeCell ref="A6:A9"/>
    <mergeCell ref="C6:D6"/>
    <mergeCell ref="E6:F6"/>
    <mergeCell ref="G6:H6"/>
    <mergeCell ref="I6:K6"/>
    <mergeCell ref="L6:M6"/>
    <mergeCell ref="N6:O6"/>
    <mergeCell ref="P6:Q6"/>
    <mergeCell ref="R6:S6"/>
    <mergeCell ref="T6:T9"/>
    <mergeCell ref="C7:D7"/>
    <mergeCell ref="E7:F7"/>
    <mergeCell ref="R7:S7"/>
    <mergeCell ref="B8:B9"/>
    <mergeCell ref="A17:B17"/>
    <mergeCell ref="F17:T17"/>
    <mergeCell ref="G7:H7"/>
    <mergeCell ref="I7:K7"/>
    <mergeCell ref="L7:M7"/>
    <mergeCell ref="N7:O7"/>
    <mergeCell ref="P7:Q7"/>
  </mergeCells>
  <phoneticPr fontId="6" type="noConversion"/>
  <printOptions horizontalCentered="1"/>
  <pageMargins left="0.35433070866141736" right="0.15748031496062992" top="0.6692913385826772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6"/>
  <sheetViews>
    <sheetView showGridLines="0" view="pageBreakPreview" topLeftCell="A4" zoomScaleNormal="100" workbookViewId="0">
      <selection activeCell="B14" sqref="B14"/>
    </sheetView>
  </sheetViews>
  <sheetFormatPr defaultRowHeight="14.25"/>
  <cols>
    <col min="1" max="1" width="9.75" style="68" customWidth="1"/>
    <col min="2" max="2" width="13.125" style="68" bestFit="1" customWidth="1"/>
    <col min="3" max="3" width="10.5" style="68" bestFit="1" customWidth="1"/>
    <col min="4" max="4" width="11.625" style="68" bestFit="1" customWidth="1"/>
    <col min="5" max="5" width="15.5" style="68" bestFit="1" customWidth="1"/>
    <col min="6" max="6" width="18.375" style="68" bestFit="1" customWidth="1"/>
    <col min="7" max="7" width="7.875" style="68" customWidth="1"/>
    <col min="8" max="16384" width="9" style="68"/>
  </cols>
  <sheetData>
    <row r="1" spans="1:7">
      <c r="A1" s="68" t="s">
        <v>55</v>
      </c>
    </row>
    <row r="3" spans="1:7" ht="47.25" customHeight="1">
      <c r="A3" s="587" t="s">
        <v>56</v>
      </c>
      <c r="B3" s="588"/>
      <c r="C3" s="588"/>
      <c r="D3" s="588"/>
      <c r="E3" s="588"/>
      <c r="F3" s="588"/>
      <c r="G3" s="588"/>
    </row>
    <row r="4" spans="1:7" ht="14.25" customHeight="1"/>
    <row r="5" spans="1:7" s="69" customFormat="1" thickBot="1">
      <c r="A5" s="69" t="s">
        <v>57</v>
      </c>
      <c r="G5" s="70" t="s">
        <v>58</v>
      </c>
    </row>
    <row r="6" spans="1:7" s="69" customFormat="1" ht="27">
      <c r="A6" s="71"/>
      <c r="B6" s="72" t="s">
        <v>59</v>
      </c>
      <c r="C6" s="73" t="s">
        <v>60</v>
      </c>
      <c r="D6" s="74" t="s">
        <v>61</v>
      </c>
      <c r="E6" s="74" t="s">
        <v>62</v>
      </c>
      <c r="F6" s="74" t="s">
        <v>63</v>
      </c>
      <c r="G6" s="589" t="s">
        <v>64</v>
      </c>
    </row>
    <row r="7" spans="1:7" s="69" customFormat="1" ht="22.5" customHeight="1">
      <c r="A7" s="75" t="s">
        <v>65</v>
      </c>
      <c r="B7" s="76" t="s">
        <v>66</v>
      </c>
      <c r="C7" s="77" t="s">
        <v>67</v>
      </c>
      <c r="D7" s="78" t="s">
        <v>68</v>
      </c>
      <c r="E7" s="79" t="s">
        <v>69</v>
      </c>
      <c r="F7" s="80"/>
      <c r="G7" s="590"/>
    </row>
    <row r="8" spans="1:7" s="69" customFormat="1" ht="25.5" customHeight="1">
      <c r="A8" s="81"/>
      <c r="B8" s="82"/>
      <c r="C8" s="83" t="s">
        <v>70</v>
      </c>
      <c r="D8" s="84" t="s">
        <v>71</v>
      </c>
      <c r="E8" s="84" t="s">
        <v>72</v>
      </c>
      <c r="F8" s="85" t="s">
        <v>73</v>
      </c>
      <c r="G8" s="591"/>
    </row>
    <row r="9" spans="1:7" s="69" customFormat="1" ht="50.1" customHeight="1">
      <c r="A9" s="86">
        <v>2011</v>
      </c>
      <c r="B9" s="87">
        <v>55330598</v>
      </c>
      <c r="C9" s="88">
        <v>88108</v>
      </c>
      <c r="D9" s="88">
        <v>627986.08525900031</v>
      </c>
      <c r="E9" s="88">
        <v>36967</v>
      </c>
      <c r="F9" s="89">
        <v>1496756.512565261</v>
      </c>
      <c r="G9" s="86">
        <v>2011</v>
      </c>
    </row>
    <row r="10" spans="1:7" s="69" customFormat="1" ht="50.1" customHeight="1">
      <c r="A10" s="86">
        <v>2012</v>
      </c>
      <c r="B10" s="87">
        <v>63365624</v>
      </c>
      <c r="C10" s="88">
        <v>88415</v>
      </c>
      <c r="D10" s="88">
        <v>716684.09206499998</v>
      </c>
      <c r="E10" s="88">
        <v>37536</v>
      </c>
      <c r="F10" s="89">
        <v>1688129.36913</v>
      </c>
      <c r="G10" s="86">
        <v>2012</v>
      </c>
    </row>
    <row r="11" spans="1:7" s="69" customFormat="1" ht="50.1" customHeight="1">
      <c r="A11" s="86">
        <v>2013</v>
      </c>
      <c r="B11" s="87">
        <v>76473594</v>
      </c>
      <c r="C11" s="88">
        <v>89704</v>
      </c>
      <c r="D11" s="88">
        <v>852510</v>
      </c>
      <c r="E11" s="88">
        <v>38320</v>
      </c>
      <c r="F11" s="89">
        <v>1995657</v>
      </c>
      <c r="G11" s="86">
        <v>2013</v>
      </c>
    </row>
    <row r="12" spans="1:7" s="69" customFormat="1" ht="50.1" customHeight="1">
      <c r="A12" s="86">
        <v>2014</v>
      </c>
      <c r="B12" s="87">
        <v>83709008</v>
      </c>
      <c r="C12" s="88">
        <v>91866</v>
      </c>
      <c r="D12" s="88">
        <v>911208</v>
      </c>
      <c r="E12" s="88">
        <v>39530</v>
      </c>
      <c r="F12" s="89">
        <v>2117607</v>
      </c>
      <c r="G12" s="86">
        <v>2014</v>
      </c>
    </row>
    <row r="13" spans="1:7" s="69" customFormat="1" ht="50.1" customHeight="1">
      <c r="A13" s="86">
        <v>2015</v>
      </c>
      <c r="B13" s="87">
        <v>93580339</v>
      </c>
      <c r="C13" s="88">
        <v>94553</v>
      </c>
      <c r="D13" s="88">
        <v>989713</v>
      </c>
      <c r="E13" s="88">
        <v>41008</v>
      </c>
      <c r="F13" s="89">
        <v>2282002</v>
      </c>
      <c r="G13" s="86">
        <v>2015</v>
      </c>
    </row>
    <row r="14" spans="1:7" s="92" customFormat="1" ht="50.1" customHeight="1" thickBot="1">
      <c r="A14" s="90">
        <v>2016</v>
      </c>
      <c r="B14" s="91">
        <v>112574714</v>
      </c>
      <c r="C14" s="515">
        <v>99971</v>
      </c>
      <c r="D14" s="515">
        <v>1126074</v>
      </c>
      <c r="E14" s="515">
        <v>43555</v>
      </c>
      <c r="F14" s="514">
        <v>2584657</v>
      </c>
      <c r="G14" s="90">
        <v>2016</v>
      </c>
    </row>
    <row r="15" spans="1:7" s="69" customFormat="1" ht="26.25" customHeight="1">
      <c r="A15" s="86" t="s">
        <v>74</v>
      </c>
      <c r="B15" s="93"/>
      <c r="C15" s="88"/>
      <c r="D15" s="88"/>
      <c r="E15" s="94"/>
      <c r="F15" s="88"/>
      <c r="G15" s="14" t="s">
        <v>75</v>
      </c>
    </row>
    <row r="16" spans="1:7" s="95" customFormat="1" ht="26.25" customHeight="1">
      <c r="A16" s="545" t="s">
        <v>76</v>
      </c>
      <c r="B16" s="545"/>
      <c r="D16" s="592" t="s">
        <v>77</v>
      </c>
      <c r="E16" s="592"/>
      <c r="F16" s="592"/>
      <c r="G16" s="592"/>
    </row>
  </sheetData>
  <mergeCells count="4">
    <mergeCell ref="A3:G3"/>
    <mergeCell ref="G6:G8"/>
    <mergeCell ref="A16:B16"/>
    <mergeCell ref="D16:G16"/>
  </mergeCells>
  <phoneticPr fontId="6" type="noConversion"/>
  <pageMargins left="0.31" right="0.15748031496062992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9"/>
  <sheetViews>
    <sheetView showGridLines="0" view="pageBreakPreview" topLeftCell="O1" zoomScale="90" zoomScaleNormal="85" zoomScaleSheetLayoutView="90" workbookViewId="0">
      <selection activeCell="V15" sqref="V15:AC15"/>
    </sheetView>
  </sheetViews>
  <sheetFormatPr defaultRowHeight="15.75"/>
  <cols>
    <col min="1" max="1" width="9.75" style="67" customWidth="1"/>
    <col min="2" max="5" width="13.875" style="64" bestFit="1" customWidth="1"/>
    <col min="6" max="7" width="11.25" style="67" customWidth="1"/>
    <col min="8" max="8" width="9.875" style="3" customWidth="1"/>
    <col min="9" max="9" width="10.25" style="3" customWidth="1"/>
    <col min="10" max="11" width="12.75" style="3" bestFit="1" customWidth="1"/>
    <col min="12" max="12" width="13.875" style="67" bestFit="1" customWidth="1"/>
    <col min="13" max="13" width="13.875" style="168" bestFit="1" customWidth="1"/>
    <col min="14" max="14" width="10.625" style="168" customWidth="1"/>
    <col min="15" max="15" width="12.75" style="67" bestFit="1" customWidth="1"/>
    <col min="16" max="16" width="11.25" style="168" bestFit="1" customWidth="1"/>
    <col min="17" max="17" width="12.75" style="168" bestFit="1" customWidth="1"/>
    <col min="18" max="18" width="10.625" style="168" customWidth="1"/>
    <col min="19" max="19" width="11" style="168" customWidth="1"/>
    <col min="20" max="20" width="11.75" style="168" customWidth="1"/>
    <col min="21" max="21" width="13.875" style="168" bestFit="1" customWidth="1"/>
    <col min="22" max="22" width="12.625" style="3" customWidth="1"/>
    <col min="23" max="23" width="12.625" style="64" customWidth="1"/>
    <col min="24" max="24" width="12.625" style="67" customWidth="1"/>
    <col min="25" max="25" width="17.625" style="168" customWidth="1"/>
    <col min="26" max="26" width="17.625" style="64" customWidth="1"/>
    <col min="27" max="27" width="13.25" style="64" customWidth="1"/>
    <col min="28" max="29" width="17.625" style="3" customWidth="1"/>
    <col min="30" max="30" width="10.875" style="67" customWidth="1"/>
    <col min="31" max="16384" width="9" style="65"/>
  </cols>
  <sheetData>
    <row r="1" spans="1:30" s="3" customFormat="1" ht="35.1" customHeight="1">
      <c r="A1" s="96"/>
      <c r="B1" s="2"/>
      <c r="C1" s="2"/>
      <c r="D1" s="2"/>
      <c r="E1" s="2"/>
      <c r="F1" s="96"/>
      <c r="G1" s="96"/>
      <c r="L1" s="96"/>
      <c r="M1" s="97"/>
      <c r="N1" s="97"/>
      <c r="O1" s="96"/>
      <c r="P1" s="97"/>
      <c r="Q1" s="97"/>
      <c r="R1" s="97"/>
      <c r="S1" s="97"/>
      <c r="T1" s="97"/>
      <c r="U1" s="97"/>
      <c r="W1" s="97"/>
      <c r="X1" s="96"/>
      <c r="Y1" s="97"/>
      <c r="Z1" s="2"/>
      <c r="AA1" s="2"/>
      <c r="AD1" s="96"/>
    </row>
    <row r="2" spans="1:30" s="5" customFormat="1" ht="35.1" customHeight="1">
      <c r="A2" s="560" t="s">
        <v>78</v>
      </c>
      <c r="B2" s="560"/>
      <c r="C2" s="560"/>
      <c r="D2" s="560"/>
      <c r="E2" s="560"/>
      <c r="F2" s="560"/>
      <c r="G2" s="560"/>
      <c r="H2" s="560"/>
      <c r="I2" s="98"/>
      <c r="J2" s="617" t="s">
        <v>79</v>
      </c>
      <c r="K2" s="617"/>
      <c r="L2" s="617"/>
      <c r="M2" s="617"/>
      <c r="N2" s="617"/>
      <c r="O2" s="617"/>
      <c r="P2" s="617"/>
      <c r="Q2" s="617"/>
      <c r="R2" s="617"/>
      <c r="S2" s="617"/>
      <c r="T2" s="618" t="s">
        <v>80</v>
      </c>
      <c r="U2" s="618"/>
      <c r="V2" s="618"/>
      <c r="W2" s="618"/>
      <c r="X2" s="618"/>
      <c r="Y2" s="618" t="s">
        <v>81</v>
      </c>
      <c r="Z2" s="618"/>
      <c r="AA2" s="618"/>
      <c r="AB2" s="618"/>
      <c r="AC2" s="618"/>
      <c r="AD2" s="618"/>
    </row>
    <row r="3" spans="1:30" s="3" customFormat="1" ht="11.25" customHeight="1">
      <c r="A3" s="6"/>
      <c r="B3" s="10"/>
      <c r="C3" s="10"/>
      <c r="D3" s="10"/>
      <c r="E3" s="10"/>
      <c r="F3" s="6"/>
      <c r="G3" s="6"/>
      <c r="H3" s="99"/>
      <c r="I3" s="99"/>
      <c r="J3" s="6"/>
      <c r="K3" s="6"/>
      <c r="L3" s="10"/>
      <c r="M3" s="100"/>
      <c r="N3" s="100"/>
      <c r="O3" s="6"/>
      <c r="P3" s="100"/>
      <c r="Q3" s="100"/>
      <c r="R3" s="100"/>
      <c r="S3" s="100"/>
      <c r="T3" s="100"/>
      <c r="U3" s="100"/>
      <c r="V3" s="99"/>
      <c r="W3" s="100"/>
      <c r="X3" s="10"/>
      <c r="Y3" s="100"/>
      <c r="Z3" s="10"/>
      <c r="AA3" s="10"/>
      <c r="AB3" s="99"/>
      <c r="AC3" s="99"/>
      <c r="AD3" s="6"/>
    </row>
    <row r="4" spans="1:30" s="12" customFormat="1" ht="19.5" customHeight="1" thickBot="1">
      <c r="A4" s="12" t="s">
        <v>82</v>
      </c>
      <c r="B4" s="13"/>
      <c r="C4" s="13"/>
      <c r="D4" s="13"/>
      <c r="E4" s="13"/>
      <c r="M4" s="13"/>
      <c r="N4" s="13"/>
      <c r="O4" s="13"/>
      <c r="P4" s="101"/>
      <c r="Q4" s="619" t="s">
        <v>83</v>
      </c>
      <c r="R4" s="619"/>
      <c r="S4" s="619"/>
      <c r="T4" s="102" t="s">
        <v>82</v>
      </c>
      <c r="U4" s="101"/>
      <c r="W4" s="13"/>
      <c r="Y4" s="13"/>
      <c r="Z4" s="13"/>
      <c r="AA4" s="13"/>
      <c r="AD4" s="103" t="s">
        <v>83</v>
      </c>
    </row>
    <row r="5" spans="1:30" s="12" customFormat="1" ht="31.5" customHeight="1">
      <c r="A5" s="605" t="s">
        <v>84</v>
      </c>
      <c r="B5" s="104" t="s">
        <v>85</v>
      </c>
      <c r="C5" s="105" t="s">
        <v>86</v>
      </c>
      <c r="D5" s="106"/>
      <c r="E5" s="608" t="s">
        <v>87</v>
      </c>
      <c r="F5" s="609"/>
      <c r="G5" s="609"/>
      <c r="H5" s="609"/>
      <c r="I5" s="609"/>
      <c r="J5" s="609"/>
      <c r="K5" s="609"/>
      <c r="L5" s="609"/>
      <c r="M5" s="609"/>
      <c r="N5" s="609"/>
      <c r="O5" s="609"/>
      <c r="P5" s="609"/>
      <c r="Q5" s="609"/>
      <c r="R5" s="610"/>
      <c r="S5" s="107"/>
      <c r="T5" s="108"/>
      <c r="U5" s="608" t="s">
        <v>88</v>
      </c>
      <c r="V5" s="609"/>
      <c r="W5" s="609"/>
      <c r="X5" s="609"/>
      <c r="Y5" s="609"/>
      <c r="Z5" s="610"/>
      <c r="AA5" s="611" t="s">
        <v>89</v>
      </c>
      <c r="AB5" s="612"/>
      <c r="AC5" s="613"/>
      <c r="AD5" s="614" t="s">
        <v>90</v>
      </c>
    </row>
    <row r="6" spans="1:30" s="12" customFormat="1" ht="24.75" customHeight="1">
      <c r="A6" s="606"/>
      <c r="B6" s="109"/>
      <c r="C6" s="109" t="s">
        <v>91</v>
      </c>
      <c r="D6" s="109" t="s">
        <v>92</v>
      </c>
      <c r="E6" s="620" t="s">
        <v>93</v>
      </c>
      <c r="F6" s="621"/>
      <c r="G6" s="621"/>
      <c r="H6" s="621"/>
      <c r="I6" s="622"/>
      <c r="J6" s="623" t="s">
        <v>94</v>
      </c>
      <c r="K6" s="624"/>
      <c r="L6" s="624"/>
      <c r="M6" s="624"/>
      <c r="N6" s="624"/>
      <c r="O6" s="624"/>
      <c r="P6" s="624"/>
      <c r="Q6" s="624"/>
      <c r="R6" s="110"/>
      <c r="S6" s="111"/>
      <c r="T6" s="112"/>
      <c r="U6" s="113" t="s">
        <v>95</v>
      </c>
      <c r="V6" s="623" t="s">
        <v>93</v>
      </c>
      <c r="W6" s="624"/>
      <c r="X6" s="625"/>
      <c r="Y6" s="623" t="s">
        <v>96</v>
      </c>
      <c r="Z6" s="624"/>
      <c r="AA6" s="113"/>
      <c r="AB6" s="114" t="s">
        <v>91</v>
      </c>
      <c r="AC6" s="115" t="s">
        <v>92</v>
      </c>
      <c r="AD6" s="615"/>
    </row>
    <row r="7" spans="1:30" s="12" customFormat="1" ht="27" customHeight="1">
      <c r="A7" s="606"/>
      <c r="B7" s="113"/>
      <c r="C7" s="113"/>
      <c r="D7" s="113"/>
      <c r="E7" s="116" t="s">
        <v>97</v>
      </c>
      <c r="F7" s="117" t="s">
        <v>98</v>
      </c>
      <c r="G7" s="117" t="s">
        <v>99</v>
      </c>
      <c r="H7" s="118" t="s">
        <v>100</v>
      </c>
      <c r="I7" s="117" t="s">
        <v>101</v>
      </c>
      <c r="J7" s="118" t="s">
        <v>102</v>
      </c>
      <c r="K7" s="117" t="s">
        <v>103</v>
      </c>
      <c r="L7" s="118" t="s">
        <v>104</v>
      </c>
      <c r="M7" s="119" t="s">
        <v>105</v>
      </c>
      <c r="N7" s="120" t="s">
        <v>106</v>
      </c>
      <c r="O7" s="121" t="s">
        <v>107</v>
      </c>
      <c r="P7" s="122" t="s">
        <v>108</v>
      </c>
      <c r="Q7" s="123" t="s">
        <v>109</v>
      </c>
      <c r="R7" s="119" t="s">
        <v>110</v>
      </c>
      <c r="S7" s="124" t="s">
        <v>90</v>
      </c>
      <c r="T7" s="125" t="s">
        <v>111</v>
      </c>
      <c r="U7" s="113"/>
      <c r="V7" s="119" t="s">
        <v>112</v>
      </c>
      <c r="W7" s="126" t="s">
        <v>113</v>
      </c>
      <c r="X7" s="126" t="s">
        <v>114</v>
      </c>
      <c r="Y7" s="126" t="s">
        <v>115</v>
      </c>
      <c r="Z7" s="126" t="s">
        <v>116</v>
      </c>
      <c r="AA7" s="127"/>
      <c r="AB7" s="128"/>
      <c r="AC7" s="129"/>
      <c r="AD7" s="615"/>
    </row>
    <row r="8" spans="1:30" s="135" customFormat="1" ht="15.75" customHeight="1">
      <c r="A8" s="606"/>
      <c r="B8" s="604" t="s">
        <v>117</v>
      </c>
      <c r="C8" s="130"/>
      <c r="D8" s="130"/>
      <c r="E8" s="593" t="s">
        <v>118</v>
      </c>
      <c r="F8" s="595" t="s">
        <v>119</v>
      </c>
      <c r="G8" s="131"/>
      <c r="H8" s="626" t="s">
        <v>120</v>
      </c>
      <c r="I8" s="132"/>
      <c r="J8" s="595" t="s">
        <v>121</v>
      </c>
      <c r="K8" s="131"/>
      <c r="L8" s="595" t="s">
        <v>122</v>
      </c>
      <c r="M8" s="593" t="s">
        <v>123</v>
      </c>
      <c r="N8" s="133"/>
      <c r="O8" s="599" t="s">
        <v>124</v>
      </c>
      <c r="P8" s="593" t="s">
        <v>125</v>
      </c>
      <c r="Q8" s="601" t="s">
        <v>126</v>
      </c>
      <c r="R8" s="593" t="s">
        <v>127</v>
      </c>
      <c r="S8" s="134"/>
      <c r="T8" s="133"/>
      <c r="U8" s="130"/>
      <c r="V8" s="593" t="s">
        <v>128</v>
      </c>
      <c r="W8" s="593" t="s">
        <v>129</v>
      </c>
      <c r="X8" s="595" t="s">
        <v>130</v>
      </c>
      <c r="Y8" s="595" t="s">
        <v>131</v>
      </c>
      <c r="Z8" s="595" t="s">
        <v>132</v>
      </c>
      <c r="AA8" s="131"/>
      <c r="AB8" s="128"/>
      <c r="AC8" s="129"/>
      <c r="AD8" s="615"/>
    </row>
    <row r="9" spans="1:30" s="135" customFormat="1" ht="24.75" customHeight="1">
      <c r="A9" s="607"/>
      <c r="B9" s="594"/>
      <c r="C9" s="136" t="s">
        <v>133</v>
      </c>
      <c r="D9" s="136" t="s">
        <v>134</v>
      </c>
      <c r="E9" s="594"/>
      <c r="F9" s="596"/>
      <c r="G9" s="137" t="s">
        <v>135</v>
      </c>
      <c r="H9" s="596"/>
      <c r="I9" s="138" t="s">
        <v>136</v>
      </c>
      <c r="J9" s="596"/>
      <c r="K9" s="138" t="s">
        <v>137</v>
      </c>
      <c r="L9" s="596"/>
      <c r="M9" s="594"/>
      <c r="N9" s="139" t="s">
        <v>138</v>
      </c>
      <c r="O9" s="600"/>
      <c r="P9" s="594"/>
      <c r="Q9" s="602"/>
      <c r="R9" s="603"/>
      <c r="S9" s="140"/>
      <c r="T9" s="139"/>
      <c r="U9" s="136" t="s">
        <v>139</v>
      </c>
      <c r="V9" s="603"/>
      <c r="W9" s="594"/>
      <c r="X9" s="596"/>
      <c r="Y9" s="596"/>
      <c r="Z9" s="596"/>
      <c r="AA9" s="137"/>
      <c r="AB9" s="141" t="s">
        <v>140</v>
      </c>
      <c r="AC9" s="142" t="s">
        <v>141</v>
      </c>
      <c r="AD9" s="616"/>
    </row>
    <row r="10" spans="1:30" s="151" customFormat="1" ht="60" customHeight="1">
      <c r="A10" s="143">
        <v>2011</v>
      </c>
      <c r="B10" s="144">
        <v>55330598</v>
      </c>
      <c r="C10" s="145">
        <v>26891781</v>
      </c>
      <c r="D10" s="145">
        <v>28438817</v>
      </c>
      <c r="E10" s="146">
        <v>17453393</v>
      </c>
      <c r="F10" s="146">
        <v>1841076</v>
      </c>
      <c r="G10" s="146">
        <v>100388</v>
      </c>
      <c r="H10" s="146">
        <v>0</v>
      </c>
      <c r="I10" s="146">
        <v>0</v>
      </c>
      <c r="J10" s="146">
        <v>478606</v>
      </c>
      <c r="K10" s="146">
        <v>5741132</v>
      </c>
      <c r="L10" s="146">
        <v>6880987</v>
      </c>
      <c r="M10" s="147">
        <v>9899221</v>
      </c>
      <c r="N10" s="147">
        <v>0</v>
      </c>
      <c r="O10" s="146">
        <v>4956390</v>
      </c>
      <c r="P10" s="146">
        <v>0</v>
      </c>
      <c r="Q10" s="146">
        <v>0</v>
      </c>
      <c r="R10" s="146">
        <v>0</v>
      </c>
      <c r="S10" s="148">
        <v>2011</v>
      </c>
      <c r="T10" s="149">
        <v>2011</v>
      </c>
      <c r="U10" s="146">
        <v>7191664</v>
      </c>
      <c r="V10" s="146">
        <v>4668</v>
      </c>
      <c r="W10" s="146">
        <v>717806</v>
      </c>
      <c r="X10" s="146">
        <v>6467988</v>
      </c>
      <c r="Y10" s="146">
        <v>0</v>
      </c>
      <c r="Z10" s="146">
        <v>1202</v>
      </c>
      <c r="AA10" s="146">
        <v>787741</v>
      </c>
      <c r="AB10" s="146">
        <v>306462</v>
      </c>
      <c r="AC10" s="146">
        <v>481279</v>
      </c>
      <c r="AD10" s="150">
        <v>2011</v>
      </c>
    </row>
    <row r="11" spans="1:30" s="151" customFormat="1" ht="60" customHeight="1">
      <c r="A11" s="143">
        <v>2012</v>
      </c>
      <c r="B11" s="144">
        <v>63365624</v>
      </c>
      <c r="C11" s="145">
        <v>30421199</v>
      </c>
      <c r="D11" s="145">
        <v>32944425</v>
      </c>
      <c r="E11" s="146">
        <v>19986055</v>
      </c>
      <c r="F11" s="146">
        <v>1797733</v>
      </c>
      <c r="G11" s="146">
        <v>106156</v>
      </c>
      <c r="H11" s="146">
        <v>0</v>
      </c>
      <c r="I11" s="146">
        <v>0</v>
      </c>
      <c r="J11" s="146">
        <v>494017</v>
      </c>
      <c r="K11" s="146">
        <v>6967387</v>
      </c>
      <c r="L11" s="146">
        <v>7563165</v>
      </c>
      <c r="M11" s="147">
        <v>11379164</v>
      </c>
      <c r="N11" s="147">
        <v>0</v>
      </c>
      <c r="O11" s="146">
        <v>5999860</v>
      </c>
      <c r="P11" s="146">
        <v>0</v>
      </c>
      <c r="Q11" s="146">
        <v>0</v>
      </c>
      <c r="R11" s="146">
        <v>0</v>
      </c>
      <c r="S11" s="148">
        <v>2012</v>
      </c>
      <c r="T11" s="149">
        <v>2012</v>
      </c>
      <c r="U11" s="146">
        <v>8204796</v>
      </c>
      <c r="V11" s="146">
        <v>4548</v>
      </c>
      <c r="W11" s="146">
        <v>808522</v>
      </c>
      <c r="X11" s="146">
        <v>7390873</v>
      </c>
      <c r="Y11" s="146">
        <v>243</v>
      </c>
      <c r="Z11" s="146">
        <v>610</v>
      </c>
      <c r="AA11" s="146">
        <v>867291</v>
      </c>
      <c r="AB11" s="146">
        <v>327312</v>
      </c>
      <c r="AC11" s="146">
        <v>539979</v>
      </c>
      <c r="AD11" s="150">
        <v>2012</v>
      </c>
    </row>
    <row r="12" spans="1:30" s="151" customFormat="1" ht="60" customHeight="1">
      <c r="A12" s="143">
        <v>2013</v>
      </c>
      <c r="B12" s="144">
        <v>76473594</v>
      </c>
      <c r="C12" s="145">
        <v>39930891</v>
      </c>
      <c r="D12" s="145">
        <v>36542703</v>
      </c>
      <c r="E12" s="146">
        <v>29296864</v>
      </c>
      <c r="F12" s="146">
        <v>1895028</v>
      </c>
      <c r="G12" s="146">
        <v>110494</v>
      </c>
      <c r="H12" s="146">
        <v>0</v>
      </c>
      <c r="I12" s="146">
        <v>0</v>
      </c>
      <c r="J12" s="146">
        <v>519578</v>
      </c>
      <c r="K12" s="146">
        <v>8154325</v>
      </c>
      <c r="L12" s="146">
        <v>9920677</v>
      </c>
      <c r="M12" s="147">
        <v>11947051</v>
      </c>
      <c r="N12" s="147">
        <v>0</v>
      </c>
      <c r="O12" s="146">
        <v>5525065</v>
      </c>
      <c r="P12" s="146">
        <v>0</v>
      </c>
      <c r="Q12" s="146">
        <v>0</v>
      </c>
      <c r="R12" s="146">
        <v>0</v>
      </c>
      <c r="S12" s="148">
        <v>2013</v>
      </c>
      <c r="T12" s="149">
        <v>2013</v>
      </c>
      <c r="U12" s="146">
        <v>9134403</v>
      </c>
      <c r="V12" s="146">
        <v>4519</v>
      </c>
      <c r="W12" s="146">
        <v>844326</v>
      </c>
      <c r="X12" s="146">
        <v>8285558</v>
      </c>
      <c r="Y12" s="146">
        <v>0</v>
      </c>
      <c r="Z12" s="146">
        <v>0</v>
      </c>
      <c r="AA12" s="146">
        <v>-29891</v>
      </c>
      <c r="AB12" s="146">
        <v>-505898</v>
      </c>
      <c r="AC12" s="146">
        <v>476007</v>
      </c>
      <c r="AD12" s="150">
        <v>2013</v>
      </c>
    </row>
    <row r="13" spans="1:30" s="151" customFormat="1" ht="60" customHeight="1">
      <c r="A13" s="143">
        <v>2014</v>
      </c>
      <c r="B13" s="144">
        <v>83709008</v>
      </c>
      <c r="C13" s="145">
        <v>43811651</v>
      </c>
      <c r="D13" s="145">
        <v>39897357</v>
      </c>
      <c r="E13" s="146">
        <v>32046753</v>
      </c>
      <c r="F13" s="146">
        <v>0</v>
      </c>
      <c r="G13" s="146">
        <v>0</v>
      </c>
      <c r="H13" s="146">
        <v>0</v>
      </c>
      <c r="I13" s="146">
        <v>0</v>
      </c>
      <c r="J13" s="146">
        <v>1102385</v>
      </c>
      <c r="K13" s="146">
        <v>8510948</v>
      </c>
      <c r="L13" s="146">
        <v>11654503</v>
      </c>
      <c r="M13" s="147">
        <v>12139931</v>
      </c>
      <c r="N13" s="147">
        <v>0</v>
      </c>
      <c r="O13" s="146">
        <v>5845700</v>
      </c>
      <c r="P13" s="146">
        <v>0</v>
      </c>
      <c r="Q13" s="146">
        <v>0</v>
      </c>
      <c r="R13" s="146">
        <v>0</v>
      </c>
      <c r="S13" s="148">
        <v>2014</v>
      </c>
      <c r="T13" s="149">
        <v>2014</v>
      </c>
      <c r="U13" s="146">
        <v>8795484</v>
      </c>
      <c r="V13" s="146">
        <v>0</v>
      </c>
      <c r="W13" s="146">
        <v>0</v>
      </c>
      <c r="X13" s="146">
        <v>8795484</v>
      </c>
      <c r="Y13" s="146">
        <v>0</v>
      </c>
      <c r="Z13" s="146">
        <v>0</v>
      </c>
      <c r="AA13" s="146">
        <v>185097</v>
      </c>
      <c r="AB13" s="146">
        <v>-458793</v>
      </c>
      <c r="AC13" s="146">
        <v>643890</v>
      </c>
      <c r="AD13" s="150">
        <v>2014</v>
      </c>
    </row>
    <row r="14" spans="1:30" s="151" customFormat="1" ht="60" customHeight="1">
      <c r="A14" s="143">
        <v>2015</v>
      </c>
      <c r="B14" s="144">
        <v>93580339</v>
      </c>
      <c r="C14" s="145">
        <v>50788803</v>
      </c>
      <c r="D14" s="145">
        <v>42791536</v>
      </c>
      <c r="E14" s="146">
        <v>37604346</v>
      </c>
      <c r="F14" s="146">
        <v>2358901</v>
      </c>
      <c r="G14" s="146">
        <v>167693</v>
      </c>
      <c r="H14" s="146">
        <v>0</v>
      </c>
      <c r="I14" s="146">
        <v>0</v>
      </c>
      <c r="J14" s="146">
        <v>1242447</v>
      </c>
      <c r="K14" s="146">
        <v>10146508</v>
      </c>
      <c r="L14" s="146">
        <v>12627422</v>
      </c>
      <c r="M14" s="147">
        <v>6148729</v>
      </c>
      <c r="N14" s="147">
        <v>0</v>
      </c>
      <c r="O14" s="146">
        <v>6308180</v>
      </c>
      <c r="P14" s="146">
        <v>0</v>
      </c>
      <c r="Q14" s="146">
        <v>6062008</v>
      </c>
      <c r="R14" s="146">
        <v>0</v>
      </c>
      <c r="S14" s="148">
        <v>2015</v>
      </c>
      <c r="T14" s="149">
        <v>2015</v>
      </c>
      <c r="U14" s="146">
        <v>10390056</v>
      </c>
      <c r="V14" s="146">
        <v>3547</v>
      </c>
      <c r="W14" s="146">
        <v>1178296</v>
      </c>
      <c r="X14" s="146">
        <v>9208213</v>
      </c>
      <c r="Y14" s="146">
        <v>0</v>
      </c>
      <c r="Z14" s="146">
        <v>0</v>
      </c>
      <c r="AA14" s="146">
        <v>524047</v>
      </c>
      <c r="AB14" s="146">
        <v>267805</v>
      </c>
      <c r="AC14" s="146">
        <v>256242</v>
      </c>
      <c r="AD14" s="150">
        <v>2015</v>
      </c>
    </row>
    <row r="15" spans="1:30" s="158" customFormat="1" ht="60" customHeight="1" thickBot="1">
      <c r="A15" s="152">
        <v>2016</v>
      </c>
      <c r="B15" s="153">
        <f>SUM(C15:D15)</f>
        <v>112574714</v>
      </c>
      <c r="C15" s="516">
        <v>63742198</v>
      </c>
      <c r="D15" s="516">
        <v>48832516</v>
      </c>
      <c r="E15" s="516">
        <v>47537455</v>
      </c>
      <c r="F15" s="516">
        <v>3107920</v>
      </c>
      <c r="G15" s="516">
        <v>187315</v>
      </c>
      <c r="H15" s="516">
        <v>0</v>
      </c>
      <c r="I15" s="516">
        <v>0</v>
      </c>
      <c r="J15" s="516">
        <v>1635461</v>
      </c>
      <c r="K15" s="516">
        <v>11692801</v>
      </c>
      <c r="L15" s="516">
        <v>14370644</v>
      </c>
      <c r="M15" s="517">
        <v>12305361</v>
      </c>
      <c r="N15" s="517">
        <v>0</v>
      </c>
      <c r="O15" s="516">
        <v>7732762</v>
      </c>
      <c r="P15" s="516">
        <v>0</v>
      </c>
      <c r="Q15" s="516">
        <v>0</v>
      </c>
      <c r="R15" s="516">
        <v>0</v>
      </c>
      <c r="S15" s="155">
        <v>2016</v>
      </c>
      <c r="T15" s="156">
        <v>2016</v>
      </c>
      <c r="U15" s="154">
        <f>SUM(V15:X15)</f>
        <v>12487096</v>
      </c>
      <c r="V15" s="518">
        <v>3260</v>
      </c>
      <c r="W15" s="518">
        <v>1597364</v>
      </c>
      <c r="X15" s="518">
        <v>10886472</v>
      </c>
      <c r="Y15" s="518">
        <v>0</v>
      </c>
      <c r="Z15" s="518">
        <v>0</v>
      </c>
      <c r="AA15" s="519">
        <v>1517899</v>
      </c>
      <c r="AB15" s="519">
        <v>422412</v>
      </c>
      <c r="AC15" s="518">
        <v>1095487</v>
      </c>
      <c r="AD15" s="157">
        <v>2016</v>
      </c>
    </row>
    <row r="16" spans="1:30" s="163" customFormat="1" ht="42" customHeight="1">
      <c r="A16" s="597" t="s">
        <v>142</v>
      </c>
      <c r="B16" s="597"/>
      <c r="C16" s="597"/>
      <c r="D16" s="597"/>
      <c r="E16" s="159"/>
      <c r="F16" s="160"/>
      <c r="G16" s="160"/>
      <c r="H16" s="160"/>
      <c r="I16" s="160"/>
      <c r="J16" s="598"/>
      <c r="K16" s="598"/>
      <c r="L16" s="598"/>
      <c r="M16" s="598"/>
      <c r="N16" s="161"/>
      <c r="O16" s="161"/>
      <c r="P16" s="598" t="s">
        <v>143</v>
      </c>
      <c r="Q16" s="598"/>
      <c r="R16" s="598"/>
      <c r="S16" s="598"/>
      <c r="T16" s="162" t="s">
        <v>76</v>
      </c>
      <c r="U16" s="101"/>
      <c r="V16" s="12"/>
      <c r="W16" s="13"/>
      <c r="X16" s="12"/>
      <c r="Y16" s="13"/>
      <c r="Z16" s="13"/>
      <c r="AA16" s="13"/>
      <c r="AB16" s="562" t="s">
        <v>77</v>
      </c>
      <c r="AC16" s="562"/>
      <c r="AD16" s="562"/>
    </row>
    <row r="17" spans="2:29" ht="24" customHeight="1">
      <c r="B17" s="164"/>
      <c r="C17" s="164"/>
      <c r="D17" s="164"/>
      <c r="E17" s="164"/>
      <c r="F17" s="165"/>
      <c r="G17" s="165"/>
      <c r="H17" s="166"/>
      <c r="I17" s="166"/>
      <c r="J17" s="166"/>
      <c r="K17" s="166"/>
      <c r="L17" s="165"/>
      <c r="M17" s="167"/>
      <c r="N17" s="167"/>
      <c r="O17" s="165"/>
      <c r="P17" s="167"/>
      <c r="Q17" s="167"/>
      <c r="R17" s="167"/>
      <c r="S17" s="167"/>
      <c r="T17" s="167"/>
      <c r="U17" s="167"/>
      <c r="V17" s="166"/>
      <c r="W17" s="164"/>
      <c r="X17" s="165"/>
      <c r="Y17" s="167"/>
      <c r="Z17" s="164"/>
      <c r="AA17" s="164"/>
      <c r="AB17" s="166"/>
      <c r="AC17" s="166"/>
    </row>
    <row r="18" spans="2:29">
      <c r="B18" s="164"/>
      <c r="C18" s="164"/>
      <c r="D18" s="164"/>
      <c r="E18" s="164"/>
      <c r="F18" s="165"/>
      <c r="G18" s="165"/>
      <c r="H18" s="166"/>
      <c r="I18" s="166"/>
      <c r="J18" s="166"/>
      <c r="K18" s="166"/>
      <c r="L18" s="165"/>
      <c r="M18" s="167"/>
      <c r="N18" s="167"/>
      <c r="O18" s="165"/>
      <c r="P18" s="167"/>
      <c r="Q18" s="167"/>
      <c r="R18" s="167"/>
      <c r="S18" s="167"/>
      <c r="T18" s="167"/>
      <c r="U18" s="167"/>
      <c r="V18" s="166"/>
      <c r="W18" s="164"/>
      <c r="X18" s="165"/>
      <c r="Y18" s="167"/>
      <c r="Z18" s="164"/>
      <c r="AA18" s="164"/>
      <c r="AB18" s="166"/>
      <c r="AC18" s="166"/>
    </row>
    <row r="19" spans="2:29">
      <c r="B19" s="164"/>
      <c r="C19" s="164"/>
      <c r="D19" s="164"/>
      <c r="E19" s="164"/>
      <c r="F19" s="165"/>
      <c r="G19" s="165"/>
      <c r="H19" s="166"/>
      <c r="I19" s="166"/>
      <c r="J19" s="166"/>
      <c r="K19" s="166"/>
      <c r="L19" s="165"/>
      <c r="M19" s="167"/>
      <c r="N19" s="167"/>
      <c r="O19" s="165"/>
      <c r="P19" s="167"/>
      <c r="Q19" s="167"/>
      <c r="R19" s="167"/>
      <c r="S19" s="167"/>
      <c r="T19" s="167"/>
      <c r="U19" s="167"/>
      <c r="V19" s="166"/>
      <c r="W19" s="164"/>
      <c r="X19" s="165"/>
      <c r="Y19" s="167"/>
      <c r="Z19" s="164"/>
      <c r="AA19" s="164"/>
      <c r="AB19" s="166"/>
      <c r="AC19" s="166"/>
    </row>
    <row r="20" spans="2:29">
      <c r="B20" s="164"/>
      <c r="C20" s="164"/>
      <c r="D20" s="164"/>
      <c r="E20" s="164"/>
      <c r="F20" s="165"/>
      <c r="G20" s="165"/>
      <c r="H20" s="166"/>
      <c r="I20" s="166"/>
      <c r="J20" s="166"/>
      <c r="K20" s="166"/>
      <c r="L20" s="165"/>
      <c r="M20" s="167"/>
      <c r="N20" s="167"/>
      <c r="O20" s="165"/>
      <c r="P20" s="167"/>
      <c r="Q20" s="167"/>
      <c r="R20" s="167"/>
      <c r="S20" s="167"/>
      <c r="T20" s="167"/>
      <c r="U20" s="167"/>
      <c r="V20" s="166"/>
      <c r="W20" s="164"/>
      <c r="X20" s="165"/>
      <c r="Y20" s="167"/>
      <c r="Z20" s="164"/>
      <c r="AA20" s="164"/>
      <c r="AB20" s="166"/>
      <c r="AC20" s="166"/>
    </row>
    <row r="21" spans="2:29">
      <c r="B21" s="164"/>
      <c r="C21" s="164"/>
      <c r="D21" s="164"/>
      <c r="E21" s="164"/>
      <c r="F21" s="165"/>
      <c r="G21" s="165"/>
      <c r="H21" s="166"/>
      <c r="I21" s="166"/>
      <c r="J21" s="166"/>
      <c r="K21" s="166"/>
      <c r="L21" s="165"/>
      <c r="M21" s="167"/>
      <c r="N21" s="167"/>
      <c r="O21" s="165"/>
      <c r="P21" s="167"/>
      <c r="Q21" s="167"/>
      <c r="R21" s="167"/>
      <c r="S21" s="167"/>
      <c r="T21" s="167"/>
      <c r="U21" s="167"/>
      <c r="V21" s="166"/>
      <c r="W21" s="164"/>
      <c r="X21" s="165"/>
      <c r="Y21" s="167"/>
      <c r="Z21" s="164"/>
      <c r="AA21" s="164"/>
      <c r="AB21" s="166"/>
      <c r="AC21" s="166"/>
    </row>
    <row r="22" spans="2:29">
      <c r="B22" s="164"/>
      <c r="C22" s="164"/>
      <c r="D22" s="164"/>
      <c r="E22" s="164"/>
      <c r="F22" s="165"/>
      <c r="G22" s="165"/>
      <c r="H22" s="166"/>
      <c r="I22" s="166"/>
      <c r="J22" s="166"/>
      <c r="K22" s="166"/>
      <c r="L22" s="165"/>
      <c r="M22" s="167"/>
      <c r="N22" s="167"/>
      <c r="O22" s="165"/>
      <c r="P22" s="167"/>
      <c r="Q22" s="167"/>
      <c r="R22" s="167"/>
      <c r="S22" s="167"/>
      <c r="T22" s="167"/>
      <c r="U22" s="167"/>
      <c r="V22" s="166"/>
      <c r="W22" s="164"/>
      <c r="X22" s="165"/>
      <c r="Y22" s="167"/>
      <c r="Z22" s="164"/>
      <c r="AA22" s="164"/>
      <c r="AB22" s="166"/>
      <c r="AC22" s="166"/>
    </row>
    <row r="23" spans="2:29">
      <c r="B23" s="164"/>
      <c r="C23" s="164"/>
      <c r="D23" s="164"/>
      <c r="E23" s="164"/>
      <c r="F23" s="165"/>
      <c r="G23" s="165"/>
      <c r="H23" s="166"/>
      <c r="I23" s="166"/>
      <c r="J23" s="166"/>
      <c r="K23" s="166"/>
      <c r="L23" s="165"/>
      <c r="M23" s="167"/>
      <c r="N23" s="167"/>
      <c r="O23" s="165"/>
      <c r="P23" s="167"/>
      <c r="Q23" s="167"/>
      <c r="R23" s="167"/>
      <c r="S23" s="167"/>
      <c r="T23" s="167"/>
      <c r="U23" s="167"/>
      <c r="V23" s="166"/>
      <c r="W23" s="164"/>
      <c r="X23" s="165"/>
      <c r="Y23" s="167"/>
      <c r="Z23" s="164"/>
      <c r="AA23" s="164"/>
      <c r="AB23" s="166"/>
      <c r="AC23" s="166"/>
    </row>
    <row r="24" spans="2:29">
      <c r="B24" s="164"/>
      <c r="C24" s="164"/>
      <c r="D24" s="164"/>
      <c r="E24" s="164"/>
      <c r="F24" s="165"/>
      <c r="G24" s="165"/>
      <c r="H24" s="166"/>
      <c r="I24" s="166"/>
      <c r="J24" s="166"/>
      <c r="K24" s="166"/>
      <c r="L24" s="165"/>
      <c r="M24" s="167"/>
      <c r="N24" s="167"/>
      <c r="O24" s="165"/>
      <c r="P24" s="167"/>
      <c r="Q24" s="167"/>
      <c r="R24" s="167"/>
      <c r="S24" s="167"/>
      <c r="T24" s="167"/>
      <c r="U24" s="167"/>
      <c r="V24" s="166"/>
      <c r="W24" s="164"/>
      <c r="X24" s="165"/>
      <c r="Y24" s="167"/>
      <c r="Z24" s="164"/>
      <c r="AA24" s="164"/>
      <c r="AB24" s="166"/>
      <c r="AC24" s="166"/>
    </row>
    <row r="25" spans="2:29">
      <c r="B25" s="164"/>
      <c r="C25" s="164"/>
      <c r="D25" s="164"/>
      <c r="E25" s="164"/>
      <c r="F25" s="165"/>
      <c r="G25" s="165"/>
      <c r="H25" s="166"/>
      <c r="I25" s="166"/>
      <c r="J25" s="166"/>
      <c r="K25" s="166"/>
      <c r="L25" s="165"/>
      <c r="M25" s="167"/>
      <c r="N25" s="167"/>
      <c r="O25" s="165"/>
      <c r="P25" s="167"/>
      <c r="Q25" s="167"/>
      <c r="R25" s="167"/>
      <c r="S25" s="167"/>
      <c r="T25" s="167"/>
      <c r="U25" s="167"/>
      <c r="V25" s="166"/>
      <c r="W25" s="164"/>
      <c r="X25" s="165"/>
      <c r="Y25" s="167"/>
      <c r="Z25" s="164"/>
      <c r="AA25" s="164"/>
      <c r="AB25" s="166"/>
      <c r="AC25" s="166"/>
    </row>
    <row r="26" spans="2:29">
      <c r="B26" s="164"/>
      <c r="C26" s="164"/>
      <c r="D26" s="164"/>
      <c r="E26" s="164"/>
      <c r="F26" s="165"/>
      <c r="G26" s="165"/>
      <c r="H26" s="166"/>
      <c r="I26" s="166"/>
      <c r="J26" s="166"/>
      <c r="K26" s="166"/>
      <c r="L26" s="165"/>
      <c r="M26" s="167"/>
      <c r="N26" s="167"/>
      <c r="O26" s="165"/>
      <c r="P26" s="167"/>
      <c r="Q26" s="167"/>
      <c r="R26" s="167"/>
      <c r="S26" s="167"/>
      <c r="T26" s="167"/>
      <c r="U26" s="167"/>
      <c r="V26" s="166"/>
      <c r="W26" s="164"/>
      <c r="X26" s="165"/>
      <c r="Y26" s="167"/>
      <c r="Z26" s="164"/>
      <c r="AA26" s="164"/>
      <c r="AB26" s="166"/>
      <c r="AC26" s="166"/>
    </row>
    <row r="27" spans="2:29">
      <c r="B27" s="164"/>
      <c r="C27" s="164"/>
      <c r="D27" s="164"/>
      <c r="E27" s="164"/>
      <c r="F27" s="165"/>
      <c r="G27" s="165"/>
      <c r="H27" s="166"/>
      <c r="I27" s="166"/>
      <c r="J27" s="166"/>
      <c r="K27" s="166"/>
      <c r="L27" s="165"/>
      <c r="M27" s="167"/>
      <c r="N27" s="167"/>
      <c r="O27" s="165"/>
      <c r="P27" s="167"/>
      <c r="Q27" s="167"/>
      <c r="R27" s="167"/>
      <c r="S27" s="167"/>
      <c r="T27" s="167"/>
      <c r="U27" s="167"/>
      <c r="V27" s="166"/>
      <c r="W27" s="164"/>
      <c r="X27" s="165"/>
      <c r="Y27" s="167"/>
      <c r="Z27" s="164"/>
      <c r="AA27" s="164"/>
      <c r="AB27" s="166"/>
      <c r="AC27" s="166"/>
    </row>
    <row r="28" spans="2:29">
      <c r="B28" s="164"/>
      <c r="C28" s="164"/>
      <c r="D28" s="164"/>
      <c r="E28" s="164"/>
      <c r="F28" s="165"/>
      <c r="G28" s="165"/>
      <c r="H28" s="166"/>
      <c r="I28" s="166"/>
      <c r="J28" s="166"/>
      <c r="K28" s="166"/>
      <c r="L28" s="165"/>
      <c r="M28" s="167"/>
      <c r="N28" s="167"/>
      <c r="O28" s="165"/>
      <c r="P28" s="167"/>
      <c r="Q28" s="167"/>
      <c r="R28" s="167"/>
      <c r="S28" s="167"/>
      <c r="T28" s="167"/>
      <c r="U28" s="167"/>
      <c r="V28" s="166"/>
      <c r="W28" s="164"/>
      <c r="X28" s="165"/>
      <c r="Y28" s="167"/>
      <c r="Z28" s="164"/>
      <c r="AA28" s="164"/>
      <c r="AB28" s="166"/>
      <c r="AC28" s="166"/>
    </row>
    <row r="29" spans="2:29">
      <c r="B29" s="164"/>
      <c r="C29" s="164"/>
      <c r="D29" s="164"/>
      <c r="E29" s="164"/>
      <c r="F29" s="165"/>
      <c r="G29" s="165"/>
      <c r="H29" s="166"/>
      <c r="I29" s="166"/>
      <c r="J29" s="166"/>
      <c r="K29" s="166"/>
      <c r="L29" s="165"/>
      <c r="M29" s="167"/>
      <c r="N29" s="167"/>
      <c r="O29" s="165"/>
      <c r="P29" s="167"/>
      <c r="Q29" s="167"/>
      <c r="R29" s="167"/>
      <c r="S29" s="167"/>
      <c r="T29" s="167"/>
      <c r="U29" s="167"/>
      <c r="V29" s="166"/>
      <c r="W29" s="164"/>
      <c r="X29" s="165"/>
      <c r="Y29" s="167"/>
      <c r="Z29" s="164"/>
      <c r="AA29" s="164"/>
      <c r="AB29" s="166"/>
      <c r="AC29" s="166"/>
    </row>
    <row r="30" spans="2:29">
      <c r="B30" s="164"/>
      <c r="C30" s="164"/>
      <c r="D30" s="164"/>
      <c r="E30" s="164"/>
      <c r="F30" s="165"/>
      <c r="G30" s="165"/>
      <c r="H30" s="166"/>
      <c r="I30" s="166"/>
      <c r="J30" s="166"/>
      <c r="K30" s="166"/>
      <c r="L30" s="165"/>
      <c r="M30" s="167"/>
      <c r="N30" s="167"/>
      <c r="O30" s="165"/>
      <c r="P30" s="167"/>
      <c r="Q30" s="167"/>
      <c r="R30" s="167"/>
      <c r="S30" s="167"/>
      <c r="T30" s="167"/>
      <c r="U30" s="167"/>
      <c r="V30" s="166"/>
      <c r="W30" s="164"/>
      <c r="X30" s="165"/>
      <c r="Y30" s="167"/>
      <c r="Z30" s="164"/>
      <c r="AA30" s="164"/>
      <c r="AB30" s="166"/>
      <c r="AC30" s="166"/>
    </row>
    <row r="31" spans="2:29">
      <c r="B31" s="164"/>
      <c r="C31" s="164"/>
      <c r="D31" s="164"/>
      <c r="E31" s="164"/>
      <c r="F31" s="165"/>
      <c r="G31" s="165"/>
      <c r="H31" s="166"/>
      <c r="I31" s="166"/>
      <c r="J31" s="166"/>
      <c r="K31" s="166"/>
      <c r="L31" s="165"/>
      <c r="M31" s="167"/>
      <c r="N31" s="167"/>
      <c r="O31" s="165"/>
      <c r="P31" s="167"/>
      <c r="Q31" s="167"/>
      <c r="R31" s="167"/>
      <c r="S31" s="167"/>
      <c r="T31" s="167"/>
      <c r="U31" s="167"/>
      <c r="V31" s="166"/>
      <c r="W31" s="164"/>
      <c r="X31" s="165"/>
      <c r="Y31" s="167"/>
      <c r="Z31" s="164"/>
      <c r="AA31" s="164"/>
      <c r="AB31" s="166"/>
      <c r="AC31" s="166"/>
    </row>
    <row r="32" spans="2:29">
      <c r="B32" s="164"/>
      <c r="C32" s="164"/>
      <c r="D32" s="164"/>
      <c r="E32" s="164"/>
      <c r="F32" s="165"/>
      <c r="G32" s="165"/>
      <c r="H32" s="166"/>
      <c r="I32" s="166"/>
      <c r="J32" s="166"/>
      <c r="K32" s="166"/>
      <c r="L32" s="165"/>
      <c r="M32" s="167"/>
      <c r="N32" s="167"/>
      <c r="O32" s="165"/>
      <c r="P32" s="167"/>
      <c r="Q32" s="167"/>
      <c r="R32" s="167"/>
      <c r="S32" s="167"/>
      <c r="T32" s="167"/>
      <c r="U32" s="167"/>
      <c r="V32" s="166"/>
      <c r="W32" s="164"/>
      <c r="X32" s="165"/>
      <c r="Y32" s="167"/>
      <c r="Z32" s="164"/>
      <c r="AA32" s="164"/>
      <c r="AB32" s="166"/>
      <c r="AC32" s="166"/>
    </row>
    <row r="33" spans="2:29">
      <c r="B33" s="164"/>
      <c r="C33" s="164"/>
      <c r="D33" s="164"/>
      <c r="E33" s="164"/>
      <c r="F33" s="165"/>
      <c r="G33" s="165"/>
      <c r="H33" s="166"/>
      <c r="I33" s="166"/>
      <c r="J33" s="166"/>
      <c r="K33" s="166"/>
      <c r="L33" s="165"/>
      <c r="M33" s="167"/>
      <c r="N33" s="167"/>
      <c r="O33" s="165"/>
      <c r="P33" s="167"/>
      <c r="Q33" s="167"/>
      <c r="R33" s="167"/>
      <c r="S33" s="167"/>
      <c r="T33" s="167"/>
      <c r="U33" s="167"/>
      <c r="V33" s="166"/>
      <c r="W33" s="164"/>
      <c r="X33" s="165"/>
      <c r="Y33" s="167"/>
      <c r="Z33" s="164"/>
      <c r="AA33" s="164"/>
      <c r="AB33" s="166"/>
      <c r="AC33" s="166"/>
    </row>
    <row r="34" spans="2:29">
      <c r="B34" s="164"/>
      <c r="C34" s="164"/>
      <c r="D34" s="164"/>
      <c r="E34" s="164"/>
      <c r="F34" s="165"/>
      <c r="G34" s="165"/>
      <c r="H34" s="166"/>
      <c r="I34" s="166"/>
      <c r="J34" s="166"/>
      <c r="K34" s="166"/>
      <c r="L34" s="165"/>
      <c r="M34" s="167"/>
      <c r="N34" s="167"/>
      <c r="O34" s="165"/>
      <c r="P34" s="167"/>
      <c r="Q34" s="167"/>
      <c r="R34" s="167"/>
      <c r="S34" s="167"/>
      <c r="T34" s="167"/>
      <c r="U34" s="167"/>
      <c r="V34" s="166"/>
      <c r="W34" s="164"/>
      <c r="X34" s="165"/>
      <c r="Y34" s="167"/>
      <c r="Z34" s="164"/>
      <c r="AA34" s="164"/>
      <c r="AB34" s="166"/>
      <c r="AC34" s="166"/>
    </row>
    <row r="35" spans="2:29">
      <c r="B35" s="164"/>
      <c r="C35" s="164"/>
      <c r="D35" s="164"/>
      <c r="E35" s="164"/>
      <c r="F35" s="165"/>
      <c r="G35" s="165"/>
      <c r="H35" s="166"/>
      <c r="I35" s="166"/>
      <c r="J35" s="166"/>
      <c r="K35" s="166"/>
      <c r="L35" s="165"/>
      <c r="M35" s="167"/>
      <c r="N35" s="167"/>
      <c r="O35" s="165"/>
      <c r="P35" s="167"/>
      <c r="Q35" s="167"/>
      <c r="R35" s="167"/>
      <c r="S35" s="167"/>
      <c r="T35" s="167"/>
      <c r="U35" s="167"/>
      <c r="V35" s="166"/>
      <c r="W35" s="164"/>
      <c r="X35" s="165"/>
      <c r="Y35" s="167"/>
      <c r="Z35" s="164"/>
      <c r="AA35" s="164"/>
      <c r="AB35" s="166"/>
      <c r="AC35" s="166"/>
    </row>
    <row r="36" spans="2:29">
      <c r="B36" s="164"/>
      <c r="C36" s="164"/>
      <c r="D36" s="164"/>
      <c r="E36" s="164"/>
      <c r="F36" s="165"/>
      <c r="G36" s="165"/>
      <c r="H36" s="166"/>
      <c r="I36" s="166"/>
      <c r="J36" s="166"/>
      <c r="K36" s="166"/>
      <c r="L36" s="165"/>
      <c r="M36" s="167"/>
      <c r="N36" s="167"/>
      <c r="O36" s="165"/>
      <c r="P36" s="167"/>
      <c r="Q36" s="167"/>
      <c r="R36" s="167"/>
      <c r="S36" s="167"/>
      <c r="T36" s="167"/>
      <c r="U36" s="167"/>
      <c r="V36" s="166"/>
      <c r="W36" s="164"/>
      <c r="X36" s="165"/>
      <c r="Y36" s="167"/>
      <c r="Z36" s="164"/>
      <c r="AA36" s="164"/>
      <c r="AB36" s="166"/>
      <c r="AC36" s="166"/>
    </row>
    <row r="37" spans="2:29">
      <c r="B37" s="164"/>
      <c r="C37" s="164"/>
      <c r="D37" s="164"/>
      <c r="E37" s="164"/>
      <c r="F37" s="165"/>
      <c r="G37" s="165"/>
      <c r="H37" s="166"/>
      <c r="I37" s="166"/>
      <c r="J37" s="166"/>
      <c r="K37" s="166"/>
      <c r="L37" s="165"/>
      <c r="M37" s="167"/>
      <c r="N37" s="167"/>
      <c r="O37" s="165"/>
      <c r="P37" s="167"/>
      <c r="Q37" s="167"/>
      <c r="R37" s="167"/>
      <c r="S37" s="167"/>
      <c r="T37" s="167"/>
      <c r="U37" s="167"/>
      <c r="V37" s="166"/>
      <c r="W37" s="164"/>
      <c r="X37" s="165"/>
      <c r="Y37" s="167"/>
      <c r="Z37" s="164"/>
      <c r="AA37" s="164"/>
      <c r="AB37" s="166"/>
      <c r="AC37" s="166"/>
    </row>
    <row r="38" spans="2:29">
      <c r="B38" s="164"/>
      <c r="C38" s="164"/>
      <c r="D38" s="164"/>
      <c r="E38" s="164"/>
      <c r="F38" s="165"/>
      <c r="G38" s="165"/>
      <c r="H38" s="166"/>
      <c r="I38" s="166"/>
      <c r="J38" s="166"/>
      <c r="K38" s="166"/>
      <c r="L38" s="165"/>
      <c r="M38" s="167"/>
      <c r="N38" s="167"/>
      <c r="O38" s="165"/>
      <c r="P38" s="167"/>
      <c r="Q38" s="167"/>
      <c r="R38" s="167"/>
      <c r="S38" s="167"/>
      <c r="T38" s="167"/>
      <c r="U38" s="167"/>
      <c r="V38" s="166"/>
      <c r="W38" s="164"/>
      <c r="X38" s="165"/>
      <c r="Y38" s="167"/>
      <c r="Z38" s="164"/>
      <c r="AA38" s="164"/>
      <c r="AB38" s="166"/>
      <c r="AC38" s="166"/>
    </row>
    <row r="39" spans="2:29">
      <c r="B39" s="164"/>
      <c r="C39" s="164"/>
      <c r="D39" s="164"/>
      <c r="E39" s="164"/>
      <c r="F39" s="165"/>
      <c r="G39" s="165"/>
      <c r="H39" s="166"/>
      <c r="I39" s="166"/>
      <c r="J39" s="166"/>
      <c r="K39" s="166"/>
      <c r="L39" s="165"/>
      <c r="M39" s="167"/>
      <c r="N39" s="167"/>
      <c r="O39" s="165"/>
      <c r="P39" s="167"/>
      <c r="Q39" s="167"/>
      <c r="R39" s="167"/>
      <c r="S39" s="167"/>
      <c r="T39" s="167"/>
      <c r="U39" s="167"/>
      <c r="V39" s="166"/>
      <c r="W39" s="164"/>
      <c r="X39" s="165"/>
      <c r="Y39" s="167"/>
      <c r="Z39" s="164"/>
      <c r="AA39" s="164"/>
      <c r="AB39" s="166"/>
      <c r="AC39" s="166"/>
    </row>
  </sheetData>
  <mergeCells count="34">
    <mergeCell ref="U5:Z5"/>
    <mergeCell ref="AA5:AC5"/>
    <mergeCell ref="AD5:AD9"/>
    <mergeCell ref="A2:H2"/>
    <mergeCell ref="J2:S2"/>
    <mergeCell ref="T2:X2"/>
    <mergeCell ref="Y2:AD2"/>
    <mergeCell ref="Q4:S4"/>
    <mergeCell ref="V8:V9"/>
    <mergeCell ref="E6:I6"/>
    <mergeCell ref="J6:Q6"/>
    <mergeCell ref="V6:X6"/>
    <mergeCell ref="Y6:Z6"/>
    <mergeCell ref="E8:E9"/>
    <mergeCell ref="F8:F9"/>
    <mergeCell ref="H8:H9"/>
    <mergeCell ref="J8:J9"/>
    <mergeCell ref="L8:L9"/>
    <mergeCell ref="A16:D16"/>
    <mergeCell ref="J16:M16"/>
    <mergeCell ref="P16:S16"/>
    <mergeCell ref="M8:M9"/>
    <mergeCell ref="O8:O9"/>
    <mergeCell ref="P8:P9"/>
    <mergeCell ref="Q8:Q9"/>
    <mergeCell ref="R8:R9"/>
    <mergeCell ref="B8:B9"/>
    <mergeCell ref="A5:A9"/>
    <mergeCell ref="E5:R5"/>
    <mergeCell ref="AB16:AD16"/>
    <mergeCell ref="W8:W9"/>
    <mergeCell ref="X8:X9"/>
    <mergeCell ref="Y8:Y9"/>
    <mergeCell ref="Z8:Z9"/>
  </mergeCells>
  <phoneticPr fontId="6" type="noConversion"/>
  <printOptions horizontalCentered="1" gridLinesSet="0"/>
  <pageMargins left="0.39370078740157483" right="0.39370078740157483" top="0.82677165354330717" bottom="0.39370078740157483" header="0" footer="0"/>
  <pageSetup paperSize="9" scale="63" fitToWidth="2" orientation="landscape" r:id="rId1"/>
  <headerFooter alignWithMargins="0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17"/>
  <sheetViews>
    <sheetView showGridLines="0" view="pageBreakPreview" zoomScaleNormal="70" workbookViewId="0">
      <selection activeCell="L14" sqref="L14:M14"/>
    </sheetView>
  </sheetViews>
  <sheetFormatPr defaultRowHeight="15.75"/>
  <cols>
    <col min="1" max="1" width="8.25" style="67" customWidth="1"/>
    <col min="2" max="2" width="14.625" style="67" customWidth="1"/>
    <col min="3" max="8" width="14.625" style="65" customWidth="1"/>
    <col min="9" max="9" width="14.125" style="65" customWidth="1"/>
    <col min="10" max="10" width="14.625" style="65" customWidth="1"/>
    <col min="11" max="11" width="13.75" style="65" customWidth="1"/>
    <col min="12" max="12" width="16.625" style="65" customWidth="1"/>
    <col min="13" max="13" width="14.625" style="65" customWidth="1"/>
    <col min="14" max="14" width="10.25" style="67" customWidth="1"/>
    <col min="15" max="16384" width="9" style="65"/>
  </cols>
  <sheetData>
    <row r="1" spans="1:20" s="3" customFormat="1" ht="35.1" customHeight="1">
      <c r="A1" s="169"/>
      <c r="N1" s="4"/>
    </row>
    <row r="2" spans="1:20" s="5" customFormat="1" ht="20.25" customHeight="1">
      <c r="A2" s="617" t="s">
        <v>144</v>
      </c>
      <c r="B2" s="617"/>
      <c r="C2" s="617"/>
      <c r="D2" s="617"/>
      <c r="E2" s="617"/>
      <c r="F2" s="617"/>
      <c r="G2" s="617"/>
      <c r="H2" s="617" t="s">
        <v>145</v>
      </c>
      <c r="I2" s="617"/>
      <c r="J2" s="617"/>
      <c r="K2" s="617"/>
      <c r="L2" s="617"/>
      <c r="M2" s="617"/>
      <c r="N2" s="617"/>
    </row>
    <row r="3" spans="1:20" s="3" customFormat="1" ht="13.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0" s="12" customFormat="1" ht="14.25" thickBot="1">
      <c r="A4" s="12" t="s">
        <v>146</v>
      </c>
      <c r="N4" s="103" t="s">
        <v>147</v>
      </c>
    </row>
    <row r="5" spans="1:20" s="12" customFormat="1" ht="35.25" customHeight="1">
      <c r="A5" s="629" t="s">
        <v>148</v>
      </c>
      <c r="B5" s="631" t="s">
        <v>149</v>
      </c>
      <c r="C5" s="632"/>
      <c r="D5" s="632"/>
      <c r="E5" s="631" t="s">
        <v>150</v>
      </c>
      <c r="F5" s="633"/>
      <c r="G5" s="633"/>
      <c r="H5" s="613" t="s">
        <v>151</v>
      </c>
      <c r="I5" s="632"/>
      <c r="J5" s="632"/>
      <c r="K5" s="631" t="s">
        <v>152</v>
      </c>
      <c r="L5" s="632"/>
      <c r="M5" s="634"/>
      <c r="N5" s="614" t="s">
        <v>153</v>
      </c>
    </row>
    <row r="6" spans="1:20" s="86" customFormat="1" ht="21" customHeight="1">
      <c r="A6" s="630"/>
      <c r="B6" s="129"/>
      <c r="C6" s="115" t="s">
        <v>154</v>
      </c>
      <c r="D6" s="115" t="s">
        <v>155</v>
      </c>
      <c r="E6" s="129"/>
      <c r="F6" s="115" t="s">
        <v>154</v>
      </c>
      <c r="G6" s="115" t="s">
        <v>155</v>
      </c>
      <c r="H6" s="129"/>
      <c r="I6" s="115" t="s">
        <v>154</v>
      </c>
      <c r="J6" s="115" t="s">
        <v>155</v>
      </c>
      <c r="K6" s="129"/>
      <c r="L6" s="115" t="s">
        <v>154</v>
      </c>
      <c r="M6" s="115" t="s">
        <v>155</v>
      </c>
      <c r="N6" s="615"/>
    </row>
    <row r="7" spans="1:20" s="86" customFormat="1" ht="21" customHeight="1">
      <c r="A7" s="630"/>
      <c r="B7" s="129"/>
      <c r="C7" s="627" t="s">
        <v>156</v>
      </c>
      <c r="D7" s="627" t="s">
        <v>157</v>
      </c>
      <c r="E7" s="129"/>
      <c r="F7" s="627" t="s">
        <v>156</v>
      </c>
      <c r="G7" s="627" t="s">
        <v>157</v>
      </c>
      <c r="H7" s="129"/>
      <c r="I7" s="627" t="s">
        <v>156</v>
      </c>
      <c r="J7" s="627" t="s">
        <v>157</v>
      </c>
      <c r="K7" s="129"/>
      <c r="L7" s="627" t="s">
        <v>156</v>
      </c>
      <c r="M7" s="627" t="s">
        <v>157</v>
      </c>
      <c r="N7" s="615"/>
    </row>
    <row r="8" spans="1:20" s="86" customFormat="1" ht="21" customHeight="1">
      <c r="A8" s="630"/>
      <c r="B8" s="82"/>
      <c r="C8" s="628"/>
      <c r="D8" s="628"/>
      <c r="E8" s="82"/>
      <c r="F8" s="628"/>
      <c r="G8" s="628"/>
      <c r="H8" s="82"/>
      <c r="I8" s="628"/>
      <c r="J8" s="628"/>
      <c r="K8" s="82"/>
      <c r="L8" s="628"/>
      <c r="M8" s="628"/>
      <c r="N8" s="616"/>
    </row>
    <row r="9" spans="1:20" s="12" customFormat="1" ht="36" customHeight="1">
      <c r="A9" s="170">
        <v>2011</v>
      </c>
      <c r="B9" s="171">
        <v>437478412</v>
      </c>
      <c r="C9" s="171">
        <v>402137751</v>
      </c>
      <c r="D9" s="171">
        <v>35340661</v>
      </c>
      <c r="E9" s="171">
        <v>449479468</v>
      </c>
      <c r="F9" s="171">
        <v>409721666</v>
      </c>
      <c r="G9" s="171">
        <v>39757802</v>
      </c>
      <c r="H9" s="171">
        <v>348520095</v>
      </c>
      <c r="I9" s="171">
        <v>323035041</v>
      </c>
      <c r="J9" s="171">
        <v>25485054</v>
      </c>
      <c r="K9" s="171">
        <v>100959373</v>
      </c>
      <c r="L9" s="171">
        <v>86686625</v>
      </c>
      <c r="M9" s="171">
        <v>14272748</v>
      </c>
      <c r="N9" s="172">
        <v>2011</v>
      </c>
    </row>
    <row r="10" spans="1:20" s="12" customFormat="1" ht="36" customHeight="1">
      <c r="A10" s="170">
        <v>2012</v>
      </c>
      <c r="B10" s="171">
        <v>505092761</v>
      </c>
      <c r="C10" s="171">
        <v>456009077</v>
      </c>
      <c r="D10" s="171">
        <v>49083684</v>
      </c>
      <c r="E10" s="171">
        <v>518385068</v>
      </c>
      <c r="F10" s="171">
        <v>466787309</v>
      </c>
      <c r="G10" s="171">
        <v>51597759</v>
      </c>
      <c r="H10" s="171">
        <v>414592026</v>
      </c>
      <c r="I10" s="171">
        <v>374199665</v>
      </c>
      <c r="J10" s="171">
        <v>40392361</v>
      </c>
      <c r="K10" s="171">
        <v>103793042</v>
      </c>
      <c r="L10" s="171">
        <v>92587644</v>
      </c>
      <c r="M10" s="171">
        <v>11205398</v>
      </c>
      <c r="N10" s="172">
        <v>2012</v>
      </c>
    </row>
    <row r="11" spans="1:20" s="12" customFormat="1" ht="36" customHeight="1">
      <c r="A11" s="170">
        <v>2013</v>
      </c>
      <c r="B11" s="171">
        <v>496134105</v>
      </c>
      <c r="C11" s="171">
        <v>460318252</v>
      </c>
      <c r="D11" s="171">
        <v>35815853</v>
      </c>
      <c r="E11" s="171">
        <v>509202913</v>
      </c>
      <c r="F11" s="171">
        <v>472572623</v>
      </c>
      <c r="G11" s="171">
        <v>36630290</v>
      </c>
      <c r="H11" s="171">
        <v>412775245</v>
      </c>
      <c r="I11" s="171">
        <v>387273708</v>
      </c>
      <c r="J11" s="171">
        <v>25501537</v>
      </c>
      <c r="K11" s="171">
        <v>96427668</v>
      </c>
      <c r="L11" s="171">
        <v>85298915</v>
      </c>
      <c r="M11" s="171">
        <v>11128753</v>
      </c>
      <c r="N11" s="172">
        <v>2013</v>
      </c>
    </row>
    <row r="12" spans="1:20" s="12" customFormat="1" ht="36" customHeight="1">
      <c r="A12" s="170">
        <v>2014</v>
      </c>
      <c r="B12" s="171">
        <v>524401332</v>
      </c>
      <c r="C12" s="171">
        <v>486371572</v>
      </c>
      <c r="D12" s="171">
        <v>38029760</v>
      </c>
      <c r="E12" s="171">
        <v>542015829</v>
      </c>
      <c r="F12" s="171">
        <v>503564080</v>
      </c>
      <c r="G12" s="171">
        <v>38451749</v>
      </c>
      <c r="H12" s="171">
        <v>431283716</v>
      </c>
      <c r="I12" s="171">
        <v>400376499</v>
      </c>
      <c r="J12" s="171">
        <v>30907217</v>
      </c>
      <c r="K12" s="171">
        <v>110732113</v>
      </c>
      <c r="L12" s="171">
        <v>103187581</v>
      </c>
      <c r="M12" s="171">
        <v>7544532</v>
      </c>
      <c r="N12" s="172">
        <v>2014</v>
      </c>
    </row>
    <row r="13" spans="1:20" s="12" customFormat="1" ht="36" customHeight="1">
      <c r="A13" s="170">
        <v>2015</v>
      </c>
      <c r="B13" s="171">
        <v>564505501</v>
      </c>
      <c r="C13" s="171">
        <v>524627011</v>
      </c>
      <c r="D13" s="171">
        <v>39878490</v>
      </c>
      <c r="E13" s="171">
        <v>565875557</v>
      </c>
      <c r="F13" s="171">
        <v>528629061</v>
      </c>
      <c r="G13" s="171">
        <v>37246496</v>
      </c>
      <c r="H13" s="171">
        <v>478163929</v>
      </c>
      <c r="I13" s="171">
        <v>446508630</v>
      </c>
      <c r="J13" s="171">
        <v>31655299</v>
      </c>
      <c r="K13" s="171">
        <v>87711627</v>
      </c>
      <c r="L13" s="171">
        <v>82120431</v>
      </c>
      <c r="M13" s="171">
        <v>5591196</v>
      </c>
      <c r="N13" s="172">
        <v>2015</v>
      </c>
    </row>
    <row r="14" spans="1:20" s="176" customFormat="1" ht="36" customHeight="1" thickBot="1">
      <c r="A14" s="173">
        <v>2016</v>
      </c>
      <c r="B14" s="174">
        <f>SUM(C14:D14)</f>
        <v>608765885</v>
      </c>
      <c r="C14" s="481">
        <v>543471963</v>
      </c>
      <c r="D14" s="481">
        <v>65293922</v>
      </c>
      <c r="E14" s="174">
        <f>SUM(F14:G14)</f>
        <v>610105736</v>
      </c>
      <c r="F14" s="482">
        <v>547498301</v>
      </c>
      <c r="G14" s="482">
        <v>62607435</v>
      </c>
      <c r="H14" s="174">
        <f>SUM(I14:J14)</f>
        <v>522660448</v>
      </c>
      <c r="I14" s="483">
        <v>485499844</v>
      </c>
      <c r="J14" s="483">
        <v>37160604</v>
      </c>
      <c r="K14" s="174">
        <f>SUM(L14:M14)</f>
        <v>47926431</v>
      </c>
      <c r="L14" s="484">
        <v>25828328</v>
      </c>
      <c r="M14" s="484">
        <v>22098103</v>
      </c>
      <c r="N14" s="175">
        <v>2016</v>
      </c>
    </row>
    <row r="15" spans="1:20" s="178" customFormat="1" ht="13.5">
      <c r="A15" s="161"/>
      <c r="B15" s="177"/>
      <c r="C15" s="177"/>
    </row>
    <row r="16" spans="1:20">
      <c r="A16" s="66" t="s">
        <v>158</v>
      </c>
      <c r="N16" s="14" t="s">
        <v>159</v>
      </c>
      <c r="O16" s="12"/>
      <c r="P16" s="12"/>
      <c r="Q16" s="12"/>
      <c r="R16" s="12"/>
      <c r="S16" s="12"/>
      <c r="T16" s="12"/>
    </row>
    <row r="17" ht="45" customHeight="1"/>
  </sheetData>
  <mergeCells count="16">
    <mergeCell ref="M7:M8"/>
    <mergeCell ref="A2:G2"/>
    <mergeCell ref="H2:N2"/>
    <mergeCell ref="A5:A8"/>
    <mergeCell ref="B5:D5"/>
    <mergeCell ref="E5:G5"/>
    <mergeCell ref="H5:J5"/>
    <mergeCell ref="K5:M5"/>
    <mergeCell ref="N5:N8"/>
    <mergeCell ref="C7:C8"/>
    <mergeCell ref="D7:D8"/>
    <mergeCell ref="F7:F8"/>
    <mergeCell ref="G7:G8"/>
    <mergeCell ref="I7:I8"/>
    <mergeCell ref="J7:J8"/>
    <mergeCell ref="L7:L8"/>
  </mergeCells>
  <phoneticPr fontId="6" type="noConversion"/>
  <printOptions horizontalCentered="1"/>
  <pageMargins left="0.75" right="0.72" top="0.68" bottom="0.39370078740157483" header="0" footer="0"/>
  <pageSetup paperSize="9" scale="62" orientation="landscape" r:id="rId1"/>
  <headerFooter alignWithMargins="0"/>
  <rowBreaks count="1" manualBreakCount="1">
    <brk id="16" max="16383" man="1"/>
  </rowBreaks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17"/>
  <sheetViews>
    <sheetView showGridLines="0" showZeros="0" view="pageBreakPreview" topLeftCell="P2" zoomScaleNormal="75" zoomScaleSheetLayoutView="80" workbookViewId="0">
      <selection activeCell="C16" sqref="C16"/>
    </sheetView>
  </sheetViews>
  <sheetFormatPr defaultRowHeight="15.75"/>
  <cols>
    <col min="1" max="1" width="8.625" style="67" customWidth="1"/>
    <col min="2" max="2" width="12" style="64" bestFit="1" customWidth="1"/>
    <col min="3" max="5" width="10.75" style="64" bestFit="1" customWidth="1"/>
    <col min="6" max="6" width="8.5" style="64" bestFit="1" customWidth="1"/>
    <col min="7" max="7" width="9.625" style="64" bestFit="1" customWidth="1"/>
    <col min="8" max="9" width="9.625" style="65" bestFit="1" customWidth="1"/>
    <col min="10" max="10" width="9.75" style="65" customWidth="1"/>
    <col min="11" max="11" width="9.625" style="65" bestFit="1" customWidth="1"/>
    <col min="12" max="12" width="10.75" style="64" bestFit="1" customWidth="1"/>
    <col min="13" max="13" width="9.625" style="64" bestFit="1" customWidth="1"/>
    <col min="14" max="14" width="10.75" style="64" bestFit="1" customWidth="1"/>
    <col min="15" max="15" width="9.875" style="64" customWidth="1"/>
    <col min="16" max="16" width="9.625" style="64" bestFit="1" customWidth="1"/>
    <col min="17" max="17" width="8.625" style="64" customWidth="1"/>
    <col min="18" max="18" width="7.625" style="65" customWidth="1"/>
    <col min="19" max="19" width="8.375" style="65" customWidth="1"/>
    <col min="20" max="20" width="9.625" style="65" bestFit="1" customWidth="1"/>
    <col min="21" max="21" width="7.625" style="65" customWidth="1"/>
    <col min="22" max="22" width="12" style="65" bestFit="1" customWidth="1"/>
    <col min="23" max="23" width="10.75" style="330" bestFit="1" customWidth="1"/>
    <col min="24" max="24" width="12" style="330" bestFit="1" customWidth="1"/>
    <col min="25" max="25" width="12" style="65" bestFit="1" customWidth="1"/>
    <col min="26" max="26" width="10.75" style="65" bestFit="1" customWidth="1"/>
    <col min="27" max="27" width="7.875" style="65" customWidth="1"/>
    <col min="28" max="256" width="9" style="65"/>
    <col min="257" max="257" width="8.625" style="65" customWidth="1"/>
    <col min="258" max="258" width="12" style="65" bestFit="1" customWidth="1"/>
    <col min="259" max="261" width="10.75" style="65" bestFit="1" customWidth="1"/>
    <col min="262" max="262" width="8.5" style="65" bestFit="1" customWidth="1"/>
    <col min="263" max="265" width="9.625" style="65" bestFit="1" customWidth="1"/>
    <col min="266" max="266" width="9.75" style="65" customWidth="1"/>
    <col min="267" max="267" width="9.625" style="65" bestFit="1" customWidth="1"/>
    <col min="268" max="268" width="10.75" style="65" bestFit="1" customWidth="1"/>
    <col min="269" max="269" width="9.625" style="65" bestFit="1" customWidth="1"/>
    <col min="270" max="270" width="10.75" style="65" bestFit="1" customWidth="1"/>
    <col min="271" max="271" width="9.875" style="65" customWidth="1"/>
    <col min="272" max="272" width="9.625" style="65" bestFit="1" customWidth="1"/>
    <col min="273" max="273" width="8.625" style="65" customWidth="1"/>
    <col min="274" max="274" width="7.625" style="65" customWidth="1"/>
    <col min="275" max="275" width="8.375" style="65" customWidth="1"/>
    <col min="276" max="276" width="9.625" style="65" bestFit="1" customWidth="1"/>
    <col min="277" max="277" width="7.625" style="65" customWidth="1"/>
    <col min="278" max="278" width="12" style="65" bestFit="1" customWidth="1"/>
    <col min="279" max="279" width="10.75" style="65" bestFit="1" customWidth="1"/>
    <col min="280" max="281" width="12" style="65" bestFit="1" customWidth="1"/>
    <col min="282" max="282" width="10.75" style="65" bestFit="1" customWidth="1"/>
    <col min="283" max="283" width="7.875" style="65" customWidth="1"/>
    <col min="284" max="512" width="9" style="65"/>
    <col min="513" max="513" width="8.625" style="65" customWidth="1"/>
    <col min="514" max="514" width="12" style="65" bestFit="1" customWidth="1"/>
    <col min="515" max="517" width="10.75" style="65" bestFit="1" customWidth="1"/>
    <col min="518" max="518" width="8.5" style="65" bestFit="1" customWidth="1"/>
    <col min="519" max="521" width="9.625" style="65" bestFit="1" customWidth="1"/>
    <col min="522" max="522" width="9.75" style="65" customWidth="1"/>
    <col min="523" max="523" width="9.625" style="65" bestFit="1" customWidth="1"/>
    <col min="524" max="524" width="10.75" style="65" bestFit="1" customWidth="1"/>
    <col min="525" max="525" width="9.625" style="65" bestFit="1" customWidth="1"/>
    <col min="526" max="526" width="10.75" style="65" bestFit="1" customWidth="1"/>
    <col min="527" max="527" width="9.875" style="65" customWidth="1"/>
    <col min="528" max="528" width="9.625" style="65" bestFit="1" customWidth="1"/>
    <col min="529" max="529" width="8.625" style="65" customWidth="1"/>
    <col min="530" max="530" width="7.625" style="65" customWidth="1"/>
    <col min="531" max="531" width="8.375" style="65" customWidth="1"/>
    <col min="532" max="532" width="9.625" style="65" bestFit="1" customWidth="1"/>
    <col min="533" max="533" width="7.625" style="65" customWidth="1"/>
    <col min="534" max="534" width="12" style="65" bestFit="1" customWidth="1"/>
    <col min="535" max="535" width="10.75" style="65" bestFit="1" customWidth="1"/>
    <col min="536" max="537" width="12" style="65" bestFit="1" customWidth="1"/>
    <col min="538" max="538" width="10.75" style="65" bestFit="1" customWidth="1"/>
    <col min="539" max="539" width="7.875" style="65" customWidth="1"/>
    <col min="540" max="768" width="9" style="65"/>
    <col min="769" max="769" width="8.625" style="65" customWidth="1"/>
    <col min="770" max="770" width="12" style="65" bestFit="1" customWidth="1"/>
    <col min="771" max="773" width="10.75" style="65" bestFit="1" customWidth="1"/>
    <col min="774" max="774" width="8.5" style="65" bestFit="1" customWidth="1"/>
    <col min="775" max="777" width="9.625" style="65" bestFit="1" customWidth="1"/>
    <col min="778" max="778" width="9.75" style="65" customWidth="1"/>
    <col min="779" max="779" width="9.625" style="65" bestFit="1" customWidth="1"/>
    <col min="780" max="780" width="10.75" style="65" bestFit="1" customWidth="1"/>
    <col min="781" max="781" width="9.625" style="65" bestFit="1" customWidth="1"/>
    <col min="782" max="782" width="10.75" style="65" bestFit="1" customWidth="1"/>
    <col min="783" max="783" width="9.875" style="65" customWidth="1"/>
    <col min="784" max="784" width="9.625" style="65" bestFit="1" customWidth="1"/>
    <col min="785" max="785" width="8.625" style="65" customWidth="1"/>
    <col min="786" max="786" width="7.625" style="65" customWidth="1"/>
    <col min="787" max="787" width="8.375" style="65" customWidth="1"/>
    <col min="788" max="788" width="9.625" style="65" bestFit="1" customWidth="1"/>
    <col min="789" max="789" width="7.625" style="65" customWidth="1"/>
    <col min="790" max="790" width="12" style="65" bestFit="1" customWidth="1"/>
    <col min="791" max="791" width="10.75" style="65" bestFit="1" customWidth="1"/>
    <col min="792" max="793" width="12" style="65" bestFit="1" customWidth="1"/>
    <col min="794" max="794" width="10.75" style="65" bestFit="1" customWidth="1"/>
    <col min="795" max="795" width="7.875" style="65" customWidth="1"/>
    <col min="796" max="1024" width="9" style="65"/>
    <col min="1025" max="1025" width="8.625" style="65" customWidth="1"/>
    <col min="1026" max="1026" width="12" style="65" bestFit="1" customWidth="1"/>
    <col min="1027" max="1029" width="10.75" style="65" bestFit="1" customWidth="1"/>
    <col min="1030" max="1030" width="8.5" style="65" bestFit="1" customWidth="1"/>
    <col min="1031" max="1033" width="9.625" style="65" bestFit="1" customWidth="1"/>
    <col min="1034" max="1034" width="9.75" style="65" customWidth="1"/>
    <col min="1035" max="1035" width="9.625" style="65" bestFit="1" customWidth="1"/>
    <col min="1036" max="1036" width="10.75" style="65" bestFit="1" customWidth="1"/>
    <col min="1037" max="1037" width="9.625" style="65" bestFit="1" customWidth="1"/>
    <col min="1038" max="1038" width="10.75" style="65" bestFit="1" customWidth="1"/>
    <col min="1039" max="1039" width="9.875" style="65" customWidth="1"/>
    <col min="1040" max="1040" width="9.625" style="65" bestFit="1" customWidth="1"/>
    <col min="1041" max="1041" width="8.625" style="65" customWidth="1"/>
    <col min="1042" max="1042" width="7.625" style="65" customWidth="1"/>
    <col min="1043" max="1043" width="8.375" style="65" customWidth="1"/>
    <col min="1044" max="1044" width="9.625" style="65" bestFit="1" customWidth="1"/>
    <col min="1045" max="1045" width="7.625" style="65" customWidth="1"/>
    <col min="1046" max="1046" width="12" style="65" bestFit="1" customWidth="1"/>
    <col min="1047" max="1047" width="10.75" style="65" bestFit="1" customWidth="1"/>
    <col min="1048" max="1049" width="12" style="65" bestFit="1" customWidth="1"/>
    <col min="1050" max="1050" width="10.75" style="65" bestFit="1" customWidth="1"/>
    <col min="1051" max="1051" width="7.875" style="65" customWidth="1"/>
    <col min="1052" max="1280" width="9" style="65"/>
    <col min="1281" max="1281" width="8.625" style="65" customWidth="1"/>
    <col min="1282" max="1282" width="12" style="65" bestFit="1" customWidth="1"/>
    <col min="1283" max="1285" width="10.75" style="65" bestFit="1" customWidth="1"/>
    <col min="1286" max="1286" width="8.5" style="65" bestFit="1" customWidth="1"/>
    <col min="1287" max="1289" width="9.625" style="65" bestFit="1" customWidth="1"/>
    <col min="1290" max="1290" width="9.75" style="65" customWidth="1"/>
    <col min="1291" max="1291" width="9.625" style="65" bestFit="1" customWidth="1"/>
    <col min="1292" max="1292" width="10.75" style="65" bestFit="1" customWidth="1"/>
    <col min="1293" max="1293" width="9.625" style="65" bestFit="1" customWidth="1"/>
    <col min="1294" max="1294" width="10.75" style="65" bestFit="1" customWidth="1"/>
    <col min="1295" max="1295" width="9.875" style="65" customWidth="1"/>
    <col min="1296" max="1296" width="9.625" style="65" bestFit="1" customWidth="1"/>
    <col min="1297" max="1297" width="8.625" style="65" customWidth="1"/>
    <col min="1298" max="1298" width="7.625" style="65" customWidth="1"/>
    <col min="1299" max="1299" width="8.375" style="65" customWidth="1"/>
    <col min="1300" max="1300" width="9.625" style="65" bestFit="1" customWidth="1"/>
    <col min="1301" max="1301" width="7.625" style="65" customWidth="1"/>
    <col min="1302" max="1302" width="12" style="65" bestFit="1" customWidth="1"/>
    <col min="1303" max="1303" width="10.75" style="65" bestFit="1" customWidth="1"/>
    <col min="1304" max="1305" width="12" style="65" bestFit="1" customWidth="1"/>
    <col min="1306" max="1306" width="10.75" style="65" bestFit="1" customWidth="1"/>
    <col min="1307" max="1307" width="7.875" style="65" customWidth="1"/>
    <col min="1308" max="1536" width="9" style="65"/>
    <col min="1537" max="1537" width="8.625" style="65" customWidth="1"/>
    <col min="1538" max="1538" width="12" style="65" bestFit="1" customWidth="1"/>
    <col min="1539" max="1541" width="10.75" style="65" bestFit="1" customWidth="1"/>
    <col min="1542" max="1542" width="8.5" style="65" bestFit="1" customWidth="1"/>
    <col min="1543" max="1545" width="9.625" style="65" bestFit="1" customWidth="1"/>
    <col min="1546" max="1546" width="9.75" style="65" customWidth="1"/>
    <col min="1547" max="1547" width="9.625" style="65" bestFit="1" customWidth="1"/>
    <col min="1548" max="1548" width="10.75" style="65" bestFit="1" customWidth="1"/>
    <col min="1549" max="1549" width="9.625" style="65" bestFit="1" customWidth="1"/>
    <col min="1550" max="1550" width="10.75" style="65" bestFit="1" customWidth="1"/>
    <col min="1551" max="1551" width="9.875" style="65" customWidth="1"/>
    <col min="1552" max="1552" width="9.625" style="65" bestFit="1" customWidth="1"/>
    <col min="1553" max="1553" width="8.625" style="65" customWidth="1"/>
    <col min="1554" max="1554" width="7.625" style="65" customWidth="1"/>
    <col min="1555" max="1555" width="8.375" style="65" customWidth="1"/>
    <col min="1556" max="1556" width="9.625" style="65" bestFit="1" customWidth="1"/>
    <col min="1557" max="1557" width="7.625" style="65" customWidth="1"/>
    <col min="1558" max="1558" width="12" style="65" bestFit="1" customWidth="1"/>
    <col min="1559" max="1559" width="10.75" style="65" bestFit="1" customWidth="1"/>
    <col min="1560" max="1561" width="12" style="65" bestFit="1" customWidth="1"/>
    <col min="1562" max="1562" width="10.75" style="65" bestFit="1" customWidth="1"/>
    <col min="1563" max="1563" width="7.875" style="65" customWidth="1"/>
    <col min="1564" max="1792" width="9" style="65"/>
    <col min="1793" max="1793" width="8.625" style="65" customWidth="1"/>
    <col min="1794" max="1794" width="12" style="65" bestFit="1" customWidth="1"/>
    <col min="1795" max="1797" width="10.75" style="65" bestFit="1" customWidth="1"/>
    <col min="1798" max="1798" width="8.5" style="65" bestFit="1" customWidth="1"/>
    <col min="1799" max="1801" width="9.625" style="65" bestFit="1" customWidth="1"/>
    <col min="1802" max="1802" width="9.75" style="65" customWidth="1"/>
    <col min="1803" max="1803" width="9.625" style="65" bestFit="1" customWidth="1"/>
    <col min="1804" max="1804" width="10.75" style="65" bestFit="1" customWidth="1"/>
    <col min="1805" max="1805" width="9.625" style="65" bestFit="1" customWidth="1"/>
    <col min="1806" max="1806" width="10.75" style="65" bestFit="1" customWidth="1"/>
    <col min="1807" max="1807" width="9.875" style="65" customWidth="1"/>
    <col min="1808" max="1808" width="9.625" style="65" bestFit="1" customWidth="1"/>
    <col min="1809" max="1809" width="8.625" style="65" customWidth="1"/>
    <col min="1810" max="1810" width="7.625" style="65" customWidth="1"/>
    <col min="1811" max="1811" width="8.375" style="65" customWidth="1"/>
    <col min="1812" max="1812" width="9.625" style="65" bestFit="1" customWidth="1"/>
    <col min="1813" max="1813" width="7.625" style="65" customWidth="1"/>
    <col min="1814" max="1814" width="12" style="65" bestFit="1" customWidth="1"/>
    <col min="1815" max="1815" width="10.75" style="65" bestFit="1" customWidth="1"/>
    <col min="1816" max="1817" width="12" style="65" bestFit="1" customWidth="1"/>
    <col min="1818" max="1818" width="10.75" style="65" bestFit="1" customWidth="1"/>
    <col min="1819" max="1819" width="7.875" style="65" customWidth="1"/>
    <col min="1820" max="2048" width="9" style="65"/>
    <col min="2049" max="2049" width="8.625" style="65" customWidth="1"/>
    <col min="2050" max="2050" width="12" style="65" bestFit="1" customWidth="1"/>
    <col min="2051" max="2053" width="10.75" style="65" bestFit="1" customWidth="1"/>
    <col min="2054" max="2054" width="8.5" style="65" bestFit="1" customWidth="1"/>
    <col min="2055" max="2057" width="9.625" style="65" bestFit="1" customWidth="1"/>
    <col min="2058" max="2058" width="9.75" style="65" customWidth="1"/>
    <col min="2059" max="2059" width="9.625" style="65" bestFit="1" customWidth="1"/>
    <col min="2060" max="2060" width="10.75" style="65" bestFit="1" customWidth="1"/>
    <col min="2061" max="2061" width="9.625" style="65" bestFit="1" customWidth="1"/>
    <col min="2062" max="2062" width="10.75" style="65" bestFit="1" customWidth="1"/>
    <col min="2063" max="2063" width="9.875" style="65" customWidth="1"/>
    <col min="2064" max="2064" width="9.625" style="65" bestFit="1" customWidth="1"/>
    <col min="2065" max="2065" width="8.625" style="65" customWidth="1"/>
    <col min="2066" max="2066" width="7.625" style="65" customWidth="1"/>
    <col min="2067" max="2067" width="8.375" style="65" customWidth="1"/>
    <col min="2068" max="2068" width="9.625" style="65" bestFit="1" customWidth="1"/>
    <col min="2069" max="2069" width="7.625" style="65" customWidth="1"/>
    <col min="2070" max="2070" width="12" style="65" bestFit="1" customWidth="1"/>
    <col min="2071" max="2071" width="10.75" style="65" bestFit="1" customWidth="1"/>
    <col min="2072" max="2073" width="12" style="65" bestFit="1" customWidth="1"/>
    <col min="2074" max="2074" width="10.75" style="65" bestFit="1" customWidth="1"/>
    <col min="2075" max="2075" width="7.875" style="65" customWidth="1"/>
    <col min="2076" max="2304" width="9" style="65"/>
    <col min="2305" max="2305" width="8.625" style="65" customWidth="1"/>
    <col min="2306" max="2306" width="12" style="65" bestFit="1" customWidth="1"/>
    <col min="2307" max="2309" width="10.75" style="65" bestFit="1" customWidth="1"/>
    <col min="2310" max="2310" width="8.5" style="65" bestFit="1" customWidth="1"/>
    <col min="2311" max="2313" width="9.625" style="65" bestFit="1" customWidth="1"/>
    <col min="2314" max="2314" width="9.75" style="65" customWidth="1"/>
    <col min="2315" max="2315" width="9.625" style="65" bestFit="1" customWidth="1"/>
    <col min="2316" max="2316" width="10.75" style="65" bestFit="1" customWidth="1"/>
    <col min="2317" max="2317" width="9.625" style="65" bestFit="1" customWidth="1"/>
    <col min="2318" max="2318" width="10.75" style="65" bestFit="1" customWidth="1"/>
    <col min="2319" max="2319" width="9.875" style="65" customWidth="1"/>
    <col min="2320" max="2320" width="9.625" style="65" bestFit="1" customWidth="1"/>
    <col min="2321" max="2321" width="8.625" style="65" customWidth="1"/>
    <col min="2322" max="2322" width="7.625" style="65" customWidth="1"/>
    <col min="2323" max="2323" width="8.375" style="65" customWidth="1"/>
    <col min="2324" max="2324" width="9.625" style="65" bestFit="1" customWidth="1"/>
    <col min="2325" max="2325" width="7.625" style="65" customWidth="1"/>
    <col min="2326" max="2326" width="12" style="65" bestFit="1" customWidth="1"/>
    <col min="2327" max="2327" width="10.75" style="65" bestFit="1" customWidth="1"/>
    <col min="2328" max="2329" width="12" style="65" bestFit="1" customWidth="1"/>
    <col min="2330" max="2330" width="10.75" style="65" bestFit="1" customWidth="1"/>
    <col min="2331" max="2331" width="7.875" style="65" customWidth="1"/>
    <col min="2332" max="2560" width="9" style="65"/>
    <col min="2561" max="2561" width="8.625" style="65" customWidth="1"/>
    <col min="2562" max="2562" width="12" style="65" bestFit="1" customWidth="1"/>
    <col min="2563" max="2565" width="10.75" style="65" bestFit="1" customWidth="1"/>
    <col min="2566" max="2566" width="8.5" style="65" bestFit="1" customWidth="1"/>
    <col min="2567" max="2569" width="9.625" style="65" bestFit="1" customWidth="1"/>
    <col min="2570" max="2570" width="9.75" style="65" customWidth="1"/>
    <col min="2571" max="2571" width="9.625" style="65" bestFit="1" customWidth="1"/>
    <col min="2572" max="2572" width="10.75" style="65" bestFit="1" customWidth="1"/>
    <col min="2573" max="2573" width="9.625" style="65" bestFit="1" customWidth="1"/>
    <col min="2574" max="2574" width="10.75" style="65" bestFit="1" customWidth="1"/>
    <col min="2575" max="2575" width="9.875" style="65" customWidth="1"/>
    <col min="2576" max="2576" width="9.625" style="65" bestFit="1" customWidth="1"/>
    <col min="2577" max="2577" width="8.625" style="65" customWidth="1"/>
    <col min="2578" max="2578" width="7.625" style="65" customWidth="1"/>
    <col min="2579" max="2579" width="8.375" style="65" customWidth="1"/>
    <col min="2580" max="2580" width="9.625" style="65" bestFit="1" customWidth="1"/>
    <col min="2581" max="2581" width="7.625" style="65" customWidth="1"/>
    <col min="2582" max="2582" width="12" style="65" bestFit="1" customWidth="1"/>
    <col min="2583" max="2583" width="10.75" style="65" bestFit="1" customWidth="1"/>
    <col min="2584" max="2585" width="12" style="65" bestFit="1" customWidth="1"/>
    <col min="2586" max="2586" width="10.75" style="65" bestFit="1" customWidth="1"/>
    <col min="2587" max="2587" width="7.875" style="65" customWidth="1"/>
    <col min="2588" max="2816" width="9" style="65"/>
    <col min="2817" max="2817" width="8.625" style="65" customWidth="1"/>
    <col min="2818" max="2818" width="12" style="65" bestFit="1" customWidth="1"/>
    <col min="2819" max="2821" width="10.75" style="65" bestFit="1" customWidth="1"/>
    <col min="2822" max="2822" width="8.5" style="65" bestFit="1" customWidth="1"/>
    <col min="2823" max="2825" width="9.625" style="65" bestFit="1" customWidth="1"/>
    <col min="2826" max="2826" width="9.75" style="65" customWidth="1"/>
    <col min="2827" max="2827" width="9.625" style="65" bestFit="1" customWidth="1"/>
    <col min="2828" max="2828" width="10.75" style="65" bestFit="1" customWidth="1"/>
    <col min="2829" max="2829" width="9.625" style="65" bestFit="1" customWidth="1"/>
    <col min="2830" max="2830" width="10.75" style="65" bestFit="1" customWidth="1"/>
    <col min="2831" max="2831" width="9.875" style="65" customWidth="1"/>
    <col min="2832" max="2832" width="9.625" style="65" bestFit="1" customWidth="1"/>
    <col min="2833" max="2833" width="8.625" style="65" customWidth="1"/>
    <col min="2834" max="2834" width="7.625" style="65" customWidth="1"/>
    <col min="2835" max="2835" width="8.375" style="65" customWidth="1"/>
    <col min="2836" max="2836" width="9.625" style="65" bestFit="1" customWidth="1"/>
    <col min="2837" max="2837" width="7.625" style="65" customWidth="1"/>
    <col min="2838" max="2838" width="12" style="65" bestFit="1" customWidth="1"/>
    <col min="2839" max="2839" width="10.75" style="65" bestFit="1" customWidth="1"/>
    <col min="2840" max="2841" width="12" style="65" bestFit="1" customWidth="1"/>
    <col min="2842" max="2842" width="10.75" style="65" bestFit="1" customWidth="1"/>
    <col min="2843" max="2843" width="7.875" style="65" customWidth="1"/>
    <col min="2844" max="3072" width="9" style="65"/>
    <col min="3073" max="3073" width="8.625" style="65" customWidth="1"/>
    <col min="3074" max="3074" width="12" style="65" bestFit="1" customWidth="1"/>
    <col min="3075" max="3077" width="10.75" style="65" bestFit="1" customWidth="1"/>
    <col min="3078" max="3078" width="8.5" style="65" bestFit="1" customWidth="1"/>
    <col min="3079" max="3081" width="9.625" style="65" bestFit="1" customWidth="1"/>
    <col min="3082" max="3082" width="9.75" style="65" customWidth="1"/>
    <col min="3083" max="3083" width="9.625" style="65" bestFit="1" customWidth="1"/>
    <col min="3084" max="3084" width="10.75" style="65" bestFit="1" customWidth="1"/>
    <col min="3085" max="3085" width="9.625" style="65" bestFit="1" customWidth="1"/>
    <col min="3086" max="3086" width="10.75" style="65" bestFit="1" customWidth="1"/>
    <col min="3087" max="3087" width="9.875" style="65" customWidth="1"/>
    <col min="3088" max="3088" width="9.625" style="65" bestFit="1" customWidth="1"/>
    <col min="3089" max="3089" width="8.625" style="65" customWidth="1"/>
    <col min="3090" max="3090" width="7.625" style="65" customWidth="1"/>
    <col min="3091" max="3091" width="8.375" style="65" customWidth="1"/>
    <col min="3092" max="3092" width="9.625" style="65" bestFit="1" customWidth="1"/>
    <col min="3093" max="3093" width="7.625" style="65" customWidth="1"/>
    <col min="3094" max="3094" width="12" style="65" bestFit="1" customWidth="1"/>
    <col min="3095" max="3095" width="10.75" style="65" bestFit="1" customWidth="1"/>
    <col min="3096" max="3097" width="12" style="65" bestFit="1" customWidth="1"/>
    <col min="3098" max="3098" width="10.75" style="65" bestFit="1" customWidth="1"/>
    <col min="3099" max="3099" width="7.875" style="65" customWidth="1"/>
    <col min="3100" max="3328" width="9" style="65"/>
    <col min="3329" max="3329" width="8.625" style="65" customWidth="1"/>
    <col min="3330" max="3330" width="12" style="65" bestFit="1" customWidth="1"/>
    <col min="3331" max="3333" width="10.75" style="65" bestFit="1" customWidth="1"/>
    <col min="3334" max="3334" width="8.5" style="65" bestFit="1" customWidth="1"/>
    <col min="3335" max="3337" width="9.625" style="65" bestFit="1" customWidth="1"/>
    <col min="3338" max="3338" width="9.75" style="65" customWidth="1"/>
    <col min="3339" max="3339" width="9.625" style="65" bestFit="1" customWidth="1"/>
    <col min="3340" max="3340" width="10.75" style="65" bestFit="1" customWidth="1"/>
    <col min="3341" max="3341" width="9.625" style="65" bestFit="1" customWidth="1"/>
    <col min="3342" max="3342" width="10.75" style="65" bestFit="1" customWidth="1"/>
    <col min="3343" max="3343" width="9.875" style="65" customWidth="1"/>
    <col min="3344" max="3344" width="9.625" style="65" bestFit="1" customWidth="1"/>
    <col min="3345" max="3345" width="8.625" style="65" customWidth="1"/>
    <col min="3346" max="3346" width="7.625" style="65" customWidth="1"/>
    <col min="3347" max="3347" width="8.375" style="65" customWidth="1"/>
    <col min="3348" max="3348" width="9.625" style="65" bestFit="1" customWidth="1"/>
    <col min="3349" max="3349" width="7.625" style="65" customWidth="1"/>
    <col min="3350" max="3350" width="12" style="65" bestFit="1" customWidth="1"/>
    <col min="3351" max="3351" width="10.75" style="65" bestFit="1" customWidth="1"/>
    <col min="3352" max="3353" width="12" style="65" bestFit="1" customWidth="1"/>
    <col min="3354" max="3354" width="10.75" style="65" bestFit="1" customWidth="1"/>
    <col min="3355" max="3355" width="7.875" style="65" customWidth="1"/>
    <col min="3356" max="3584" width="9" style="65"/>
    <col min="3585" max="3585" width="8.625" style="65" customWidth="1"/>
    <col min="3586" max="3586" width="12" style="65" bestFit="1" customWidth="1"/>
    <col min="3587" max="3589" width="10.75" style="65" bestFit="1" customWidth="1"/>
    <col min="3590" max="3590" width="8.5" style="65" bestFit="1" customWidth="1"/>
    <col min="3591" max="3593" width="9.625" style="65" bestFit="1" customWidth="1"/>
    <col min="3594" max="3594" width="9.75" style="65" customWidth="1"/>
    <col min="3595" max="3595" width="9.625" style="65" bestFit="1" customWidth="1"/>
    <col min="3596" max="3596" width="10.75" style="65" bestFit="1" customWidth="1"/>
    <col min="3597" max="3597" width="9.625" style="65" bestFit="1" customWidth="1"/>
    <col min="3598" max="3598" width="10.75" style="65" bestFit="1" customWidth="1"/>
    <col min="3599" max="3599" width="9.875" style="65" customWidth="1"/>
    <col min="3600" max="3600" width="9.625" style="65" bestFit="1" customWidth="1"/>
    <col min="3601" max="3601" width="8.625" style="65" customWidth="1"/>
    <col min="3602" max="3602" width="7.625" style="65" customWidth="1"/>
    <col min="3603" max="3603" width="8.375" style="65" customWidth="1"/>
    <col min="3604" max="3604" width="9.625" style="65" bestFit="1" customWidth="1"/>
    <col min="3605" max="3605" width="7.625" style="65" customWidth="1"/>
    <col min="3606" max="3606" width="12" style="65" bestFit="1" customWidth="1"/>
    <col min="3607" max="3607" width="10.75" style="65" bestFit="1" customWidth="1"/>
    <col min="3608" max="3609" width="12" style="65" bestFit="1" customWidth="1"/>
    <col min="3610" max="3610" width="10.75" style="65" bestFit="1" customWidth="1"/>
    <col min="3611" max="3611" width="7.875" style="65" customWidth="1"/>
    <col min="3612" max="3840" width="9" style="65"/>
    <col min="3841" max="3841" width="8.625" style="65" customWidth="1"/>
    <col min="3842" max="3842" width="12" style="65" bestFit="1" customWidth="1"/>
    <col min="3843" max="3845" width="10.75" style="65" bestFit="1" customWidth="1"/>
    <col min="3846" max="3846" width="8.5" style="65" bestFit="1" customWidth="1"/>
    <col min="3847" max="3849" width="9.625" style="65" bestFit="1" customWidth="1"/>
    <col min="3850" max="3850" width="9.75" style="65" customWidth="1"/>
    <col min="3851" max="3851" width="9.625" style="65" bestFit="1" customWidth="1"/>
    <col min="3852" max="3852" width="10.75" style="65" bestFit="1" customWidth="1"/>
    <col min="3853" max="3853" width="9.625" style="65" bestFit="1" customWidth="1"/>
    <col min="3854" max="3854" width="10.75" style="65" bestFit="1" customWidth="1"/>
    <col min="3855" max="3855" width="9.875" style="65" customWidth="1"/>
    <col min="3856" max="3856" width="9.625" style="65" bestFit="1" customWidth="1"/>
    <col min="3857" max="3857" width="8.625" style="65" customWidth="1"/>
    <col min="3858" max="3858" width="7.625" style="65" customWidth="1"/>
    <col min="3859" max="3859" width="8.375" style="65" customWidth="1"/>
    <col min="3860" max="3860" width="9.625" style="65" bestFit="1" customWidth="1"/>
    <col min="3861" max="3861" width="7.625" style="65" customWidth="1"/>
    <col min="3862" max="3862" width="12" style="65" bestFit="1" customWidth="1"/>
    <col min="3863" max="3863" width="10.75" style="65" bestFit="1" customWidth="1"/>
    <col min="3864" max="3865" width="12" style="65" bestFit="1" customWidth="1"/>
    <col min="3866" max="3866" width="10.75" style="65" bestFit="1" customWidth="1"/>
    <col min="3867" max="3867" width="7.875" style="65" customWidth="1"/>
    <col min="3868" max="4096" width="9" style="65"/>
    <col min="4097" max="4097" width="8.625" style="65" customWidth="1"/>
    <col min="4098" max="4098" width="12" style="65" bestFit="1" customWidth="1"/>
    <col min="4099" max="4101" width="10.75" style="65" bestFit="1" customWidth="1"/>
    <col min="4102" max="4102" width="8.5" style="65" bestFit="1" customWidth="1"/>
    <col min="4103" max="4105" width="9.625" style="65" bestFit="1" customWidth="1"/>
    <col min="4106" max="4106" width="9.75" style="65" customWidth="1"/>
    <col min="4107" max="4107" width="9.625" style="65" bestFit="1" customWidth="1"/>
    <col min="4108" max="4108" width="10.75" style="65" bestFit="1" customWidth="1"/>
    <col min="4109" max="4109" width="9.625" style="65" bestFit="1" customWidth="1"/>
    <col min="4110" max="4110" width="10.75" style="65" bestFit="1" customWidth="1"/>
    <col min="4111" max="4111" width="9.875" style="65" customWidth="1"/>
    <col min="4112" max="4112" width="9.625" style="65" bestFit="1" customWidth="1"/>
    <col min="4113" max="4113" width="8.625" style="65" customWidth="1"/>
    <col min="4114" max="4114" width="7.625" style="65" customWidth="1"/>
    <col min="4115" max="4115" width="8.375" style="65" customWidth="1"/>
    <col min="4116" max="4116" width="9.625" style="65" bestFit="1" customWidth="1"/>
    <col min="4117" max="4117" width="7.625" style="65" customWidth="1"/>
    <col min="4118" max="4118" width="12" style="65" bestFit="1" customWidth="1"/>
    <col min="4119" max="4119" width="10.75" style="65" bestFit="1" customWidth="1"/>
    <col min="4120" max="4121" width="12" style="65" bestFit="1" customWidth="1"/>
    <col min="4122" max="4122" width="10.75" style="65" bestFit="1" customWidth="1"/>
    <col min="4123" max="4123" width="7.875" style="65" customWidth="1"/>
    <col min="4124" max="4352" width="9" style="65"/>
    <col min="4353" max="4353" width="8.625" style="65" customWidth="1"/>
    <col min="4354" max="4354" width="12" style="65" bestFit="1" customWidth="1"/>
    <col min="4355" max="4357" width="10.75" style="65" bestFit="1" customWidth="1"/>
    <col min="4358" max="4358" width="8.5" style="65" bestFit="1" customWidth="1"/>
    <col min="4359" max="4361" width="9.625" style="65" bestFit="1" customWidth="1"/>
    <col min="4362" max="4362" width="9.75" style="65" customWidth="1"/>
    <col min="4363" max="4363" width="9.625" style="65" bestFit="1" customWidth="1"/>
    <col min="4364" max="4364" width="10.75" style="65" bestFit="1" customWidth="1"/>
    <col min="4365" max="4365" width="9.625" style="65" bestFit="1" customWidth="1"/>
    <col min="4366" max="4366" width="10.75" style="65" bestFit="1" customWidth="1"/>
    <col min="4367" max="4367" width="9.875" style="65" customWidth="1"/>
    <col min="4368" max="4368" width="9.625" style="65" bestFit="1" customWidth="1"/>
    <col min="4369" max="4369" width="8.625" style="65" customWidth="1"/>
    <col min="4370" max="4370" width="7.625" style="65" customWidth="1"/>
    <col min="4371" max="4371" width="8.375" style="65" customWidth="1"/>
    <col min="4372" max="4372" width="9.625" style="65" bestFit="1" customWidth="1"/>
    <col min="4373" max="4373" width="7.625" style="65" customWidth="1"/>
    <col min="4374" max="4374" width="12" style="65" bestFit="1" customWidth="1"/>
    <col min="4375" max="4375" width="10.75" style="65" bestFit="1" customWidth="1"/>
    <col min="4376" max="4377" width="12" style="65" bestFit="1" customWidth="1"/>
    <col min="4378" max="4378" width="10.75" style="65" bestFit="1" customWidth="1"/>
    <col min="4379" max="4379" width="7.875" style="65" customWidth="1"/>
    <col min="4380" max="4608" width="9" style="65"/>
    <col min="4609" max="4609" width="8.625" style="65" customWidth="1"/>
    <col min="4610" max="4610" width="12" style="65" bestFit="1" customWidth="1"/>
    <col min="4611" max="4613" width="10.75" style="65" bestFit="1" customWidth="1"/>
    <col min="4614" max="4614" width="8.5" style="65" bestFit="1" customWidth="1"/>
    <col min="4615" max="4617" width="9.625" style="65" bestFit="1" customWidth="1"/>
    <col min="4618" max="4618" width="9.75" style="65" customWidth="1"/>
    <col min="4619" max="4619" width="9.625" style="65" bestFit="1" customWidth="1"/>
    <col min="4620" max="4620" width="10.75" style="65" bestFit="1" customWidth="1"/>
    <col min="4621" max="4621" width="9.625" style="65" bestFit="1" customWidth="1"/>
    <col min="4622" max="4622" width="10.75" style="65" bestFit="1" customWidth="1"/>
    <col min="4623" max="4623" width="9.875" style="65" customWidth="1"/>
    <col min="4624" max="4624" width="9.625" style="65" bestFit="1" customWidth="1"/>
    <col min="4625" max="4625" width="8.625" style="65" customWidth="1"/>
    <col min="4626" max="4626" width="7.625" style="65" customWidth="1"/>
    <col min="4627" max="4627" width="8.375" style="65" customWidth="1"/>
    <col min="4628" max="4628" width="9.625" style="65" bestFit="1" customWidth="1"/>
    <col min="4629" max="4629" width="7.625" style="65" customWidth="1"/>
    <col min="4630" max="4630" width="12" style="65" bestFit="1" customWidth="1"/>
    <col min="4631" max="4631" width="10.75" style="65" bestFit="1" customWidth="1"/>
    <col min="4632" max="4633" width="12" style="65" bestFit="1" customWidth="1"/>
    <col min="4634" max="4634" width="10.75" style="65" bestFit="1" customWidth="1"/>
    <col min="4635" max="4635" width="7.875" style="65" customWidth="1"/>
    <col min="4636" max="4864" width="9" style="65"/>
    <col min="4865" max="4865" width="8.625" style="65" customWidth="1"/>
    <col min="4866" max="4866" width="12" style="65" bestFit="1" customWidth="1"/>
    <col min="4867" max="4869" width="10.75" style="65" bestFit="1" customWidth="1"/>
    <col min="4870" max="4870" width="8.5" style="65" bestFit="1" customWidth="1"/>
    <col min="4871" max="4873" width="9.625" style="65" bestFit="1" customWidth="1"/>
    <col min="4874" max="4874" width="9.75" style="65" customWidth="1"/>
    <col min="4875" max="4875" width="9.625" style="65" bestFit="1" customWidth="1"/>
    <col min="4876" max="4876" width="10.75" style="65" bestFit="1" customWidth="1"/>
    <col min="4877" max="4877" width="9.625" style="65" bestFit="1" customWidth="1"/>
    <col min="4878" max="4878" width="10.75" style="65" bestFit="1" customWidth="1"/>
    <col min="4879" max="4879" width="9.875" style="65" customWidth="1"/>
    <col min="4880" max="4880" width="9.625" style="65" bestFit="1" customWidth="1"/>
    <col min="4881" max="4881" width="8.625" style="65" customWidth="1"/>
    <col min="4882" max="4882" width="7.625" style="65" customWidth="1"/>
    <col min="4883" max="4883" width="8.375" style="65" customWidth="1"/>
    <col min="4884" max="4884" width="9.625" style="65" bestFit="1" customWidth="1"/>
    <col min="4885" max="4885" width="7.625" style="65" customWidth="1"/>
    <col min="4886" max="4886" width="12" style="65" bestFit="1" customWidth="1"/>
    <col min="4887" max="4887" width="10.75" style="65" bestFit="1" customWidth="1"/>
    <col min="4888" max="4889" width="12" style="65" bestFit="1" customWidth="1"/>
    <col min="4890" max="4890" width="10.75" style="65" bestFit="1" customWidth="1"/>
    <col min="4891" max="4891" width="7.875" style="65" customWidth="1"/>
    <col min="4892" max="5120" width="9" style="65"/>
    <col min="5121" max="5121" width="8.625" style="65" customWidth="1"/>
    <col min="5122" max="5122" width="12" style="65" bestFit="1" customWidth="1"/>
    <col min="5123" max="5125" width="10.75" style="65" bestFit="1" customWidth="1"/>
    <col min="5126" max="5126" width="8.5" style="65" bestFit="1" customWidth="1"/>
    <col min="5127" max="5129" width="9.625" style="65" bestFit="1" customWidth="1"/>
    <col min="5130" max="5130" width="9.75" style="65" customWidth="1"/>
    <col min="5131" max="5131" width="9.625" style="65" bestFit="1" customWidth="1"/>
    <col min="5132" max="5132" width="10.75" style="65" bestFit="1" customWidth="1"/>
    <col min="5133" max="5133" width="9.625" style="65" bestFit="1" customWidth="1"/>
    <col min="5134" max="5134" width="10.75" style="65" bestFit="1" customWidth="1"/>
    <col min="5135" max="5135" width="9.875" style="65" customWidth="1"/>
    <col min="5136" max="5136" width="9.625" style="65" bestFit="1" customWidth="1"/>
    <col min="5137" max="5137" width="8.625" style="65" customWidth="1"/>
    <col min="5138" max="5138" width="7.625" style="65" customWidth="1"/>
    <col min="5139" max="5139" width="8.375" style="65" customWidth="1"/>
    <col min="5140" max="5140" width="9.625" style="65" bestFit="1" customWidth="1"/>
    <col min="5141" max="5141" width="7.625" style="65" customWidth="1"/>
    <col min="5142" max="5142" width="12" style="65" bestFit="1" customWidth="1"/>
    <col min="5143" max="5143" width="10.75" style="65" bestFit="1" customWidth="1"/>
    <col min="5144" max="5145" width="12" style="65" bestFit="1" customWidth="1"/>
    <col min="5146" max="5146" width="10.75" style="65" bestFit="1" customWidth="1"/>
    <col min="5147" max="5147" width="7.875" style="65" customWidth="1"/>
    <col min="5148" max="5376" width="9" style="65"/>
    <col min="5377" max="5377" width="8.625" style="65" customWidth="1"/>
    <col min="5378" max="5378" width="12" style="65" bestFit="1" customWidth="1"/>
    <col min="5379" max="5381" width="10.75" style="65" bestFit="1" customWidth="1"/>
    <col min="5382" max="5382" width="8.5" style="65" bestFit="1" customWidth="1"/>
    <col min="5383" max="5385" width="9.625" style="65" bestFit="1" customWidth="1"/>
    <col min="5386" max="5386" width="9.75" style="65" customWidth="1"/>
    <col min="5387" max="5387" width="9.625" style="65" bestFit="1" customWidth="1"/>
    <col min="5388" max="5388" width="10.75" style="65" bestFit="1" customWidth="1"/>
    <col min="5389" max="5389" width="9.625" style="65" bestFit="1" customWidth="1"/>
    <col min="5390" max="5390" width="10.75" style="65" bestFit="1" customWidth="1"/>
    <col min="5391" max="5391" width="9.875" style="65" customWidth="1"/>
    <col min="5392" max="5392" width="9.625" style="65" bestFit="1" customWidth="1"/>
    <col min="5393" max="5393" width="8.625" style="65" customWidth="1"/>
    <col min="5394" max="5394" width="7.625" style="65" customWidth="1"/>
    <col min="5395" max="5395" width="8.375" style="65" customWidth="1"/>
    <col min="5396" max="5396" width="9.625" style="65" bestFit="1" customWidth="1"/>
    <col min="5397" max="5397" width="7.625" style="65" customWidth="1"/>
    <col min="5398" max="5398" width="12" style="65" bestFit="1" customWidth="1"/>
    <col min="5399" max="5399" width="10.75" style="65" bestFit="1" customWidth="1"/>
    <col min="5400" max="5401" width="12" style="65" bestFit="1" customWidth="1"/>
    <col min="5402" max="5402" width="10.75" style="65" bestFit="1" customWidth="1"/>
    <col min="5403" max="5403" width="7.875" style="65" customWidth="1"/>
    <col min="5404" max="5632" width="9" style="65"/>
    <col min="5633" max="5633" width="8.625" style="65" customWidth="1"/>
    <col min="5634" max="5634" width="12" style="65" bestFit="1" customWidth="1"/>
    <col min="5635" max="5637" width="10.75" style="65" bestFit="1" customWidth="1"/>
    <col min="5638" max="5638" width="8.5" style="65" bestFit="1" customWidth="1"/>
    <col min="5639" max="5641" width="9.625" style="65" bestFit="1" customWidth="1"/>
    <col min="5642" max="5642" width="9.75" style="65" customWidth="1"/>
    <col min="5643" max="5643" width="9.625" style="65" bestFit="1" customWidth="1"/>
    <col min="5644" max="5644" width="10.75" style="65" bestFit="1" customWidth="1"/>
    <col min="5645" max="5645" width="9.625" style="65" bestFit="1" customWidth="1"/>
    <col min="5646" max="5646" width="10.75" style="65" bestFit="1" customWidth="1"/>
    <col min="5647" max="5647" width="9.875" style="65" customWidth="1"/>
    <col min="5648" max="5648" width="9.625" style="65" bestFit="1" customWidth="1"/>
    <col min="5649" max="5649" width="8.625" style="65" customWidth="1"/>
    <col min="5650" max="5650" width="7.625" style="65" customWidth="1"/>
    <col min="5651" max="5651" width="8.375" style="65" customWidth="1"/>
    <col min="5652" max="5652" width="9.625" style="65" bestFit="1" customWidth="1"/>
    <col min="5653" max="5653" width="7.625" style="65" customWidth="1"/>
    <col min="5654" max="5654" width="12" style="65" bestFit="1" customWidth="1"/>
    <col min="5655" max="5655" width="10.75" style="65" bestFit="1" customWidth="1"/>
    <col min="5656" max="5657" width="12" style="65" bestFit="1" customWidth="1"/>
    <col min="5658" max="5658" width="10.75" style="65" bestFit="1" customWidth="1"/>
    <col min="5659" max="5659" width="7.875" style="65" customWidth="1"/>
    <col min="5660" max="5888" width="9" style="65"/>
    <col min="5889" max="5889" width="8.625" style="65" customWidth="1"/>
    <col min="5890" max="5890" width="12" style="65" bestFit="1" customWidth="1"/>
    <col min="5891" max="5893" width="10.75" style="65" bestFit="1" customWidth="1"/>
    <col min="5894" max="5894" width="8.5" style="65" bestFit="1" customWidth="1"/>
    <col min="5895" max="5897" width="9.625" style="65" bestFit="1" customWidth="1"/>
    <col min="5898" max="5898" width="9.75" style="65" customWidth="1"/>
    <col min="5899" max="5899" width="9.625" style="65" bestFit="1" customWidth="1"/>
    <col min="5900" max="5900" width="10.75" style="65" bestFit="1" customWidth="1"/>
    <col min="5901" max="5901" width="9.625" style="65" bestFit="1" customWidth="1"/>
    <col min="5902" max="5902" width="10.75" style="65" bestFit="1" customWidth="1"/>
    <col min="5903" max="5903" width="9.875" style="65" customWidth="1"/>
    <col min="5904" max="5904" width="9.625" style="65" bestFit="1" customWidth="1"/>
    <col min="5905" max="5905" width="8.625" style="65" customWidth="1"/>
    <col min="5906" max="5906" width="7.625" style="65" customWidth="1"/>
    <col min="5907" max="5907" width="8.375" style="65" customWidth="1"/>
    <col min="5908" max="5908" width="9.625" style="65" bestFit="1" customWidth="1"/>
    <col min="5909" max="5909" width="7.625" style="65" customWidth="1"/>
    <col min="5910" max="5910" width="12" style="65" bestFit="1" customWidth="1"/>
    <col min="5911" max="5911" width="10.75" style="65" bestFit="1" customWidth="1"/>
    <col min="5912" max="5913" width="12" style="65" bestFit="1" customWidth="1"/>
    <col min="5914" max="5914" width="10.75" style="65" bestFit="1" customWidth="1"/>
    <col min="5915" max="5915" width="7.875" style="65" customWidth="1"/>
    <col min="5916" max="6144" width="9" style="65"/>
    <col min="6145" max="6145" width="8.625" style="65" customWidth="1"/>
    <col min="6146" max="6146" width="12" style="65" bestFit="1" customWidth="1"/>
    <col min="6147" max="6149" width="10.75" style="65" bestFit="1" customWidth="1"/>
    <col min="6150" max="6150" width="8.5" style="65" bestFit="1" customWidth="1"/>
    <col min="6151" max="6153" width="9.625" style="65" bestFit="1" customWidth="1"/>
    <col min="6154" max="6154" width="9.75" style="65" customWidth="1"/>
    <col min="6155" max="6155" width="9.625" style="65" bestFit="1" customWidth="1"/>
    <col min="6156" max="6156" width="10.75" style="65" bestFit="1" customWidth="1"/>
    <col min="6157" max="6157" width="9.625" style="65" bestFit="1" customWidth="1"/>
    <col min="6158" max="6158" width="10.75" style="65" bestFit="1" customWidth="1"/>
    <col min="6159" max="6159" width="9.875" style="65" customWidth="1"/>
    <col min="6160" max="6160" width="9.625" style="65" bestFit="1" customWidth="1"/>
    <col min="6161" max="6161" width="8.625" style="65" customWidth="1"/>
    <col min="6162" max="6162" width="7.625" style="65" customWidth="1"/>
    <col min="6163" max="6163" width="8.375" style="65" customWidth="1"/>
    <col min="6164" max="6164" width="9.625" style="65" bestFit="1" customWidth="1"/>
    <col min="6165" max="6165" width="7.625" style="65" customWidth="1"/>
    <col min="6166" max="6166" width="12" style="65" bestFit="1" customWidth="1"/>
    <col min="6167" max="6167" width="10.75" style="65" bestFit="1" customWidth="1"/>
    <col min="6168" max="6169" width="12" style="65" bestFit="1" customWidth="1"/>
    <col min="6170" max="6170" width="10.75" style="65" bestFit="1" customWidth="1"/>
    <col min="6171" max="6171" width="7.875" style="65" customWidth="1"/>
    <col min="6172" max="6400" width="9" style="65"/>
    <col min="6401" max="6401" width="8.625" style="65" customWidth="1"/>
    <col min="6402" max="6402" width="12" style="65" bestFit="1" customWidth="1"/>
    <col min="6403" max="6405" width="10.75" style="65" bestFit="1" customWidth="1"/>
    <col min="6406" max="6406" width="8.5" style="65" bestFit="1" customWidth="1"/>
    <col min="6407" max="6409" width="9.625" style="65" bestFit="1" customWidth="1"/>
    <col min="6410" max="6410" width="9.75" style="65" customWidth="1"/>
    <col min="6411" max="6411" width="9.625" style="65" bestFit="1" customWidth="1"/>
    <col min="6412" max="6412" width="10.75" style="65" bestFit="1" customWidth="1"/>
    <col min="6413" max="6413" width="9.625" style="65" bestFit="1" customWidth="1"/>
    <col min="6414" max="6414" width="10.75" style="65" bestFit="1" customWidth="1"/>
    <col min="6415" max="6415" width="9.875" style="65" customWidth="1"/>
    <col min="6416" max="6416" width="9.625" style="65" bestFit="1" customWidth="1"/>
    <col min="6417" max="6417" width="8.625" style="65" customWidth="1"/>
    <col min="6418" max="6418" width="7.625" style="65" customWidth="1"/>
    <col min="6419" max="6419" width="8.375" style="65" customWidth="1"/>
    <col min="6420" max="6420" width="9.625" style="65" bestFit="1" customWidth="1"/>
    <col min="6421" max="6421" width="7.625" style="65" customWidth="1"/>
    <col min="6422" max="6422" width="12" style="65" bestFit="1" customWidth="1"/>
    <col min="6423" max="6423" width="10.75" style="65" bestFit="1" customWidth="1"/>
    <col min="6424" max="6425" width="12" style="65" bestFit="1" customWidth="1"/>
    <col min="6426" max="6426" width="10.75" style="65" bestFit="1" customWidth="1"/>
    <col min="6427" max="6427" width="7.875" style="65" customWidth="1"/>
    <col min="6428" max="6656" width="9" style="65"/>
    <col min="6657" max="6657" width="8.625" style="65" customWidth="1"/>
    <col min="6658" max="6658" width="12" style="65" bestFit="1" customWidth="1"/>
    <col min="6659" max="6661" width="10.75" style="65" bestFit="1" customWidth="1"/>
    <col min="6662" max="6662" width="8.5" style="65" bestFit="1" customWidth="1"/>
    <col min="6663" max="6665" width="9.625" style="65" bestFit="1" customWidth="1"/>
    <col min="6666" max="6666" width="9.75" style="65" customWidth="1"/>
    <col min="6667" max="6667" width="9.625" style="65" bestFit="1" customWidth="1"/>
    <col min="6668" max="6668" width="10.75" style="65" bestFit="1" customWidth="1"/>
    <col min="6669" max="6669" width="9.625" style="65" bestFit="1" customWidth="1"/>
    <col min="6670" max="6670" width="10.75" style="65" bestFit="1" customWidth="1"/>
    <col min="6671" max="6671" width="9.875" style="65" customWidth="1"/>
    <col min="6672" max="6672" width="9.625" style="65" bestFit="1" customWidth="1"/>
    <col min="6673" max="6673" width="8.625" style="65" customWidth="1"/>
    <col min="6674" max="6674" width="7.625" style="65" customWidth="1"/>
    <col min="6675" max="6675" width="8.375" style="65" customWidth="1"/>
    <col min="6676" max="6676" width="9.625" style="65" bestFit="1" customWidth="1"/>
    <col min="6677" max="6677" width="7.625" style="65" customWidth="1"/>
    <col min="6678" max="6678" width="12" style="65" bestFit="1" customWidth="1"/>
    <col min="6679" max="6679" width="10.75" style="65" bestFit="1" customWidth="1"/>
    <col min="6680" max="6681" width="12" style="65" bestFit="1" customWidth="1"/>
    <col min="6682" max="6682" width="10.75" style="65" bestFit="1" customWidth="1"/>
    <col min="6683" max="6683" width="7.875" style="65" customWidth="1"/>
    <col min="6684" max="6912" width="9" style="65"/>
    <col min="6913" max="6913" width="8.625" style="65" customWidth="1"/>
    <col min="6914" max="6914" width="12" style="65" bestFit="1" customWidth="1"/>
    <col min="6915" max="6917" width="10.75" style="65" bestFit="1" customWidth="1"/>
    <col min="6918" max="6918" width="8.5" style="65" bestFit="1" customWidth="1"/>
    <col min="6919" max="6921" width="9.625" style="65" bestFit="1" customWidth="1"/>
    <col min="6922" max="6922" width="9.75" style="65" customWidth="1"/>
    <col min="6923" max="6923" width="9.625" style="65" bestFit="1" customWidth="1"/>
    <col min="6924" max="6924" width="10.75" style="65" bestFit="1" customWidth="1"/>
    <col min="6925" max="6925" width="9.625" style="65" bestFit="1" customWidth="1"/>
    <col min="6926" max="6926" width="10.75" style="65" bestFit="1" customWidth="1"/>
    <col min="6927" max="6927" width="9.875" style="65" customWidth="1"/>
    <col min="6928" max="6928" width="9.625" style="65" bestFit="1" customWidth="1"/>
    <col min="6929" max="6929" width="8.625" style="65" customWidth="1"/>
    <col min="6930" max="6930" width="7.625" style="65" customWidth="1"/>
    <col min="6931" max="6931" width="8.375" style="65" customWidth="1"/>
    <col min="6932" max="6932" width="9.625" style="65" bestFit="1" customWidth="1"/>
    <col min="6933" max="6933" width="7.625" style="65" customWidth="1"/>
    <col min="6934" max="6934" width="12" style="65" bestFit="1" customWidth="1"/>
    <col min="6935" max="6935" width="10.75" style="65" bestFit="1" customWidth="1"/>
    <col min="6936" max="6937" width="12" style="65" bestFit="1" customWidth="1"/>
    <col min="6938" max="6938" width="10.75" style="65" bestFit="1" customWidth="1"/>
    <col min="6939" max="6939" width="7.875" style="65" customWidth="1"/>
    <col min="6940" max="7168" width="9" style="65"/>
    <col min="7169" max="7169" width="8.625" style="65" customWidth="1"/>
    <col min="7170" max="7170" width="12" style="65" bestFit="1" customWidth="1"/>
    <col min="7171" max="7173" width="10.75" style="65" bestFit="1" customWidth="1"/>
    <col min="7174" max="7174" width="8.5" style="65" bestFit="1" customWidth="1"/>
    <col min="7175" max="7177" width="9.625" style="65" bestFit="1" customWidth="1"/>
    <col min="7178" max="7178" width="9.75" style="65" customWidth="1"/>
    <col min="7179" max="7179" width="9.625" style="65" bestFit="1" customWidth="1"/>
    <col min="7180" max="7180" width="10.75" style="65" bestFit="1" customWidth="1"/>
    <col min="7181" max="7181" width="9.625" style="65" bestFit="1" customWidth="1"/>
    <col min="7182" max="7182" width="10.75" style="65" bestFit="1" customWidth="1"/>
    <col min="7183" max="7183" width="9.875" style="65" customWidth="1"/>
    <col min="7184" max="7184" width="9.625" style="65" bestFit="1" customWidth="1"/>
    <col min="7185" max="7185" width="8.625" style="65" customWidth="1"/>
    <col min="7186" max="7186" width="7.625" style="65" customWidth="1"/>
    <col min="7187" max="7187" width="8.375" style="65" customWidth="1"/>
    <col min="7188" max="7188" width="9.625" style="65" bestFit="1" customWidth="1"/>
    <col min="7189" max="7189" width="7.625" style="65" customWidth="1"/>
    <col min="7190" max="7190" width="12" style="65" bestFit="1" customWidth="1"/>
    <col min="7191" max="7191" width="10.75" style="65" bestFit="1" customWidth="1"/>
    <col min="7192" max="7193" width="12" style="65" bestFit="1" customWidth="1"/>
    <col min="7194" max="7194" width="10.75" style="65" bestFit="1" customWidth="1"/>
    <col min="7195" max="7195" width="7.875" style="65" customWidth="1"/>
    <col min="7196" max="7424" width="9" style="65"/>
    <col min="7425" max="7425" width="8.625" style="65" customWidth="1"/>
    <col min="7426" max="7426" width="12" style="65" bestFit="1" customWidth="1"/>
    <col min="7427" max="7429" width="10.75" style="65" bestFit="1" customWidth="1"/>
    <col min="7430" max="7430" width="8.5" style="65" bestFit="1" customWidth="1"/>
    <col min="7431" max="7433" width="9.625" style="65" bestFit="1" customWidth="1"/>
    <col min="7434" max="7434" width="9.75" style="65" customWidth="1"/>
    <col min="7435" max="7435" width="9.625" style="65" bestFit="1" customWidth="1"/>
    <col min="7436" max="7436" width="10.75" style="65" bestFit="1" customWidth="1"/>
    <col min="7437" max="7437" width="9.625" style="65" bestFit="1" customWidth="1"/>
    <col min="7438" max="7438" width="10.75" style="65" bestFit="1" customWidth="1"/>
    <col min="7439" max="7439" width="9.875" style="65" customWidth="1"/>
    <col min="7440" max="7440" width="9.625" style="65" bestFit="1" customWidth="1"/>
    <col min="7441" max="7441" width="8.625" style="65" customWidth="1"/>
    <col min="7442" max="7442" width="7.625" style="65" customWidth="1"/>
    <col min="7443" max="7443" width="8.375" style="65" customWidth="1"/>
    <col min="7444" max="7444" width="9.625" style="65" bestFit="1" customWidth="1"/>
    <col min="7445" max="7445" width="7.625" style="65" customWidth="1"/>
    <col min="7446" max="7446" width="12" style="65" bestFit="1" customWidth="1"/>
    <col min="7447" max="7447" width="10.75" style="65" bestFit="1" customWidth="1"/>
    <col min="7448" max="7449" width="12" style="65" bestFit="1" customWidth="1"/>
    <col min="7450" max="7450" width="10.75" style="65" bestFit="1" customWidth="1"/>
    <col min="7451" max="7451" width="7.875" style="65" customWidth="1"/>
    <col min="7452" max="7680" width="9" style="65"/>
    <col min="7681" max="7681" width="8.625" style="65" customWidth="1"/>
    <col min="7682" max="7682" width="12" style="65" bestFit="1" customWidth="1"/>
    <col min="7683" max="7685" width="10.75" style="65" bestFit="1" customWidth="1"/>
    <col min="7686" max="7686" width="8.5" style="65" bestFit="1" customWidth="1"/>
    <col min="7687" max="7689" width="9.625" style="65" bestFit="1" customWidth="1"/>
    <col min="7690" max="7690" width="9.75" style="65" customWidth="1"/>
    <col min="7691" max="7691" width="9.625" style="65" bestFit="1" customWidth="1"/>
    <col min="7692" max="7692" width="10.75" style="65" bestFit="1" customWidth="1"/>
    <col min="7693" max="7693" width="9.625" style="65" bestFit="1" customWidth="1"/>
    <col min="7694" max="7694" width="10.75" style="65" bestFit="1" customWidth="1"/>
    <col min="7695" max="7695" width="9.875" style="65" customWidth="1"/>
    <col min="7696" max="7696" width="9.625" style="65" bestFit="1" customWidth="1"/>
    <col min="7697" max="7697" width="8.625" style="65" customWidth="1"/>
    <col min="7698" max="7698" width="7.625" style="65" customWidth="1"/>
    <col min="7699" max="7699" width="8.375" style="65" customWidth="1"/>
    <col min="7700" max="7700" width="9.625" style="65" bestFit="1" customWidth="1"/>
    <col min="7701" max="7701" width="7.625" style="65" customWidth="1"/>
    <col min="7702" max="7702" width="12" style="65" bestFit="1" customWidth="1"/>
    <col min="7703" max="7703" width="10.75" style="65" bestFit="1" customWidth="1"/>
    <col min="7704" max="7705" width="12" style="65" bestFit="1" customWidth="1"/>
    <col min="7706" max="7706" width="10.75" style="65" bestFit="1" customWidth="1"/>
    <col min="7707" max="7707" width="7.875" style="65" customWidth="1"/>
    <col min="7708" max="7936" width="9" style="65"/>
    <col min="7937" max="7937" width="8.625" style="65" customWidth="1"/>
    <col min="7938" max="7938" width="12" style="65" bestFit="1" customWidth="1"/>
    <col min="7939" max="7941" width="10.75" style="65" bestFit="1" customWidth="1"/>
    <col min="7942" max="7942" width="8.5" style="65" bestFit="1" customWidth="1"/>
    <col min="7943" max="7945" width="9.625" style="65" bestFit="1" customWidth="1"/>
    <col min="7946" max="7946" width="9.75" style="65" customWidth="1"/>
    <col min="7947" max="7947" width="9.625" style="65" bestFit="1" customWidth="1"/>
    <col min="7948" max="7948" width="10.75" style="65" bestFit="1" customWidth="1"/>
    <col min="7949" max="7949" width="9.625" style="65" bestFit="1" customWidth="1"/>
    <col min="7950" max="7950" width="10.75" style="65" bestFit="1" customWidth="1"/>
    <col min="7951" max="7951" width="9.875" style="65" customWidth="1"/>
    <col min="7952" max="7952" width="9.625" style="65" bestFit="1" customWidth="1"/>
    <col min="7953" max="7953" width="8.625" style="65" customWidth="1"/>
    <col min="7954" max="7954" width="7.625" style="65" customWidth="1"/>
    <col min="7955" max="7955" width="8.375" style="65" customWidth="1"/>
    <col min="7956" max="7956" width="9.625" style="65" bestFit="1" customWidth="1"/>
    <col min="7957" max="7957" width="7.625" style="65" customWidth="1"/>
    <col min="7958" max="7958" width="12" style="65" bestFit="1" customWidth="1"/>
    <col min="7959" max="7959" width="10.75" style="65" bestFit="1" customWidth="1"/>
    <col min="7960" max="7961" width="12" style="65" bestFit="1" customWidth="1"/>
    <col min="7962" max="7962" width="10.75" style="65" bestFit="1" customWidth="1"/>
    <col min="7963" max="7963" width="7.875" style="65" customWidth="1"/>
    <col min="7964" max="8192" width="9" style="65"/>
    <col min="8193" max="8193" width="8.625" style="65" customWidth="1"/>
    <col min="8194" max="8194" width="12" style="65" bestFit="1" customWidth="1"/>
    <col min="8195" max="8197" width="10.75" style="65" bestFit="1" customWidth="1"/>
    <col min="8198" max="8198" width="8.5" style="65" bestFit="1" customWidth="1"/>
    <col min="8199" max="8201" width="9.625" style="65" bestFit="1" customWidth="1"/>
    <col min="8202" max="8202" width="9.75" style="65" customWidth="1"/>
    <col min="8203" max="8203" width="9.625" style="65" bestFit="1" customWidth="1"/>
    <col min="8204" max="8204" width="10.75" style="65" bestFit="1" customWidth="1"/>
    <col min="8205" max="8205" width="9.625" style="65" bestFit="1" customWidth="1"/>
    <col min="8206" max="8206" width="10.75" style="65" bestFit="1" customWidth="1"/>
    <col min="8207" max="8207" width="9.875" style="65" customWidth="1"/>
    <col min="8208" max="8208" width="9.625" style="65" bestFit="1" customWidth="1"/>
    <col min="8209" max="8209" width="8.625" style="65" customWidth="1"/>
    <col min="8210" max="8210" width="7.625" style="65" customWidth="1"/>
    <col min="8211" max="8211" width="8.375" style="65" customWidth="1"/>
    <col min="8212" max="8212" width="9.625" style="65" bestFit="1" customWidth="1"/>
    <col min="8213" max="8213" width="7.625" style="65" customWidth="1"/>
    <col min="8214" max="8214" width="12" style="65" bestFit="1" customWidth="1"/>
    <col min="8215" max="8215" width="10.75" style="65" bestFit="1" customWidth="1"/>
    <col min="8216" max="8217" width="12" style="65" bestFit="1" customWidth="1"/>
    <col min="8218" max="8218" width="10.75" style="65" bestFit="1" customWidth="1"/>
    <col min="8219" max="8219" width="7.875" style="65" customWidth="1"/>
    <col min="8220" max="8448" width="9" style="65"/>
    <col min="8449" max="8449" width="8.625" style="65" customWidth="1"/>
    <col min="8450" max="8450" width="12" style="65" bestFit="1" customWidth="1"/>
    <col min="8451" max="8453" width="10.75" style="65" bestFit="1" customWidth="1"/>
    <col min="8454" max="8454" width="8.5" style="65" bestFit="1" customWidth="1"/>
    <col min="8455" max="8457" width="9.625" style="65" bestFit="1" customWidth="1"/>
    <col min="8458" max="8458" width="9.75" style="65" customWidth="1"/>
    <col min="8459" max="8459" width="9.625" style="65" bestFit="1" customWidth="1"/>
    <col min="8460" max="8460" width="10.75" style="65" bestFit="1" customWidth="1"/>
    <col min="8461" max="8461" width="9.625" style="65" bestFit="1" customWidth="1"/>
    <col min="8462" max="8462" width="10.75" style="65" bestFit="1" customWidth="1"/>
    <col min="8463" max="8463" width="9.875" style="65" customWidth="1"/>
    <col min="8464" max="8464" width="9.625" style="65" bestFit="1" customWidth="1"/>
    <col min="8465" max="8465" width="8.625" style="65" customWidth="1"/>
    <col min="8466" max="8466" width="7.625" style="65" customWidth="1"/>
    <col min="8467" max="8467" width="8.375" style="65" customWidth="1"/>
    <col min="8468" max="8468" width="9.625" style="65" bestFit="1" customWidth="1"/>
    <col min="8469" max="8469" width="7.625" style="65" customWidth="1"/>
    <col min="8470" max="8470" width="12" style="65" bestFit="1" customWidth="1"/>
    <col min="8471" max="8471" width="10.75" style="65" bestFit="1" customWidth="1"/>
    <col min="8472" max="8473" width="12" style="65" bestFit="1" customWidth="1"/>
    <col min="8474" max="8474" width="10.75" style="65" bestFit="1" customWidth="1"/>
    <col min="8475" max="8475" width="7.875" style="65" customWidth="1"/>
    <col min="8476" max="8704" width="9" style="65"/>
    <col min="8705" max="8705" width="8.625" style="65" customWidth="1"/>
    <col min="8706" max="8706" width="12" style="65" bestFit="1" customWidth="1"/>
    <col min="8707" max="8709" width="10.75" style="65" bestFit="1" customWidth="1"/>
    <col min="8710" max="8710" width="8.5" style="65" bestFit="1" customWidth="1"/>
    <col min="8711" max="8713" width="9.625" style="65" bestFit="1" customWidth="1"/>
    <col min="8714" max="8714" width="9.75" style="65" customWidth="1"/>
    <col min="8715" max="8715" width="9.625" style="65" bestFit="1" customWidth="1"/>
    <col min="8716" max="8716" width="10.75" style="65" bestFit="1" customWidth="1"/>
    <col min="8717" max="8717" width="9.625" style="65" bestFit="1" customWidth="1"/>
    <col min="8718" max="8718" width="10.75" style="65" bestFit="1" customWidth="1"/>
    <col min="8719" max="8719" width="9.875" style="65" customWidth="1"/>
    <col min="8720" max="8720" width="9.625" style="65" bestFit="1" customWidth="1"/>
    <col min="8721" max="8721" width="8.625" style="65" customWidth="1"/>
    <col min="8722" max="8722" width="7.625" style="65" customWidth="1"/>
    <col min="8723" max="8723" width="8.375" style="65" customWidth="1"/>
    <col min="8724" max="8724" width="9.625" style="65" bestFit="1" customWidth="1"/>
    <col min="8725" max="8725" width="7.625" style="65" customWidth="1"/>
    <col min="8726" max="8726" width="12" style="65" bestFit="1" customWidth="1"/>
    <col min="8727" max="8727" width="10.75" style="65" bestFit="1" customWidth="1"/>
    <col min="8728" max="8729" width="12" style="65" bestFit="1" customWidth="1"/>
    <col min="8730" max="8730" width="10.75" style="65" bestFit="1" customWidth="1"/>
    <col min="8731" max="8731" width="7.875" style="65" customWidth="1"/>
    <col min="8732" max="8960" width="9" style="65"/>
    <col min="8961" max="8961" width="8.625" style="65" customWidth="1"/>
    <col min="8962" max="8962" width="12" style="65" bestFit="1" customWidth="1"/>
    <col min="8963" max="8965" width="10.75" style="65" bestFit="1" customWidth="1"/>
    <col min="8966" max="8966" width="8.5" style="65" bestFit="1" customWidth="1"/>
    <col min="8967" max="8969" width="9.625" style="65" bestFit="1" customWidth="1"/>
    <col min="8970" max="8970" width="9.75" style="65" customWidth="1"/>
    <col min="8971" max="8971" width="9.625" style="65" bestFit="1" customWidth="1"/>
    <col min="8972" max="8972" width="10.75" style="65" bestFit="1" customWidth="1"/>
    <col min="8973" max="8973" width="9.625" style="65" bestFit="1" customWidth="1"/>
    <col min="8974" max="8974" width="10.75" style="65" bestFit="1" customWidth="1"/>
    <col min="8975" max="8975" width="9.875" style="65" customWidth="1"/>
    <col min="8976" max="8976" width="9.625" style="65" bestFit="1" customWidth="1"/>
    <col min="8977" max="8977" width="8.625" style="65" customWidth="1"/>
    <col min="8978" max="8978" width="7.625" style="65" customWidth="1"/>
    <col min="8979" max="8979" width="8.375" style="65" customWidth="1"/>
    <col min="8980" max="8980" width="9.625" style="65" bestFit="1" customWidth="1"/>
    <col min="8981" max="8981" width="7.625" style="65" customWidth="1"/>
    <col min="8982" max="8982" width="12" style="65" bestFit="1" customWidth="1"/>
    <col min="8983" max="8983" width="10.75" style="65" bestFit="1" customWidth="1"/>
    <col min="8984" max="8985" width="12" style="65" bestFit="1" customWidth="1"/>
    <col min="8986" max="8986" width="10.75" style="65" bestFit="1" customWidth="1"/>
    <col min="8987" max="8987" width="7.875" style="65" customWidth="1"/>
    <col min="8988" max="9216" width="9" style="65"/>
    <col min="9217" max="9217" width="8.625" style="65" customWidth="1"/>
    <col min="9218" max="9218" width="12" style="65" bestFit="1" customWidth="1"/>
    <col min="9219" max="9221" width="10.75" style="65" bestFit="1" customWidth="1"/>
    <col min="9222" max="9222" width="8.5" style="65" bestFit="1" customWidth="1"/>
    <col min="9223" max="9225" width="9.625" style="65" bestFit="1" customWidth="1"/>
    <col min="9226" max="9226" width="9.75" style="65" customWidth="1"/>
    <col min="9227" max="9227" width="9.625" style="65" bestFit="1" customWidth="1"/>
    <col min="9228" max="9228" width="10.75" style="65" bestFit="1" customWidth="1"/>
    <col min="9229" max="9229" width="9.625" style="65" bestFit="1" customWidth="1"/>
    <col min="9230" max="9230" width="10.75" style="65" bestFit="1" customWidth="1"/>
    <col min="9231" max="9231" width="9.875" style="65" customWidth="1"/>
    <col min="9232" max="9232" width="9.625" style="65" bestFit="1" customWidth="1"/>
    <col min="9233" max="9233" width="8.625" style="65" customWidth="1"/>
    <col min="9234" max="9234" width="7.625" style="65" customWidth="1"/>
    <col min="9235" max="9235" width="8.375" style="65" customWidth="1"/>
    <col min="9236" max="9236" width="9.625" style="65" bestFit="1" customWidth="1"/>
    <col min="9237" max="9237" width="7.625" style="65" customWidth="1"/>
    <col min="9238" max="9238" width="12" style="65" bestFit="1" customWidth="1"/>
    <col min="9239" max="9239" width="10.75" style="65" bestFit="1" customWidth="1"/>
    <col min="9240" max="9241" width="12" style="65" bestFit="1" customWidth="1"/>
    <col min="9242" max="9242" width="10.75" style="65" bestFit="1" customWidth="1"/>
    <col min="9243" max="9243" width="7.875" style="65" customWidth="1"/>
    <col min="9244" max="9472" width="9" style="65"/>
    <col min="9473" max="9473" width="8.625" style="65" customWidth="1"/>
    <col min="9474" max="9474" width="12" style="65" bestFit="1" customWidth="1"/>
    <col min="9475" max="9477" width="10.75" style="65" bestFit="1" customWidth="1"/>
    <col min="9478" max="9478" width="8.5" style="65" bestFit="1" customWidth="1"/>
    <col min="9479" max="9481" width="9.625" style="65" bestFit="1" customWidth="1"/>
    <col min="9482" max="9482" width="9.75" style="65" customWidth="1"/>
    <col min="9483" max="9483" width="9.625" style="65" bestFit="1" customWidth="1"/>
    <col min="9484" max="9484" width="10.75" style="65" bestFit="1" customWidth="1"/>
    <col min="9485" max="9485" width="9.625" style="65" bestFit="1" customWidth="1"/>
    <col min="9486" max="9486" width="10.75" style="65" bestFit="1" customWidth="1"/>
    <col min="9487" max="9487" width="9.875" style="65" customWidth="1"/>
    <col min="9488" max="9488" width="9.625" style="65" bestFit="1" customWidth="1"/>
    <col min="9489" max="9489" width="8.625" style="65" customWidth="1"/>
    <col min="9490" max="9490" width="7.625" style="65" customWidth="1"/>
    <col min="9491" max="9491" width="8.375" style="65" customWidth="1"/>
    <col min="9492" max="9492" width="9.625" style="65" bestFit="1" customWidth="1"/>
    <col min="9493" max="9493" width="7.625" style="65" customWidth="1"/>
    <col min="9494" max="9494" width="12" style="65" bestFit="1" customWidth="1"/>
    <col min="9495" max="9495" width="10.75" style="65" bestFit="1" customWidth="1"/>
    <col min="9496" max="9497" width="12" style="65" bestFit="1" customWidth="1"/>
    <col min="9498" max="9498" width="10.75" style="65" bestFit="1" customWidth="1"/>
    <col min="9499" max="9499" width="7.875" style="65" customWidth="1"/>
    <col min="9500" max="9728" width="9" style="65"/>
    <col min="9729" max="9729" width="8.625" style="65" customWidth="1"/>
    <col min="9730" max="9730" width="12" style="65" bestFit="1" customWidth="1"/>
    <col min="9731" max="9733" width="10.75" style="65" bestFit="1" customWidth="1"/>
    <col min="9734" max="9734" width="8.5" style="65" bestFit="1" customWidth="1"/>
    <col min="9735" max="9737" width="9.625" style="65" bestFit="1" customWidth="1"/>
    <col min="9738" max="9738" width="9.75" style="65" customWidth="1"/>
    <col min="9739" max="9739" width="9.625" style="65" bestFit="1" customWidth="1"/>
    <col min="9740" max="9740" width="10.75" style="65" bestFit="1" customWidth="1"/>
    <col min="9741" max="9741" width="9.625" style="65" bestFit="1" customWidth="1"/>
    <col min="9742" max="9742" width="10.75" style="65" bestFit="1" customWidth="1"/>
    <col min="9743" max="9743" width="9.875" style="65" customWidth="1"/>
    <col min="9744" max="9744" width="9.625" style="65" bestFit="1" customWidth="1"/>
    <col min="9745" max="9745" width="8.625" style="65" customWidth="1"/>
    <col min="9746" max="9746" width="7.625" style="65" customWidth="1"/>
    <col min="9747" max="9747" width="8.375" style="65" customWidth="1"/>
    <col min="9748" max="9748" width="9.625" style="65" bestFit="1" customWidth="1"/>
    <col min="9749" max="9749" width="7.625" style="65" customWidth="1"/>
    <col min="9750" max="9750" width="12" style="65" bestFit="1" customWidth="1"/>
    <col min="9751" max="9751" width="10.75" style="65" bestFit="1" customWidth="1"/>
    <col min="9752" max="9753" width="12" style="65" bestFit="1" customWidth="1"/>
    <col min="9754" max="9754" width="10.75" style="65" bestFit="1" customWidth="1"/>
    <col min="9755" max="9755" width="7.875" style="65" customWidth="1"/>
    <col min="9756" max="9984" width="9" style="65"/>
    <col min="9985" max="9985" width="8.625" style="65" customWidth="1"/>
    <col min="9986" max="9986" width="12" style="65" bestFit="1" customWidth="1"/>
    <col min="9987" max="9989" width="10.75" style="65" bestFit="1" customWidth="1"/>
    <col min="9990" max="9990" width="8.5" style="65" bestFit="1" customWidth="1"/>
    <col min="9991" max="9993" width="9.625" style="65" bestFit="1" customWidth="1"/>
    <col min="9994" max="9994" width="9.75" style="65" customWidth="1"/>
    <col min="9995" max="9995" width="9.625" style="65" bestFit="1" customWidth="1"/>
    <col min="9996" max="9996" width="10.75" style="65" bestFit="1" customWidth="1"/>
    <col min="9997" max="9997" width="9.625" style="65" bestFit="1" customWidth="1"/>
    <col min="9998" max="9998" width="10.75" style="65" bestFit="1" customWidth="1"/>
    <col min="9999" max="9999" width="9.875" style="65" customWidth="1"/>
    <col min="10000" max="10000" width="9.625" style="65" bestFit="1" customWidth="1"/>
    <col min="10001" max="10001" width="8.625" style="65" customWidth="1"/>
    <col min="10002" max="10002" width="7.625" style="65" customWidth="1"/>
    <col min="10003" max="10003" width="8.375" style="65" customWidth="1"/>
    <col min="10004" max="10004" width="9.625" style="65" bestFit="1" customWidth="1"/>
    <col min="10005" max="10005" width="7.625" style="65" customWidth="1"/>
    <col min="10006" max="10006" width="12" style="65" bestFit="1" customWidth="1"/>
    <col min="10007" max="10007" width="10.75" style="65" bestFit="1" customWidth="1"/>
    <col min="10008" max="10009" width="12" style="65" bestFit="1" customWidth="1"/>
    <col min="10010" max="10010" width="10.75" style="65" bestFit="1" customWidth="1"/>
    <col min="10011" max="10011" width="7.875" style="65" customWidth="1"/>
    <col min="10012" max="10240" width="9" style="65"/>
    <col min="10241" max="10241" width="8.625" style="65" customWidth="1"/>
    <col min="10242" max="10242" width="12" style="65" bestFit="1" customWidth="1"/>
    <col min="10243" max="10245" width="10.75" style="65" bestFit="1" customWidth="1"/>
    <col min="10246" max="10246" width="8.5" style="65" bestFit="1" customWidth="1"/>
    <col min="10247" max="10249" width="9.625" style="65" bestFit="1" customWidth="1"/>
    <col min="10250" max="10250" width="9.75" style="65" customWidth="1"/>
    <col min="10251" max="10251" width="9.625" style="65" bestFit="1" customWidth="1"/>
    <col min="10252" max="10252" width="10.75" style="65" bestFit="1" customWidth="1"/>
    <col min="10253" max="10253" width="9.625" style="65" bestFit="1" customWidth="1"/>
    <col min="10254" max="10254" width="10.75" style="65" bestFit="1" customWidth="1"/>
    <col min="10255" max="10255" width="9.875" style="65" customWidth="1"/>
    <col min="10256" max="10256" width="9.625" style="65" bestFit="1" customWidth="1"/>
    <col min="10257" max="10257" width="8.625" style="65" customWidth="1"/>
    <col min="10258" max="10258" width="7.625" style="65" customWidth="1"/>
    <col min="10259" max="10259" width="8.375" style="65" customWidth="1"/>
    <col min="10260" max="10260" width="9.625" style="65" bestFit="1" customWidth="1"/>
    <col min="10261" max="10261" width="7.625" style="65" customWidth="1"/>
    <col min="10262" max="10262" width="12" style="65" bestFit="1" customWidth="1"/>
    <col min="10263" max="10263" width="10.75" style="65" bestFit="1" customWidth="1"/>
    <col min="10264" max="10265" width="12" style="65" bestFit="1" customWidth="1"/>
    <col min="10266" max="10266" width="10.75" style="65" bestFit="1" customWidth="1"/>
    <col min="10267" max="10267" width="7.875" style="65" customWidth="1"/>
    <col min="10268" max="10496" width="9" style="65"/>
    <col min="10497" max="10497" width="8.625" style="65" customWidth="1"/>
    <col min="10498" max="10498" width="12" style="65" bestFit="1" customWidth="1"/>
    <col min="10499" max="10501" width="10.75" style="65" bestFit="1" customWidth="1"/>
    <col min="10502" max="10502" width="8.5" style="65" bestFit="1" customWidth="1"/>
    <col min="10503" max="10505" width="9.625" style="65" bestFit="1" customWidth="1"/>
    <col min="10506" max="10506" width="9.75" style="65" customWidth="1"/>
    <col min="10507" max="10507" width="9.625" style="65" bestFit="1" customWidth="1"/>
    <col min="10508" max="10508" width="10.75" style="65" bestFit="1" customWidth="1"/>
    <col min="10509" max="10509" width="9.625" style="65" bestFit="1" customWidth="1"/>
    <col min="10510" max="10510" width="10.75" style="65" bestFit="1" customWidth="1"/>
    <col min="10511" max="10511" width="9.875" style="65" customWidth="1"/>
    <col min="10512" max="10512" width="9.625" style="65" bestFit="1" customWidth="1"/>
    <col min="10513" max="10513" width="8.625" style="65" customWidth="1"/>
    <col min="10514" max="10514" width="7.625" style="65" customWidth="1"/>
    <col min="10515" max="10515" width="8.375" style="65" customWidth="1"/>
    <col min="10516" max="10516" width="9.625" style="65" bestFit="1" customWidth="1"/>
    <col min="10517" max="10517" width="7.625" style="65" customWidth="1"/>
    <col min="10518" max="10518" width="12" style="65" bestFit="1" customWidth="1"/>
    <col min="10519" max="10519" width="10.75" style="65" bestFit="1" customWidth="1"/>
    <col min="10520" max="10521" width="12" style="65" bestFit="1" customWidth="1"/>
    <col min="10522" max="10522" width="10.75" style="65" bestFit="1" customWidth="1"/>
    <col min="10523" max="10523" width="7.875" style="65" customWidth="1"/>
    <col min="10524" max="10752" width="9" style="65"/>
    <col min="10753" max="10753" width="8.625" style="65" customWidth="1"/>
    <col min="10754" max="10754" width="12" style="65" bestFit="1" customWidth="1"/>
    <col min="10755" max="10757" width="10.75" style="65" bestFit="1" customWidth="1"/>
    <col min="10758" max="10758" width="8.5" style="65" bestFit="1" customWidth="1"/>
    <col min="10759" max="10761" width="9.625" style="65" bestFit="1" customWidth="1"/>
    <col min="10762" max="10762" width="9.75" style="65" customWidth="1"/>
    <col min="10763" max="10763" width="9.625" style="65" bestFit="1" customWidth="1"/>
    <col min="10764" max="10764" width="10.75" style="65" bestFit="1" customWidth="1"/>
    <col min="10765" max="10765" width="9.625" style="65" bestFit="1" customWidth="1"/>
    <col min="10766" max="10766" width="10.75" style="65" bestFit="1" customWidth="1"/>
    <col min="10767" max="10767" width="9.875" style="65" customWidth="1"/>
    <col min="10768" max="10768" width="9.625" style="65" bestFit="1" customWidth="1"/>
    <col min="10769" max="10769" width="8.625" style="65" customWidth="1"/>
    <col min="10770" max="10770" width="7.625" style="65" customWidth="1"/>
    <col min="10771" max="10771" width="8.375" style="65" customWidth="1"/>
    <col min="10772" max="10772" width="9.625" style="65" bestFit="1" customWidth="1"/>
    <col min="10773" max="10773" width="7.625" style="65" customWidth="1"/>
    <col min="10774" max="10774" width="12" style="65" bestFit="1" customWidth="1"/>
    <col min="10775" max="10775" width="10.75" style="65" bestFit="1" customWidth="1"/>
    <col min="10776" max="10777" width="12" style="65" bestFit="1" customWidth="1"/>
    <col min="10778" max="10778" width="10.75" style="65" bestFit="1" customWidth="1"/>
    <col min="10779" max="10779" width="7.875" style="65" customWidth="1"/>
    <col min="10780" max="11008" width="9" style="65"/>
    <col min="11009" max="11009" width="8.625" style="65" customWidth="1"/>
    <col min="11010" max="11010" width="12" style="65" bestFit="1" customWidth="1"/>
    <col min="11011" max="11013" width="10.75" style="65" bestFit="1" customWidth="1"/>
    <col min="11014" max="11014" width="8.5" style="65" bestFit="1" customWidth="1"/>
    <col min="11015" max="11017" width="9.625" style="65" bestFit="1" customWidth="1"/>
    <col min="11018" max="11018" width="9.75" style="65" customWidth="1"/>
    <col min="11019" max="11019" width="9.625" style="65" bestFit="1" customWidth="1"/>
    <col min="11020" max="11020" width="10.75" style="65" bestFit="1" customWidth="1"/>
    <col min="11021" max="11021" width="9.625" style="65" bestFit="1" customWidth="1"/>
    <col min="11022" max="11022" width="10.75" style="65" bestFit="1" customWidth="1"/>
    <col min="11023" max="11023" width="9.875" style="65" customWidth="1"/>
    <col min="11024" max="11024" width="9.625" style="65" bestFit="1" customWidth="1"/>
    <col min="11025" max="11025" width="8.625" style="65" customWidth="1"/>
    <col min="11026" max="11026" width="7.625" style="65" customWidth="1"/>
    <col min="11027" max="11027" width="8.375" style="65" customWidth="1"/>
    <col min="11028" max="11028" width="9.625" style="65" bestFit="1" customWidth="1"/>
    <col min="11029" max="11029" width="7.625" style="65" customWidth="1"/>
    <col min="11030" max="11030" width="12" style="65" bestFit="1" customWidth="1"/>
    <col min="11031" max="11031" width="10.75" style="65" bestFit="1" customWidth="1"/>
    <col min="11032" max="11033" width="12" style="65" bestFit="1" customWidth="1"/>
    <col min="11034" max="11034" width="10.75" style="65" bestFit="1" customWidth="1"/>
    <col min="11035" max="11035" width="7.875" style="65" customWidth="1"/>
    <col min="11036" max="11264" width="9" style="65"/>
    <col min="11265" max="11265" width="8.625" style="65" customWidth="1"/>
    <col min="11266" max="11266" width="12" style="65" bestFit="1" customWidth="1"/>
    <col min="11267" max="11269" width="10.75" style="65" bestFit="1" customWidth="1"/>
    <col min="11270" max="11270" width="8.5" style="65" bestFit="1" customWidth="1"/>
    <col min="11271" max="11273" width="9.625" style="65" bestFit="1" customWidth="1"/>
    <col min="11274" max="11274" width="9.75" style="65" customWidth="1"/>
    <col min="11275" max="11275" width="9.625" style="65" bestFit="1" customWidth="1"/>
    <col min="11276" max="11276" width="10.75" style="65" bestFit="1" customWidth="1"/>
    <col min="11277" max="11277" width="9.625" style="65" bestFit="1" customWidth="1"/>
    <col min="11278" max="11278" width="10.75" style="65" bestFit="1" customWidth="1"/>
    <col min="11279" max="11279" width="9.875" style="65" customWidth="1"/>
    <col min="11280" max="11280" width="9.625" style="65" bestFit="1" customWidth="1"/>
    <col min="11281" max="11281" width="8.625" style="65" customWidth="1"/>
    <col min="11282" max="11282" width="7.625" style="65" customWidth="1"/>
    <col min="11283" max="11283" width="8.375" style="65" customWidth="1"/>
    <col min="11284" max="11284" width="9.625" style="65" bestFit="1" customWidth="1"/>
    <col min="11285" max="11285" width="7.625" style="65" customWidth="1"/>
    <col min="11286" max="11286" width="12" style="65" bestFit="1" customWidth="1"/>
    <col min="11287" max="11287" width="10.75" style="65" bestFit="1" customWidth="1"/>
    <col min="11288" max="11289" width="12" style="65" bestFit="1" customWidth="1"/>
    <col min="11290" max="11290" width="10.75" style="65" bestFit="1" customWidth="1"/>
    <col min="11291" max="11291" width="7.875" style="65" customWidth="1"/>
    <col min="11292" max="11520" width="9" style="65"/>
    <col min="11521" max="11521" width="8.625" style="65" customWidth="1"/>
    <col min="11522" max="11522" width="12" style="65" bestFit="1" customWidth="1"/>
    <col min="11523" max="11525" width="10.75" style="65" bestFit="1" customWidth="1"/>
    <col min="11526" max="11526" width="8.5" style="65" bestFit="1" customWidth="1"/>
    <col min="11527" max="11529" width="9.625" style="65" bestFit="1" customWidth="1"/>
    <col min="11530" max="11530" width="9.75" style="65" customWidth="1"/>
    <col min="11531" max="11531" width="9.625" style="65" bestFit="1" customWidth="1"/>
    <col min="11532" max="11532" width="10.75" style="65" bestFit="1" customWidth="1"/>
    <col min="11533" max="11533" width="9.625" style="65" bestFit="1" customWidth="1"/>
    <col min="11534" max="11534" width="10.75" style="65" bestFit="1" customWidth="1"/>
    <col min="11535" max="11535" width="9.875" style="65" customWidth="1"/>
    <col min="11536" max="11536" width="9.625" style="65" bestFit="1" customWidth="1"/>
    <col min="11537" max="11537" width="8.625" style="65" customWidth="1"/>
    <col min="11538" max="11538" width="7.625" style="65" customWidth="1"/>
    <col min="11539" max="11539" width="8.375" style="65" customWidth="1"/>
    <col min="11540" max="11540" width="9.625" style="65" bestFit="1" customWidth="1"/>
    <col min="11541" max="11541" width="7.625" style="65" customWidth="1"/>
    <col min="11542" max="11542" width="12" style="65" bestFit="1" customWidth="1"/>
    <col min="11543" max="11543" width="10.75" style="65" bestFit="1" customWidth="1"/>
    <col min="11544" max="11545" width="12" style="65" bestFit="1" customWidth="1"/>
    <col min="11546" max="11546" width="10.75" style="65" bestFit="1" customWidth="1"/>
    <col min="11547" max="11547" width="7.875" style="65" customWidth="1"/>
    <col min="11548" max="11776" width="9" style="65"/>
    <col min="11777" max="11777" width="8.625" style="65" customWidth="1"/>
    <col min="11778" max="11778" width="12" style="65" bestFit="1" customWidth="1"/>
    <col min="11779" max="11781" width="10.75" style="65" bestFit="1" customWidth="1"/>
    <col min="11782" max="11782" width="8.5" style="65" bestFit="1" customWidth="1"/>
    <col min="11783" max="11785" width="9.625" style="65" bestFit="1" customWidth="1"/>
    <col min="11786" max="11786" width="9.75" style="65" customWidth="1"/>
    <col min="11787" max="11787" width="9.625" style="65" bestFit="1" customWidth="1"/>
    <col min="11788" max="11788" width="10.75" style="65" bestFit="1" customWidth="1"/>
    <col min="11789" max="11789" width="9.625" style="65" bestFit="1" customWidth="1"/>
    <col min="11790" max="11790" width="10.75" style="65" bestFit="1" customWidth="1"/>
    <col min="11791" max="11791" width="9.875" style="65" customWidth="1"/>
    <col min="11792" max="11792" width="9.625" style="65" bestFit="1" customWidth="1"/>
    <col min="11793" max="11793" width="8.625" style="65" customWidth="1"/>
    <col min="11794" max="11794" width="7.625" style="65" customWidth="1"/>
    <col min="11795" max="11795" width="8.375" style="65" customWidth="1"/>
    <col min="11796" max="11796" width="9.625" style="65" bestFit="1" customWidth="1"/>
    <col min="11797" max="11797" width="7.625" style="65" customWidth="1"/>
    <col min="11798" max="11798" width="12" style="65" bestFit="1" customWidth="1"/>
    <col min="11799" max="11799" width="10.75" style="65" bestFit="1" customWidth="1"/>
    <col min="11800" max="11801" width="12" style="65" bestFit="1" customWidth="1"/>
    <col min="11802" max="11802" width="10.75" style="65" bestFit="1" customWidth="1"/>
    <col min="11803" max="11803" width="7.875" style="65" customWidth="1"/>
    <col min="11804" max="12032" width="9" style="65"/>
    <col min="12033" max="12033" width="8.625" style="65" customWidth="1"/>
    <col min="12034" max="12034" width="12" style="65" bestFit="1" customWidth="1"/>
    <col min="12035" max="12037" width="10.75" style="65" bestFit="1" customWidth="1"/>
    <col min="12038" max="12038" width="8.5" style="65" bestFit="1" customWidth="1"/>
    <col min="12039" max="12041" width="9.625" style="65" bestFit="1" customWidth="1"/>
    <col min="12042" max="12042" width="9.75" style="65" customWidth="1"/>
    <col min="12043" max="12043" width="9.625" style="65" bestFit="1" customWidth="1"/>
    <col min="12044" max="12044" width="10.75" style="65" bestFit="1" customWidth="1"/>
    <col min="12045" max="12045" width="9.625" style="65" bestFit="1" customWidth="1"/>
    <col min="12046" max="12046" width="10.75" style="65" bestFit="1" customWidth="1"/>
    <col min="12047" max="12047" width="9.875" style="65" customWidth="1"/>
    <col min="12048" max="12048" width="9.625" style="65" bestFit="1" customWidth="1"/>
    <col min="12049" max="12049" width="8.625" style="65" customWidth="1"/>
    <col min="12050" max="12050" width="7.625" style="65" customWidth="1"/>
    <col min="12051" max="12051" width="8.375" style="65" customWidth="1"/>
    <col min="12052" max="12052" width="9.625" style="65" bestFit="1" customWidth="1"/>
    <col min="12053" max="12053" width="7.625" style="65" customWidth="1"/>
    <col min="12054" max="12054" width="12" style="65" bestFit="1" customWidth="1"/>
    <col min="12055" max="12055" width="10.75" style="65" bestFit="1" customWidth="1"/>
    <col min="12056" max="12057" width="12" style="65" bestFit="1" customWidth="1"/>
    <col min="12058" max="12058" width="10.75" style="65" bestFit="1" customWidth="1"/>
    <col min="12059" max="12059" width="7.875" style="65" customWidth="1"/>
    <col min="12060" max="12288" width="9" style="65"/>
    <col min="12289" max="12289" width="8.625" style="65" customWidth="1"/>
    <col min="12290" max="12290" width="12" style="65" bestFit="1" customWidth="1"/>
    <col min="12291" max="12293" width="10.75" style="65" bestFit="1" customWidth="1"/>
    <col min="12294" max="12294" width="8.5" style="65" bestFit="1" customWidth="1"/>
    <col min="12295" max="12297" width="9.625" style="65" bestFit="1" customWidth="1"/>
    <col min="12298" max="12298" width="9.75" style="65" customWidth="1"/>
    <col min="12299" max="12299" width="9.625" style="65" bestFit="1" customWidth="1"/>
    <col min="12300" max="12300" width="10.75" style="65" bestFit="1" customWidth="1"/>
    <col min="12301" max="12301" width="9.625" style="65" bestFit="1" customWidth="1"/>
    <col min="12302" max="12302" width="10.75" style="65" bestFit="1" customWidth="1"/>
    <col min="12303" max="12303" width="9.875" style="65" customWidth="1"/>
    <col min="12304" max="12304" width="9.625" style="65" bestFit="1" customWidth="1"/>
    <col min="12305" max="12305" width="8.625" style="65" customWidth="1"/>
    <col min="12306" max="12306" width="7.625" style="65" customWidth="1"/>
    <col min="12307" max="12307" width="8.375" style="65" customWidth="1"/>
    <col min="12308" max="12308" width="9.625" style="65" bestFit="1" customWidth="1"/>
    <col min="12309" max="12309" width="7.625" style="65" customWidth="1"/>
    <col min="12310" max="12310" width="12" style="65" bestFit="1" customWidth="1"/>
    <col min="12311" max="12311" width="10.75" style="65" bestFit="1" customWidth="1"/>
    <col min="12312" max="12313" width="12" style="65" bestFit="1" customWidth="1"/>
    <col min="12314" max="12314" width="10.75" style="65" bestFit="1" customWidth="1"/>
    <col min="12315" max="12315" width="7.875" style="65" customWidth="1"/>
    <col min="12316" max="12544" width="9" style="65"/>
    <col min="12545" max="12545" width="8.625" style="65" customWidth="1"/>
    <col min="12546" max="12546" width="12" style="65" bestFit="1" customWidth="1"/>
    <col min="12547" max="12549" width="10.75" style="65" bestFit="1" customWidth="1"/>
    <col min="12550" max="12550" width="8.5" style="65" bestFit="1" customWidth="1"/>
    <col min="12551" max="12553" width="9.625" style="65" bestFit="1" customWidth="1"/>
    <col min="12554" max="12554" width="9.75" style="65" customWidth="1"/>
    <col min="12555" max="12555" width="9.625" style="65" bestFit="1" customWidth="1"/>
    <col min="12556" max="12556" width="10.75" style="65" bestFit="1" customWidth="1"/>
    <col min="12557" max="12557" width="9.625" style="65" bestFit="1" customWidth="1"/>
    <col min="12558" max="12558" width="10.75" style="65" bestFit="1" customWidth="1"/>
    <col min="12559" max="12559" width="9.875" style="65" customWidth="1"/>
    <col min="12560" max="12560" width="9.625" style="65" bestFit="1" customWidth="1"/>
    <col min="12561" max="12561" width="8.625" style="65" customWidth="1"/>
    <col min="12562" max="12562" width="7.625" style="65" customWidth="1"/>
    <col min="12563" max="12563" width="8.375" style="65" customWidth="1"/>
    <col min="12564" max="12564" width="9.625" style="65" bestFit="1" customWidth="1"/>
    <col min="12565" max="12565" width="7.625" style="65" customWidth="1"/>
    <col min="12566" max="12566" width="12" style="65" bestFit="1" customWidth="1"/>
    <col min="12567" max="12567" width="10.75" style="65" bestFit="1" customWidth="1"/>
    <col min="12568" max="12569" width="12" style="65" bestFit="1" customWidth="1"/>
    <col min="12570" max="12570" width="10.75" style="65" bestFit="1" customWidth="1"/>
    <col min="12571" max="12571" width="7.875" style="65" customWidth="1"/>
    <col min="12572" max="12800" width="9" style="65"/>
    <col min="12801" max="12801" width="8.625" style="65" customWidth="1"/>
    <col min="12802" max="12802" width="12" style="65" bestFit="1" customWidth="1"/>
    <col min="12803" max="12805" width="10.75" style="65" bestFit="1" customWidth="1"/>
    <col min="12806" max="12806" width="8.5" style="65" bestFit="1" customWidth="1"/>
    <col min="12807" max="12809" width="9.625" style="65" bestFit="1" customWidth="1"/>
    <col min="12810" max="12810" width="9.75" style="65" customWidth="1"/>
    <col min="12811" max="12811" width="9.625" style="65" bestFit="1" customWidth="1"/>
    <col min="12812" max="12812" width="10.75" style="65" bestFit="1" customWidth="1"/>
    <col min="12813" max="12813" width="9.625" style="65" bestFit="1" customWidth="1"/>
    <col min="12814" max="12814" width="10.75" style="65" bestFit="1" customWidth="1"/>
    <col min="12815" max="12815" width="9.875" style="65" customWidth="1"/>
    <col min="12816" max="12816" width="9.625" style="65" bestFit="1" customWidth="1"/>
    <col min="12817" max="12817" width="8.625" style="65" customWidth="1"/>
    <col min="12818" max="12818" width="7.625" style="65" customWidth="1"/>
    <col min="12819" max="12819" width="8.375" style="65" customWidth="1"/>
    <col min="12820" max="12820" width="9.625" style="65" bestFit="1" customWidth="1"/>
    <col min="12821" max="12821" width="7.625" style="65" customWidth="1"/>
    <col min="12822" max="12822" width="12" style="65" bestFit="1" customWidth="1"/>
    <col min="12823" max="12823" width="10.75" style="65" bestFit="1" customWidth="1"/>
    <col min="12824" max="12825" width="12" style="65" bestFit="1" customWidth="1"/>
    <col min="12826" max="12826" width="10.75" style="65" bestFit="1" customWidth="1"/>
    <col min="12827" max="12827" width="7.875" style="65" customWidth="1"/>
    <col min="12828" max="13056" width="9" style="65"/>
    <col min="13057" max="13057" width="8.625" style="65" customWidth="1"/>
    <col min="13058" max="13058" width="12" style="65" bestFit="1" customWidth="1"/>
    <col min="13059" max="13061" width="10.75" style="65" bestFit="1" customWidth="1"/>
    <col min="13062" max="13062" width="8.5" style="65" bestFit="1" customWidth="1"/>
    <col min="13063" max="13065" width="9.625" style="65" bestFit="1" customWidth="1"/>
    <col min="13066" max="13066" width="9.75" style="65" customWidth="1"/>
    <col min="13067" max="13067" width="9.625" style="65" bestFit="1" customWidth="1"/>
    <col min="13068" max="13068" width="10.75" style="65" bestFit="1" customWidth="1"/>
    <col min="13069" max="13069" width="9.625" style="65" bestFit="1" customWidth="1"/>
    <col min="13070" max="13070" width="10.75" style="65" bestFit="1" customWidth="1"/>
    <col min="13071" max="13071" width="9.875" style="65" customWidth="1"/>
    <col min="13072" max="13072" width="9.625" style="65" bestFit="1" customWidth="1"/>
    <col min="13073" max="13073" width="8.625" style="65" customWidth="1"/>
    <col min="13074" max="13074" width="7.625" style="65" customWidth="1"/>
    <col min="13075" max="13075" width="8.375" style="65" customWidth="1"/>
    <col min="13076" max="13076" width="9.625" style="65" bestFit="1" customWidth="1"/>
    <col min="13077" max="13077" width="7.625" style="65" customWidth="1"/>
    <col min="13078" max="13078" width="12" style="65" bestFit="1" customWidth="1"/>
    <col min="13079" max="13079" width="10.75" style="65" bestFit="1" customWidth="1"/>
    <col min="13080" max="13081" width="12" style="65" bestFit="1" customWidth="1"/>
    <col min="13082" max="13082" width="10.75" style="65" bestFit="1" customWidth="1"/>
    <col min="13083" max="13083" width="7.875" style="65" customWidth="1"/>
    <col min="13084" max="13312" width="9" style="65"/>
    <col min="13313" max="13313" width="8.625" style="65" customWidth="1"/>
    <col min="13314" max="13314" width="12" style="65" bestFit="1" customWidth="1"/>
    <col min="13315" max="13317" width="10.75" style="65" bestFit="1" customWidth="1"/>
    <col min="13318" max="13318" width="8.5" style="65" bestFit="1" customWidth="1"/>
    <col min="13319" max="13321" width="9.625" style="65" bestFit="1" customWidth="1"/>
    <col min="13322" max="13322" width="9.75" style="65" customWidth="1"/>
    <col min="13323" max="13323" width="9.625" style="65" bestFit="1" customWidth="1"/>
    <col min="13324" max="13324" width="10.75" style="65" bestFit="1" customWidth="1"/>
    <col min="13325" max="13325" width="9.625" style="65" bestFit="1" customWidth="1"/>
    <col min="13326" max="13326" width="10.75" style="65" bestFit="1" customWidth="1"/>
    <col min="13327" max="13327" width="9.875" style="65" customWidth="1"/>
    <col min="13328" max="13328" width="9.625" style="65" bestFit="1" customWidth="1"/>
    <col min="13329" max="13329" width="8.625" style="65" customWidth="1"/>
    <col min="13330" max="13330" width="7.625" style="65" customWidth="1"/>
    <col min="13331" max="13331" width="8.375" style="65" customWidth="1"/>
    <col min="13332" max="13332" width="9.625" style="65" bestFit="1" customWidth="1"/>
    <col min="13333" max="13333" width="7.625" style="65" customWidth="1"/>
    <col min="13334" max="13334" width="12" style="65" bestFit="1" customWidth="1"/>
    <col min="13335" max="13335" width="10.75" style="65" bestFit="1" customWidth="1"/>
    <col min="13336" max="13337" width="12" style="65" bestFit="1" customWidth="1"/>
    <col min="13338" max="13338" width="10.75" style="65" bestFit="1" customWidth="1"/>
    <col min="13339" max="13339" width="7.875" style="65" customWidth="1"/>
    <col min="13340" max="13568" width="9" style="65"/>
    <col min="13569" max="13569" width="8.625" style="65" customWidth="1"/>
    <col min="13570" max="13570" width="12" style="65" bestFit="1" customWidth="1"/>
    <col min="13571" max="13573" width="10.75" style="65" bestFit="1" customWidth="1"/>
    <col min="13574" max="13574" width="8.5" style="65" bestFit="1" customWidth="1"/>
    <col min="13575" max="13577" width="9.625" style="65" bestFit="1" customWidth="1"/>
    <col min="13578" max="13578" width="9.75" style="65" customWidth="1"/>
    <col min="13579" max="13579" width="9.625" style="65" bestFit="1" customWidth="1"/>
    <col min="13580" max="13580" width="10.75" style="65" bestFit="1" customWidth="1"/>
    <col min="13581" max="13581" width="9.625" style="65" bestFit="1" customWidth="1"/>
    <col min="13582" max="13582" width="10.75" style="65" bestFit="1" customWidth="1"/>
    <col min="13583" max="13583" width="9.875" style="65" customWidth="1"/>
    <col min="13584" max="13584" width="9.625" style="65" bestFit="1" customWidth="1"/>
    <col min="13585" max="13585" width="8.625" style="65" customWidth="1"/>
    <col min="13586" max="13586" width="7.625" style="65" customWidth="1"/>
    <col min="13587" max="13587" width="8.375" style="65" customWidth="1"/>
    <col min="13588" max="13588" width="9.625" style="65" bestFit="1" customWidth="1"/>
    <col min="13589" max="13589" width="7.625" style="65" customWidth="1"/>
    <col min="13590" max="13590" width="12" style="65" bestFit="1" customWidth="1"/>
    <col min="13591" max="13591" width="10.75" style="65" bestFit="1" customWidth="1"/>
    <col min="13592" max="13593" width="12" style="65" bestFit="1" customWidth="1"/>
    <col min="13594" max="13594" width="10.75" style="65" bestFit="1" customWidth="1"/>
    <col min="13595" max="13595" width="7.875" style="65" customWidth="1"/>
    <col min="13596" max="13824" width="9" style="65"/>
    <col min="13825" max="13825" width="8.625" style="65" customWidth="1"/>
    <col min="13826" max="13826" width="12" style="65" bestFit="1" customWidth="1"/>
    <col min="13827" max="13829" width="10.75" style="65" bestFit="1" customWidth="1"/>
    <col min="13830" max="13830" width="8.5" style="65" bestFit="1" customWidth="1"/>
    <col min="13831" max="13833" width="9.625" style="65" bestFit="1" customWidth="1"/>
    <col min="13834" max="13834" width="9.75" style="65" customWidth="1"/>
    <col min="13835" max="13835" width="9.625" style="65" bestFit="1" customWidth="1"/>
    <col min="13836" max="13836" width="10.75" style="65" bestFit="1" customWidth="1"/>
    <col min="13837" max="13837" width="9.625" style="65" bestFit="1" customWidth="1"/>
    <col min="13838" max="13838" width="10.75" style="65" bestFit="1" customWidth="1"/>
    <col min="13839" max="13839" width="9.875" style="65" customWidth="1"/>
    <col min="13840" max="13840" width="9.625" style="65" bestFit="1" customWidth="1"/>
    <col min="13841" max="13841" width="8.625" style="65" customWidth="1"/>
    <col min="13842" max="13842" width="7.625" style="65" customWidth="1"/>
    <col min="13843" max="13843" width="8.375" style="65" customWidth="1"/>
    <col min="13844" max="13844" width="9.625" style="65" bestFit="1" customWidth="1"/>
    <col min="13845" max="13845" width="7.625" style="65" customWidth="1"/>
    <col min="13846" max="13846" width="12" style="65" bestFit="1" customWidth="1"/>
    <col min="13847" max="13847" width="10.75" style="65" bestFit="1" customWidth="1"/>
    <col min="13848" max="13849" width="12" style="65" bestFit="1" customWidth="1"/>
    <col min="13850" max="13850" width="10.75" style="65" bestFit="1" customWidth="1"/>
    <col min="13851" max="13851" width="7.875" style="65" customWidth="1"/>
    <col min="13852" max="14080" width="9" style="65"/>
    <col min="14081" max="14081" width="8.625" style="65" customWidth="1"/>
    <col min="14082" max="14082" width="12" style="65" bestFit="1" customWidth="1"/>
    <col min="14083" max="14085" width="10.75" style="65" bestFit="1" customWidth="1"/>
    <col min="14086" max="14086" width="8.5" style="65" bestFit="1" customWidth="1"/>
    <col min="14087" max="14089" width="9.625" style="65" bestFit="1" customWidth="1"/>
    <col min="14090" max="14090" width="9.75" style="65" customWidth="1"/>
    <col min="14091" max="14091" width="9.625" style="65" bestFit="1" customWidth="1"/>
    <col min="14092" max="14092" width="10.75" style="65" bestFit="1" customWidth="1"/>
    <col min="14093" max="14093" width="9.625" style="65" bestFit="1" customWidth="1"/>
    <col min="14094" max="14094" width="10.75" style="65" bestFit="1" customWidth="1"/>
    <col min="14095" max="14095" width="9.875" style="65" customWidth="1"/>
    <col min="14096" max="14096" width="9.625" style="65" bestFit="1" customWidth="1"/>
    <col min="14097" max="14097" width="8.625" style="65" customWidth="1"/>
    <col min="14098" max="14098" width="7.625" style="65" customWidth="1"/>
    <col min="14099" max="14099" width="8.375" style="65" customWidth="1"/>
    <col min="14100" max="14100" width="9.625" style="65" bestFit="1" customWidth="1"/>
    <col min="14101" max="14101" width="7.625" style="65" customWidth="1"/>
    <col min="14102" max="14102" width="12" style="65" bestFit="1" customWidth="1"/>
    <col min="14103" max="14103" width="10.75" style="65" bestFit="1" customWidth="1"/>
    <col min="14104" max="14105" width="12" style="65" bestFit="1" customWidth="1"/>
    <col min="14106" max="14106" width="10.75" style="65" bestFit="1" customWidth="1"/>
    <col min="14107" max="14107" width="7.875" style="65" customWidth="1"/>
    <col min="14108" max="14336" width="9" style="65"/>
    <col min="14337" max="14337" width="8.625" style="65" customWidth="1"/>
    <col min="14338" max="14338" width="12" style="65" bestFit="1" customWidth="1"/>
    <col min="14339" max="14341" width="10.75" style="65" bestFit="1" customWidth="1"/>
    <col min="14342" max="14342" width="8.5" style="65" bestFit="1" customWidth="1"/>
    <col min="14343" max="14345" width="9.625" style="65" bestFit="1" customWidth="1"/>
    <col min="14346" max="14346" width="9.75" style="65" customWidth="1"/>
    <col min="14347" max="14347" width="9.625" style="65" bestFit="1" customWidth="1"/>
    <col min="14348" max="14348" width="10.75" style="65" bestFit="1" customWidth="1"/>
    <col min="14349" max="14349" width="9.625" style="65" bestFit="1" customWidth="1"/>
    <col min="14350" max="14350" width="10.75" style="65" bestFit="1" customWidth="1"/>
    <col min="14351" max="14351" width="9.875" style="65" customWidth="1"/>
    <col min="14352" max="14352" width="9.625" style="65" bestFit="1" customWidth="1"/>
    <col min="14353" max="14353" width="8.625" style="65" customWidth="1"/>
    <col min="14354" max="14354" width="7.625" style="65" customWidth="1"/>
    <col min="14355" max="14355" width="8.375" style="65" customWidth="1"/>
    <col min="14356" max="14356" width="9.625" style="65" bestFit="1" customWidth="1"/>
    <col min="14357" max="14357" width="7.625" style="65" customWidth="1"/>
    <col min="14358" max="14358" width="12" style="65" bestFit="1" customWidth="1"/>
    <col min="14359" max="14359" width="10.75" style="65" bestFit="1" customWidth="1"/>
    <col min="14360" max="14361" width="12" style="65" bestFit="1" customWidth="1"/>
    <col min="14362" max="14362" width="10.75" style="65" bestFit="1" customWidth="1"/>
    <col min="14363" max="14363" width="7.875" style="65" customWidth="1"/>
    <col min="14364" max="14592" width="9" style="65"/>
    <col min="14593" max="14593" width="8.625" style="65" customWidth="1"/>
    <col min="14594" max="14594" width="12" style="65" bestFit="1" customWidth="1"/>
    <col min="14595" max="14597" width="10.75" style="65" bestFit="1" customWidth="1"/>
    <col min="14598" max="14598" width="8.5" style="65" bestFit="1" customWidth="1"/>
    <col min="14599" max="14601" width="9.625" style="65" bestFit="1" customWidth="1"/>
    <col min="14602" max="14602" width="9.75" style="65" customWidth="1"/>
    <col min="14603" max="14603" width="9.625" style="65" bestFit="1" customWidth="1"/>
    <col min="14604" max="14604" width="10.75" style="65" bestFit="1" customWidth="1"/>
    <col min="14605" max="14605" width="9.625" style="65" bestFit="1" customWidth="1"/>
    <col min="14606" max="14606" width="10.75" style="65" bestFit="1" customWidth="1"/>
    <col min="14607" max="14607" width="9.875" style="65" customWidth="1"/>
    <col min="14608" max="14608" width="9.625" style="65" bestFit="1" customWidth="1"/>
    <col min="14609" max="14609" width="8.625" style="65" customWidth="1"/>
    <col min="14610" max="14610" width="7.625" style="65" customWidth="1"/>
    <col min="14611" max="14611" width="8.375" style="65" customWidth="1"/>
    <col min="14612" max="14612" width="9.625" style="65" bestFit="1" customWidth="1"/>
    <col min="14613" max="14613" width="7.625" style="65" customWidth="1"/>
    <col min="14614" max="14614" width="12" style="65" bestFit="1" customWidth="1"/>
    <col min="14615" max="14615" width="10.75" style="65" bestFit="1" customWidth="1"/>
    <col min="14616" max="14617" width="12" style="65" bestFit="1" customWidth="1"/>
    <col min="14618" max="14618" width="10.75" style="65" bestFit="1" customWidth="1"/>
    <col min="14619" max="14619" width="7.875" style="65" customWidth="1"/>
    <col min="14620" max="14848" width="9" style="65"/>
    <col min="14849" max="14849" width="8.625" style="65" customWidth="1"/>
    <col min="14850" max="14850" width="12" style="65" bestFit="1" customWidth="1"/>
    <col min="14851" max="14853" width="10.75" style="65" bestFit="1" customWidth="1"/>
    <col min="14854" max="14854" width="8.5" style="65" bestFit="1" customWidth="1"/>
    <col min="14855" max="14857" width="9.625" style="65" bestFit="1" customWidth="1"/>
    <col min="14858" max="14858" width="9.75" style="65" customWidth="1"/>
    <col min="14859" max="14859" width="9.625" style="65" bestFit="1" customWidth="1"/>
    <col min="14860" max="14860" width="10.75" style="65" bestFit="1" customWidth="1"/>
    <col min="14861" max="14861" width="9.625" style="65" bestFit="1" customWidth="1"/>
    <col min="14862" max="14862" width="10.75" style="65" bestFit="1" customWidth="1"/>
    <col min="14863" max="14863" width="9.875" style="65" customWidth="1"/>
    <col min="14864" max="14864" width="9.625" style="65" bestFit="1" customWidth="1"/>
    <col min="14865" max="14865" width="8.625" style="65" customWidth="1"/>
    <col min="14866" max="14866" width="7.625" style="65" customWidth="1"/>
    <col min="14867" max="14867" width="8.375" style="65" customWidth="1"/>
    <col min="14868" max="14868" width="9.625" style="65" bestFit="1" customWidth="1"/>
    <col min="14869" max="14869" width="7.625" style="65" customWidth="1"/>
    <col min="14870" max="14870" width="12" style="65" bestFit="1" customWidth="1"/>
    <col min="14871" max="14871" width="10.75" style="65" bestFit="1" customWidth="1"/>
    <col min="14872" max="14873" width="12" style="65" bestFit="1" customWidth="1"/>
    <col min="14874" max="14874" width="10.75" style="65" bestFit="1" customWidth="1"/>
    <col min="14875" max="14875" width="7.875" style="65" customWidth="1"/>
    <col min="14876" max="15104" width="9" style="65"/>
    <col min="15105" max="15105" width="8.625" style="65" customWidth="1"/>
    <col min="15106" max="15106" width="12" style="65" bestFit="1" customWidth="1"/>
    <col min="15107" max="15109" width="10.75" style="65" bestFit="1" customWidth="1"/>
    <col min="15110" max="15110" width="8.5" style="65" bestFit="1" customWidth="1"/>
    <col min="15111" max="15113" width="9.625" style="65" bestFit="1" customWidth="1"/>
    <col min="15114" max="15114" width="9.75" style="65" customWidth="1"/>
    <col min="15115" max="15115" width="9.625" style="65" bestFit="1" customWidth="1"/>
    <col min="15116" max="15116" width="10.75" style="65" bestFit="1" customWidth="1"/>
    <col min="15117" max="15117" width="9.625" style="65" bestFit="1" customWidth="1"/>
    <col min="15118" max="15118" width="10.75" style="65" bestFit="1" customWidth="1"/>
    <col min="15119" max="15119" width="9.875" style="65" customWidth="1"/>
    <col min="15120" max="15120" width="9.625" style="65" bestFit="1" customWidth="1"/>
    <col min="15121" max="15121" width="8.625" style="65" customWidth="1"/>
    <col min="15122" max="15122" width="7.625" style="65" customWidth="1"/>
    <col min="15123" max="15123" width="8.375" style="65" customWidth="1"/>
    <col min="15124" max="15124" width="9.625" style="65" bestFit="1" customWidth="1"/>
    <col min="15125" max="15125" width="7.625" style="65" customWidth="1"/>
    <col min="15126" max="15126" width="12" style="65" bestFit="1" customWidth="1"/>
    <col min="15127" max="15127" width="10.75" style="65" bestFit="1" customWidth="1"/>
    <col min="15128" max="15129" width="12" style="65" bestFit="1" customWidth="1"/>
    <col min="15130" max="15130" width="10.75" style="65" bestFit="1" customWidth="1"/>
    <col min="15131" max="15131" width="7.875" style="65" customWidth="1"/>
    <col min="15132" max="15360" width="9" style="65"/>
    <col min="15361" max="15361" width="8.625" style="65" customWidth="1"/>
    <col min="15362" max="15362" width="12" style="65" bestFit="1" customWidth="1"/>
    <col min="15363" max="15365" width="10.75" style="65" bestFit="1" customWidth="1"/>
    <col min="15366" max="15366" width="8.5" style="65" bestFit="1" customWidth="1"/>
    <col min="15367" max="15369" width="9.625" style="65" bestFit="1" customWidth="1"/>
    <col min="15370" max="15370" width="9.75" style="65" customWidth="1"/>
    <col min="15371" max="15371" width="9.625" style="65" bestFit="1" customWidth="1"/>
    <col min="15372" max="15372" width="10.75" style="65" bestFit="1" customWidth="1"/>
    <col min="15373" max="15373" width="9.625" style="65" bestFit="1" customWidth="1"/>
    <col min="15374" max="15374" width="10.75" style="65" bestFit="1" customWidth="1"/>
    <col min="15375" max="15375" width="9.875" style="65" customWidth="1"/>
    <col min="15376" max="15376" width="9.625" style="65" bestFit="1" customWidth="1"/>
    <col min="15377" max="15377" width="8.625" style="65" customWidth="1"/>
    <col min="15378" max="15378" width="7.625" style="65" customWidth="1"/>
    <col min="15379" max="15379" width="8.375" style="65" customWidth="1"/>
    <col min="15380" max="15380" width="9.625" style="65" bestFit="1" customWidth="1"/>
    <col min="15381" max="15381" width="7.625" style="65" customWidth="1"/>
    <col min="15382" max="15382" width="12" style="65" bestFit="1" customWidth="1"/>
    <col min="15383" max="15383" width="10.75" style="65" bestFit="1" customWidth="1"/>
    <col min="15384" max="15385" width="12" style="65" bestFit="1" customWidth="1"/>
    <col min="15386" max="15386" width="10.75" style="65" bestFit="1" customWidth="1"/>
    <col min="15387" max="15387" width="7.875" style="65" customWidth="1"/>
    <col min="15388" max="15616" width="9" style="65"/>
    <col min="15617" max="15617" width="8.625" style="65" customWidth="1"/>
    <col min="15618" max="15618" width="12" style="65" bestFit="1" customWidth="1"/>
    <col min="15619" max="15621" width="10.75" style="65" bestFit="1" customWidth="1"/>
    <col min="15622" max="15622" width="8.5" style="65" bestFit="1" customWidth="1"/>
    <col min="15623" max="15625" width="9.625" style="65" bestFit="1" customWidth="1"/>
    <col min="15626" max="15626" width="9.75" style="65" customWidth="1"/>
    <col min="15627" max="15627" width="9.625" style="65" bestFit="1" customWidth="1"/>
    <col min="15628" max="15628" width="10.75" style="65" bestFit="1" customWidth="1"/>
    <col min="15629" max="15629" width="9.625" style="65" bestFit="1" customWidth="1"/>
    <col min="15630" max="15630" width="10.75" style="65" bestFit="1" customWidth="1"/>
    <col min="15631" max="15631" width="9.875" style="65" customWidth="1"/>
    <col min="15632" max="15632" width="9.625" style="65" bestFit="1" customWidth="1"/>
    <col min="15633" max="15633" width="8.625" style="65" customWidth="1"/>
    <col min="15634" max="15634" width="7.625" style="65" customWidth="1"/>
    <col min="15635" max="15635" width="8.375" style="65" customWidth="1"/>
    <col min="15636" max="15636" width="9.625" style="65" bestFit="1" customWidth="1"/>
    <col min="15637" max="15637" width="7.625" style="65" customWidth="1"/>
    <col min="15638" max="15638" width="12" style="65" bestFit="1" customWidth="1"/>
    <col min="15639" max="15639" width="10.75" style="65" bestFit="1" customWidth="1"/>
    <col min="15640" max="15641" width="12" style="65" bestFit="1" customWidth="1"/>
    <col min="15642" max="15642" width="10.75" style="65" bestFit="1" customWidth="1"/>
    <col min="15643" max="15643" width="7.875" style="65" customWidth="1"/>
    <col min="15644" max="15872" width="9" style="65"/>
    <col min="15873" max="15873" width="8.625" style="65" customWidth="1"/>
    <col min="15874" max="15874" width="12" style="65" bestFit="1" customWidth="1"/>
    <col min="15875" max="15877" width="10.75" style="65" bestFit="1" customWidth="1"/>
    <col min="15878" max="15878" width="8.5" style="65" bestFit="1" customWidth="1"/>
    <col min="15879" max="15881" width="9.625" style="65" bestFit="1" customWidth="1"/>
    <col min="15882" max="15882" width="9.75" style="65" customWidth="1"/>
    <col min="15883" max="15883" width="9.625" style="65" bestFit="1" customWidth="1"/>
    <col min="15884" max="15884" width="10.75" style="65" bestFit="1" customWidth="1"/>
    <col min="15885" max="15885" width="9.625" style="65" bestFit="1" customWidth="1"/>
    <col min="15886" max="15886" width="10.75" style="65" bestFit="1" customWidth="1"/>
    <col min="15887" max="15887" width="9.875" style="65" customWidth="1"/>
    <col min="15888" max="15888" width="9.625" style="65" bestFit="1" customWidth="1"/>
    <col min="15889" max="15889" width="8.625" style="65" customWidth="1"/>
    <col min="15890" max="15890" width="7.625" style="65" customWidth="1"/>
    <col min="15891" max="15891" width="8.375" style="65" customWidth="1"/>
    <col min="15892" max="15892" width="9.625" style="65" bestFit="1" customWidth="1"/>
    <col min="15893" max="15893" width="7.625" style="65" customWidth="1"/>
    <col min="15894" max="15894" width="12" style="65" bestFit="1" customWidth="1"/>
    <col min="15895" max="15895" width="10.75" style="65" bestFit="1" customWidth="1"/>
    <col min="15896" max="15897" width="12" style="65" bestFit="1" customWidth="1"/>
    <col min="15898" max="15898" width="10.75" style="65" bestFit="1" customWidth="1"/>
    <col min="15899" max="15899" width="7.875" style="65" customWidth="1"/>
    <col min="15900" max="16128" width="9" style="65"/>
    <col min="16129" max="16129" width="8.625" style="65" customWidth="1"/>
    <col min="16130" max="16130" width="12" style="65" bestFit="1" customWidth="1"/>
    <col min="16131" max="16133" width="10.75" style="65" bestFit="1" customWidth="1"/>
    <col min="16134" max="16134" width="8.5" style="65" bestFit="1" customWidth="1"/>
    <col min="16135" max="16137" width="9.625" style="65" bestFit="1" customWidth="1"/>
    <col min="16138" max="16138" width="9.75" style="65" customWidth="1"/>
    <col min="16139" max="16139" width="9.625" style="65" bestFit="1" customWidth="1"/>
    <col min="16140" max="16140" width="10.75" style="65" bestFit="1" customWidth="1"/>
    <col min="16141" max="16141" width="9.625" style="65" bestFit="1" customWidth="1"/>
    <col min="16142" max="16142" width="10.75" style="65" bestFit="1" customWidth="1"/>
    <col min="16143" max="16143" width="9.875" style="65" customWidth="1"/>
    <col min="16144" max="16144" width="9.625" style="65" bestFit="1" customWidth="1"/>
    <col min="16145" max="16145" width="8.625" style="65" customWidth="1"/>
    <col min="16146" max="16146" width="7.625" style="65" customWidth="1"/>
    <col min="16147" max="16147" width="8.375" style="65" customWidth="1"/>
    <col min="16148" max="16148" width="9.625" style="65" bestFit="1" customWidth="1"/>
    <col min="16149" max="16149" width="7.625" style="65" customWidth="1"/>
    <col min="16150" max="16150" width="12" style="65" bestFit="1" customWidth="1"/>
    <col min="16151" max="16151" width="10.75" style="65" bestFit="1" customWidth="1"/>
    <col min="16152" max="16153" width="12" style="65" bestFit="1" customWidth="1"/>
    <col min="16154" max="16154" width="10.75" style="65" bestFit="1" customWidth="1"/>
    <col min="16155" max="16155" width="7.875" style="65" customWidth="1"/>
    <col min="16156" max="16384" width="9" style="65"/>
  </cols>
  <sheetData>
    <row r="1" spans="1:27" s="3" customFormat="1" ht="35.1" customHeight="1">
      <c r="A1" s="1"/>
      <c r="B1" s="2"/>
      <c r="C1" s="2"/>
      <c r="D1" s="2"/>
      <c r="E1" s="2"/>
      <c r="F1" s="2"/>
      <c r="G1" s="2"/>
      <c r="L1" s="2"/>
      <c r="M1" s="2"/>
      <c r="N1" s="2"/>
      <c r="O1" s="2"/>
      <c r="P1" s="2"/>
      <c r="Q1" s="2"/>
      <c r="W1" s="278"/>
      <c r="X1" s="278"/>
      <c r="AA1" s="4"/>
    </row>
    <row r="2" spans="1:27" s="5" customFormat="1" ht="29.25" customHeight="1">
      <c r="A2" s="560" t="s">
        <v>303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1" t="s">
        <v>304</v>
      </c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</row>
    <row r="3" spans="1:27" s="11" customFormat="1" ht="12" customHeight="1">
      <c r="A3" s="6"/>
      <c r="B3" s="7"/>
      <c r="C3" s="7"/>
      <c r="D3" s="7"/>
      <c r="E3" s="7"/>
      <c r="F3" s="7"/>
      <c r="G3" s="6"/>
      <c r="H3" s="8"/>
      <c r="I3" s="9"/>
      <c r="J3" s="8"/>
      <c r="K3" s="8"/>
      <c r="L3" s="7"/>
      <c r="M3" s="7"/>
      <c r="N3" s="7"/>
      <c r="O3" s="7"/>
      <c r="P3" s="6"/>
      <c r="Q3" s="10"/>
      <c r="R3" s="8"/>
      <c r="S3" s="8"/>
      <c r="T3" s="8"/>
      <c r="U3" s="8"/>
      <c r="V3" s="8"/>
      <c r="W3" s="279"/>
      <c r="X3" s="279"/>
      <c r="Y3" s="8"/>
      <c r="Z3" s="8"/>
      <c r="AA3" s="8"/>
    </row>
    <row r="4" spans="1:27" s="12" customFormat="1" ht="28.5" customHeight="1" thickBot="1">
      <c r="A4" s="12" t="s">
        <v>305</v>
      </c>
      <c r="B4" s="13"/>
      <c r="C4" s="13"/>
      <c r="D4" s="13"/>
      <c r="E4" s="13"/>
      <c r="F4" s="13"/>
      <c r="G4" s="13"/>
      <c r="H4" s="13"/>
      <c r="I4" s="13"/>
      <c r="L4" s="13"/>
      <c r="M4" s="13"/>
      <c r="N4" s="13"/>
      <c r="O4" s="13"/>
      <c r="P4" s="13"/>
      <c r="Q4" s="13"/>
      <c r="V4" s="13"/>
      <c r="W4" s="280"/>
      <c r="X4" s="280"/>
      <c r="Y4" s="13"/>
      <c r="Z4" s="13"/>
      <c r="AA4" s="14" t="s">
        <v>306</v>
      </c>
    </row>
    <row r="5" spans="1:27" s="12" customFormat="1" ht="33" customHeight="1">
      <c r="A5" s="562" t="s">
        <v>307</v>
      </c>
      <c r="B5" s="15" t="s">
        <v>308</v>
      </c>
      <c r="C5" s="281" t="s">
        <v>309</v>
      </c>
      <c r="D5" s="641" t="s">
        <v>310</v>
      </c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/>
      <c r="V5" s="282" t="s">
        <v>311</v>
      </c>
      <c r="W5" s="283" t="s">
        <v>312</v>
      </c>
      <c r="X5" s="284" t="s">
        <v>537</v>
      </c>
      <c r="Y5" s="285" t="s">
        <v>313</v>
      </c>
      <c r="Z5" s="286" t="s">
        <v>314</v>
      </c>
      <c r="AA5" s="562" t="s">
        <v>12</v>
      </c>
    </row>
    <row r="6" spans="1:27" s="12" customFormat="1" ht="34.5" customHeight="1">
      <c r="A6" s="563"/>
      <c r="B6" s="16"/>
      <c r="C6" s="17"/>
      <c r="D6" s="19"/>
      <c r="E6" s="644" t="s">
        <v>315</v>
      </c>
      <c r="F6" s="572"/>
      <c r="G6" s="572"/>
      <c r="H6" s="572"/>
      <c r="I6" s="572"/>
      <c r="J6" s="572"/>
      <c r="K6" s="645"/>
      <c r="L6" s="646" t="s">
        <v>316</v>
      </c>
      <c r="M6" s="574"/>
      <c r="N6" s="574"/>
      <c r="O6" s="574"/>
      <c r="P6" s="574"/>
      <c r="Q6" s="574"/>
      <c r="R6" s="574"/>
      <c r="S6" s="574"/>
      <c r="T6" s="574"/>
      <c r="U6" s="647"/>
      <c r="V6" s="287"/>
      <c r="W6" s="288"/>
      <c r="X6" s="288"/>
      <c r="Y6" s="289"/>
      <c r="Z6" s="31"/>
      <c r="AA6" s="563"/>
    </row>
    <row r="7" spans="1:27" s="135" customFormat="1" ht="28.5" customHeight="1">
      <c r="A7" s="563"/>
      <c r="B7" s="290"/>
      <c r="C7" s="291"/>
      <c r="D7" s="291"/>
      <c r="E7" s="292"/>
      <c r="F7" s="293" t="s">
        <v>317</v>
      </c>
      <c r="G7" s="293" t="s">
        <v>318</v>
      </c>
      <c r="H7" s="293" t="s">
        <v>319</v>
      </c>
      <c r="I7" s="293" t="s">
        <v>320</v>
      </c>
      <c r="J7" s="293" t="s">
        <v>321</v>
      </c>
      <c r="K7" s="294" t="s">
        <v>322</v>
      </c>
      <c r="L7" s="295"/>
      <c r="M7" s="294" t="s">
        <v>323</v>
      </c>
      <c r="N7" s="296" t="s">
        <v>324</v>
      </c>
      <c r="O7" s="297" t="s">
        <v>325</v>
      </c>
      <c r="P7" s="296" t="s">
        <v>326</v>
      </c>
      <c r="Q7" s="648" t="s">
        <v>327</v>
      </c>
      <c r="R7" s="298" t="s">
        <v>328</v>
      </c>
      <c r="S7" s="296" t="s">
        <v>329</v>
      </c>
      <c r="T7" s="296" t="s">
        <v>330</v>
      </c>
      <c r="U7" s="297" t="s">
        <v>331</v>
      </c>
      <c r="V7" s="299"/>
      <c r="W7" s="300"/>
      <c r="X7" s="300"/>
      <c r="Y7" s="301"/>
      <c r="Z7" s="546" t="s">
        <v>332</v>
      </c>
      <c r="AA7" s="563"/>
    </row>
    <row r="8" spans="1:27" s="135" customFormat="1" ht="12" customHeight="1">
      <c r="A8" s="563"/>
      <c r="B8" s="290"/>
      <c r="C8" s="291"/>
      <c r="D8" s="291"/>
      <c r="E8" s="292"/>
      <c r="F8" s="302"/>
      <c r="G8" s="302"/>
      <c r="H8" s="302"/>
      <c r="I8" s="302"/>
      <c r="J8" s="302"/>
      <c r="K8" s="303"/>
      <c r="L8" s="295"/>
      <c r="M8" s="302"/>
      <c r="N8" s="304"/>
      <c r="O8" s="305"/>
      <c r="P8" s="306"/>
      <c r="Q8" s="649"/>
      <c r="R8" s="307"/>
      <c r="S8" s="308"/>
      <c r="T8" s="308"/>
      <c r="U8" s="546" t="s">
        <v>333</v>
      </c>
      <c r="V8" s="299"/>
      <c r="W8" s="300"/>
      <c r="X8" s="300"/>
      <c r="Y8" s="301"/>
      <c r="Z8" s="546"/>
      <c r="AA8" s="563"/>
    </row>
    <row r="9" spans="1:27" s="135" customFormat="1" ht="12" customHeight="1">
      <c r="A9" s="563"/>
      <c r="B9" s="593" t="s">
        <v>34</v>
      </c>
      <c r="C9" s="35"/>
      <c r="D9" s="35"/>
      <c r="E9" s="603"/>
      <c r="F9" s="584" t="s">
        <v>334</v>
      </c>
      <c r="G9" s="586" t="s">
        <v>335</v>
      </c>
      <c r="H9" s="586" t="s">
        <v>336</v>
      </c>
      <c r="I9" s="584" t="s">
        <v>337</v>
      </c>
      <c r="J9" s="584" t="s">
        <v>338</v>
      </c>
      <c r="K9" s="584" t="s">
        <v>339</v>
      </c>
      <c r="L9" s="37"/>
      <c r="M9" s="309"/>
      <c r="N9" s="583" t="s">
        <v>340</v>
      </c>
      <c r="O9" s="583" t="s">
        <v>341</v>
      </c>
      <c r="P9" s="546" t="s">
        <v>342</v>
      </c>
      <c r="Q9" s="546" t="s">
        <v>343</v>
      </c>
      <c r="R9" s="640" t="s">
        <v>344</v>
      </c>
      <c r="S9" s="308"/>
      <c r="T9" s="546" t="s">
        <v>345</v>
      </c>
      <c r="U9" s="546"/>
      <c r="V9" s="583" t="s">
        <v>346</v>
      </c>
      <c r="W9" s="650" t="s">
        <v>347</v>
      </c>
      <c r="X9" s="310"/>
      <c r="Y9" s="583" t="s">
        <v>348</v>
      </c>
      <c r="Z9" s="546"/>
      <c r="AA9" s="563"/>
    </row>
    <row r="10" spans="1:27" s="316" customFormat="1" ht="23.25" customHeight="1">
      <c r="A10" s="564"/>
      <c r="B10" s="603"/>
      <c r="C10" s="311" t="s">
        <v>349</v>
      </c>
      <c r="D10" s="312"/>
      <c r="E10" s="638"/>
      <c r="F10" s="639"/>
      <c r="G10" s="639"/>
      <c r="H10" s="639"/>
      <c r="I10" s="636"/>
      <c r="J10" s="636"/>
      <c r="K10" s="636"/>
      <c r="L10" s="313"/>
      <c r="M10" s="314" t="s">
        <v>350</v>
      </c>
      <c r="N10" s="584"/>
      <c r="O10" s="586"/>
      <c r="P10" s="547"/>
      <c r="Q10" s="637"/>
      <c r="R10" s="549"/>
      <c r="S10" s="84" t="s">
        <v>351</v>
      </c>
      <c r="T10" s="547"/>
      <c r="U10" s="547"/>
      <c r="V10" s="584"/>
      <c r="W10" s="651"/>
      <c r="X10" s="315" t="s">
        <v>347</v>
      </c>
      <c r="Y10" s="586"/>
      <c r="Z10" s="547"/>
      <c r="AA10" s="564"/>
    </row>
    <row r="11" spans="1:27" s="12" customFormat="1" ht="30" customHeight="1">
      <c r="A11" s="189">
        <v>2011</v>
      </c>
      <c r="B11" s="317">
        <v>350855</v>
      </c>
      <c r="C11" s="318">
        <v>27600</v>
      </c>
      <c r="D11" s="318">
        <v>44397</v>
      </c>
      <c r="E11" s="318">
        <v>6862</v>
      </c>
      <c r="F11" s="318">
        <v>125</v>
      </c>
      <c r="G11" s="318">
        <v>458</v>
      </c>
      <c r="H11" s="318">
        <v>3248</v>
      </c>
      <c r="I11" s="318">
        <v>1072</v>
      </c>
      <c r="J11" s="318">
        <v>749</v>
      </c>
      <c r="K11" s="318">
        <v>1210</v>
      </c>
      <c r="L11" s="318">
        <v>37535</v>
      </c>
      <c r="M11" s="318">
        <v>1417</v>
      </c>
      <c r="N11" s="319">
        <v>25854</v>
      </c>
      <c r="O11" s="318">
        <v>85</v>
      </c>
      <c r="P11" s="318">
        <v>7113</v>
      </c>
      <c r="Q11" s="318" t="s">
        <v>352</v>
      </c>
      <c r="R11" s="318">
        <v>0</v>
      </c>
      <c r="S11" s="318">
        <v>0</v>
      </c>
      <c r="T11" s="318">
        <v>2956</v>
      </c>
      <c r="U11" s="318">
        <v>110</v>
      </c>
      <c r="V11" s="318">
        <v>144738</v>
      </c>
      <c r="W11" s="320">
        <v>0</v>
      </c>
      <c r="X11" s="321">
        <v>9700</v>
      </c>
      <c r="Y11" s="318">
        <v>124420</v>
      </c>
      <c r="Z11" s="322">
        <v>0</v>
      </c>
      <c r="AA11" s="220">
        <v>2011</v>
      </c>
    </row>
    <row r="12" spans="1:27" s="12" customFormat="1" ht="30" customHeight="1">
      <c r="A12" s="189">
        <v>2012</v>
      </c>
      <c r="B12" s="317">
        <v>394819</v>
      </c>
      <c r="C12" s="318">
        <v>30400</v>
      </c>
      <c r="D12" s="318">
        <v>36735</v>
      </c>
      <c r="E12" s="318">
        <v>8064</v>
      </c>
      <c r="F12" s="318">
        <v>141</v>
      </c>
      <c r="G12" s="318">
        <v>482</v>
      </c>
      <c r="H12" s="318">
        <v>3278</v>
      </c>
      <c r="I12" s="318">
        <v>1349</v>
      </c>
      <c r="J12" s="318">
        <v>804</v>
      </c>
      <c r="K12" s="318">
        <v>2010</v>
      </c>
      <c r="L12" s="318">
        <v>28671</v>
      </c>
      <c r="M12" s="318">
        <v>910</v>
      </c>
      <c r="N12" s="319">
        <v>22745</v>
      </c>
      <c r="O12" s="318">
        <v>95</v>
      </c>
      <c r="P12" s="318">
        <v>2751</v>
      </c>
      <c r="Q12" s="318" t="s">
        <v>352</v>
      </c>
      <c r="R12" s="318">
        <v>0</v>
      </c>
      <c r="S12" s="318">
        <v>685</v>
      </c>
      <c r="T12" s="318">
        <v>1285</v>
      </c>
      <c r="U12" s="318">
        <v>200</v>
      </c>
      <c r="V12" s="318">
        <v>157262</v>
      </c>
      <c r="W12" s="323">
        <v>0</v>
      </c>
      <c r="X12" s="321">
        <v>11200</v>
      </c>
      <c r="Y12" s="318">
        <v>159222</v>
      </c>
      <c r="Z12" s="322">
        <v>0</v>
      </c>
      <c r="AA12" s="220">
        <v>2012</v>
      </c>
    </row>
    <row r="13" spans="1:27" s="12" customFormat="1" ht="30" customHeight="1">
      <c r="A13" s="189">
        <v>2013</v>
      </c>
      <c r="B13" s="317">
        <v>404228</v>
      </c>
      <c r="C13" s="318">
        <v>33540</v>
      </c>
      <c r="D13" s="318">
        <v>45838</v>
      </c>
      <c r="E13" s="318">
        <v>7814</v>
      </c>
      <c r="F13" s="318">
        <v>98</v>
      </c>
      <c r="G13" s="318">
        <v>557</v>
      </c>
      <c r="H13" s="318">
        <v>2851</v>
      </c>
      <c r="I13" s="318">
        <v>1484</v>
      </c>
      <c r="J13" s="318">
        <v>814</v>
      </c>
      <c r="K13" s="318">
        <v>2010</v>
      </c>
      <c r="L13" s="318">
        <v>38024</v>
      </c>
      <c r="M13" s="318">
        <v>20</v>
      </c>
      <c r="N13" s="319">
        <v>31716</v>
      </c>
      <c r="O13" s="318">
        <v>244</v>
      </c>
      <c r="P13" s="318">
        <v>4781</v>
      </c>
      <c r="Q13" s="318" t="s">
        <v>352</v>
      </c>
      <c r="R13" s="318" t="s">
        <v>352</v>
      </c>
      <c r="S13" s="318">
        <v>453</v>
      </c>
      <c r="T13" s="318">
        <v>660</v>
      </c>
      <c r="U13" s="318">
        <v>150</v>
      </c>
      <c r="V13" s="318">
        <v>170896</v>
      </c>
      <c r="W13" s="323">
        <v>0</v>
      </c>
      <c r="X13" s="321">
        <v>11200</v>
      </c>
      <c r="Y13" s="318">
        <v>135354</v>
      </c>
      <c r="Z13" s="322">
        <v>7400</v>
      </c>
      <c r="AA13" s="220">
        <v>2013</v>
      </c>
    </row>
    <row r="14" spans="1:27" s="12" customFormat="1" ht="30" customHeight="1">
      <c r="A14" s="189">
        <v>2014</v>
      </c>
      <c r="B14" s="317">
        <v>440830</v>
      </c>
      <c r="C14" s="318">
        <v>38386</v>
      </c>
      <c r="D14" s="318">
        <v>58060</v>
      </c>
      <c r="E14" s="318">
        <v>8789</v>
      </c>
      <c r="F14" s="318">
        <v>362</v>
      </c>
      <c r="G14" s="318">
        <v>2462</v>
      </c>
      <c r="H14" s="318">
        <v>1736</v>
      </c>
      <c r="I14" s="318">
        <v>1570</v>
      </c>
      <c r="J14" s="318">
        <v>1038</v>
      </c>
      <c r="K14" s="318">
        <v>1621</v>
      </c>
      <c r="L14" s="318">
        <v>49271</v>
      </c>
      <c r="M14" s="318">
        <v>310</v>
      </c>
      <c r="N14" s="319">
        <v>33307</v>
      </c>
      <c r="O14" s="318">
        <v>727</v>
      </c>
      <c r="P14" s="318">
        <v>4780</v>
      </c>
      <c r="Q14" s="318">
        <v>0</v>
      </c>
      <c r="R14" s="318">
        <v>0</v>
      </c>
      <c r="S14" s="318">
        <v>366</v>
      </c>
      <c r="T14" s="318">
        <v>9681</v>
      </c>
      <c r="U14" s="318">
        <v>100</v>
      </c>
      <c r="V14" s="318">
        <v>174810</v>
      </c>
      <c r="W14" s="323">
        <v>0</v>
      </c>
      <c r="X14" s="321">
        <v>14999</v>
      </c>
      <c r="Y14" s="318">
        <v>147175</v>
      </c>
      <c r="Z14" s="322">
        <v>7400</v>
      </c>
      <c r="AA14" s="220">
        <v>2014</v>
      </c>
    </row>
    <row r="15" spans="1:27" s="12" customFormat="1" ht="30" customHeight="1">
      <c r="A15" s="189">
        <v>2015</v>
      </c>
      <c r="B15" s="317">
        <v>464615</v>
      </c>
      <c r="C15" s="318">
        <v>41894</v>
      </c>
      <c r="D15" s="318">
        <v>65863</v>
      </c>
      <c r="E15" s="318">
        <v>9268</v>
      </c>
      <c r="F15" s="318">
        <v>373</v>
      </c>
      <c r="G15" s="318">
        <v>2054</v>
      </c>
      <c r="H15" s="318">
        <v>1782</v>
      </c>
      <c r="I15" s="318">
        <v>1879</v>
      </c>
      <c r="J15" s="318">
        <v>1301</v>
      </c>
      <c r="K15" s="318">
        <v>1879</v>
      </c>
      <c r="L15" s="318">
        <v>56595</v>
      </c>
      <c r="M15" s="318">
        <v>602</v>
      </c>
      <c r="N15" s="319">
        <v>38679</v>
      </c>
      <c r="O15" s="318">
        <v>5908</v>
      </c>
      <c r="P15" s="318">
        <v>4307</v>
      </c>
      <c r="Q15" s="318">
        <v>0</v>
      </c>
      <c r="R15" s="318">
        <v>0</v>
      </c>
      <c r="S15" s="318">
        <v>22</v>
      </c>
      <c r="T15" s="318">
        <v>6845</v>
      </c>
      <c r="U15" s="318">
        <v>232</v>
      </c>
      <c r="V15" s="318">
        <v>165789</v>
      </c>
      <c r="W15" s="323">
        <v>0</v>
      </c>
      <c r="X15" s="321">
        <v>16445</v>
      </c>
      <c r="Y15" s="318">
        <v>174624</v>
      </c>
      <c r="Z15" s="322">
        <v>0</v>
      </c>
      <c r="AA15" s="220">
        <v>2015</v>
      </c>
    </row>
    <row r="16" spans="1:27" s="176" customFormat="1" ht="30" customHeight="1" thickBot="1">
      <c r="A16" s="271">
        <v>2016</v>
      </c>
      <c r="B16" s="324">
        <f>SUM(C16,D16,V16:Z16)</f>
        <v>491678</v>
      </c>
      <c r="C16" s="325">
        <v>47214</v>
      </c>
      <c r="D16" s="325">
        <f>SUM(E16,L16)</f>
        <v>56896</v>
      </c>
      <c r="E16" s="325">
        <f>SUM(F16:K16)</f>
        <v>9739</v>
      </c>
      <c r="F16" s="521">
        <v>212</v>
      </c>
      <c r="G16" s="521">
        <v>2564</v>
      </c>
      <c r="H16" s="521">
        <v>1937</v>
      </c>
      <c r="I16" s="521">
        <v>1557</v>
      </c>
      <c r="J16" s="521">
        <v>1969</v>
      </c>
      <c r="K16" s="521">
        <v>1500</v>
      </c>
      <c r="L16" s="326">
        <f>SUM(M16:U16)</f>
        <v>47157</v>
      </c>
      <c r="M16" s="522">
        <v>4122</v>
      </c>
      <c r="N16" s="524">
        <v>25679</v>
      </c>
      <c r="O16" s="522">
        <v>4309</v>
      </c>
      <c r="P16" s="522">
        <v>4648</v>
      </c>
      <c r="Q16" s="525">
        <v>0</v>
      </c>
      <c r="R16" s="525">
        <v>0</v>
      </c>
      <c r="S16" s="526">
        <v>357</v>
      </c>
      <c r="T16" s="522">
        <v>7892</v>
      </c>
      <c r="U16" s="522">
        <v>150</v>
      </c>
      <c r="V16" s="522">
        <v>180463</v>
      </c>
      <c r="W16" s="527">
        <v>0</v>
      </c>
      <c r="X16" s="523">
        <v>22632</v>
      </c>
      <c r="Y16" s="522">
        <v>173674</v>
      </c>
      <c r="Z16" s="528">
        <v>10799</v>
      </c>
      <c r="AA16" s="327">
        <v>2016</v>
      </c>
    </row>
    <row r="17" spans="1:27" s="329" customFormat="1" ht="48.75" customHeight="1">
      <c r="A17" s="635" t="s">
        <v>353</v>
      </c>
      <c r="B17" s="545"/>
      <c r="C17" s="545"/>
      <c r="D17" s="178"/>
      <c r="E17" s="328"/>
      <c r="F17" s="328"/>
      <c r="G17" s="328"/>
      <c r="L17" s="635" t="s">
        <v>354</v>
      </c>
      <c r="M17" s="545"/>
      <c r="N17" s="545"/>
      <c r="O17" s="545"/>
      <c r="P17" s="545"/>
      <c r="Q17" s="545"/>
      <c r="R17" s="545"/>
      <c r="S17" s="545"/>
      <c r="T17" s="545"/>
      <c r="U17" s="545"/>
      <c r="V17" s="545"/>
      <c r="W17" s="545"/>
      <c r="X17" s="545"/>
      <c r="Y17" s="545"/>
      <c r="Z17" s="545"/>
      <c r="AA17" s="545"/>
    </row>
  </sheetData>
  <mergeCells count="29">
    <mergeCell ref="A2:K2"/>
    <mergeCell ref="L2:AA2"/>
    <mergeCell ref="A5:A10"/>
    <mergeCell ref="D5:U5"/>
    <mergeCell ref="AA5:AA10"/>
    <mergeCell ref="E6:K6"/>
    <mergeCell ref="L6:U6"/>
    <mergeCell ref="Q7:Q8"/>
    <mergeCell ref="Z7:Z10"/>
    <mergeCell ref="U8:U10"/>
    <mergeCell ref="V9:V10"/>
    <mergeCell ref="W9:W10"/>
    <mergeCell ref="Y9:Y10"/>
    <mergeCell ref="A17:C17"/>
    <mergeCell ref="L17:AA17"/>
    <mergeCell ref="J9:J10"/>
    <mergeCell ref="K9:K10"/>
    <mergeCell ref="N9:N10"/>
    <mergeCell ref="O9:O10"/>
    <mergeCell ref="P9:P10"/>
    <mergeCell ref="Q9:Q10"/>
    <mergeCell ref="B9:B10"/>
    <mergeCell ref="E9:E10"/>
    <mergeCell ref="F9:F10"/>
    <mergeCell ref="G9:G10"/>
    <mergeCell ref="H9:H10"/>
    <mergeCell ref="I9:I10"/>
    <mergeCell ref="R9:R10"/>
    <mergeCell ref="T9:T10"/>
  </mergeCells>
  <phoneticPr fontId="6" type="noConversion"/>
  <printOptions horizontalCentered="1" gridLinesSet="0"/>
  <pageMargins left="0.59055118110236227" right="0.59055118110236227" top="0.6692913385826772" bottom="0.39370078740157483" header="0" footer="0"/>
  <pageSetup paperSize="9" scale="47" orientation="landscape" r:id="rId1"/>
  <headerFooter alignWithMargins="0"/>
  <colBreaks count="1" manualBreakCount="1">
    <brk id="11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showGridLines="0" tabSelected="1" view="pageBreakPreview" topLeftCell="A2" zoomScaleNormal="85" workbookViewId="0">
      <selection activeCell="B22" sqref="B22"/>
    </sheetView>
  </sheetViews>
  <sheetFormatPr defaultRowHeight="15.75"/>
  <cols>
    <col min="1" max="1" width="11.5" style="67" customWidth="1"/>
    <col min="2" max="2" width="13.875" style="64" customWidth="1"/>
    <col min="3" max="3" width="12" style="67" customWidth="1"/>
    <col min="4" max="4" width="13.875" style="3" customWidth="1"/>
    <col min="5" max="5" width="11.25" style="65" customWidth="1"/>
    <col min="6" max="6" width="12.625" style="65" customWidth="1"/>
    <col min="7" max="7" width="12.5" style="67" customWidth="1"/>
    <col min="8" max="16384" width="9" style="68"/>
  </cols>
  <sheetData>
    <row r="1" spans="1:7" ht="35.1" customHeight="1">
      <c r="A1" s="1"/>
      <c r="B1" s="2"/>
      <c r="C1" s="96"/>
      <c r="E1" s="3"/>
      <c r="F1" s="3"/>
      <c r="G1" s="96"/>
    </row>
    <row r="2" spans="1:7" s="179" customFormat="1" ht="20.25">
      <c r="A2" s="560" t="s">
        <v>160</v>
      </c>
      <c r="B2" s="560"/>
      <c r="C2" s="560"/>
      <c r="D2" s="560"/>
      <c r="E2" s="560"/>
      <c r="F2" s="560"/>
      <c r="G2" s="560"/>
    </row>
    <row r="3" spans="1:7" s="179" customFormat="1" ht="22.5" customHeight="1">
      <c r="A3" s="617" t="s">
        <v>161</v>
      </c>
      <c r="B3" s="617"/>
      <c r="C3" s="617"/>
      <c r="D3" s="617"/>
      <c r="E3" s="617"/>
      <c r="F3" s="617"/>
      <c r="G3" s="617"/>
    </row>
    <row r="4" spans="1:7" s="183" customFormat="1" ht="27" customHeight="1" thickBot="1">
      <c r="A4" s="180" t="s">
        <v>162</v>
      </c>
      <c r="B4" s="181"/>
      <c r="C4" s="180"/>
      <c r="D4" s="180"/>
      <c r="E4" s="180"/>
      <c r="F4" s="180"/>
      <c r="G4" s="182" t="s">
        <v>163</v>
      </c>
    </row>
    <row r="5" spans="1:7" s="69" customFormat="1" ht="25.5" customHeight="1">
      <c r="A5" s="613" t="s">
        <v>164</v>
      </c>
      <c r="B5" s="634" t="s">
        <v>165</v>
      </c>
      <c r="C5" s="654"/>
      <c r="D5" s="655" t="s">
        <v>166</v>
      </c>
      <c r="E5" s="654"/>
      <c r="F5" s="631" t="s">
        <v>167</v>
      </c>
      <c r="G5" s="657" t="s">
        <v>168</v>
      </c>
    </row>
    <row r="6" spans="1:7" s="69" customFormat="1" ht="27.75" customHeight="1">
      <c r="A6" s="652"/>
      <c r="B6" s="184" t="s">
        <v>169</v>
      </c>
      <c r="C6" s="185" t="s">
        <v>170</v>
      </c>
      <c r="D6" s="109" t="s">
        <v>171</v>
      </c>
      <c r="E6" s="185" t="s">
        <v>172</v>
      </c>
      <c r="F6" s="656"/>
      <c r="G6" s="615"/>
    </row>
    <row r="7" spans="1:7" s="69" customFormat="1" ht="19.5" customHeight="1">
      <c r="A7" s="652"/>
      <c r="B7" s="186"/>
      <c r="C7" s="556" t="s">
        <v>173</v>
      </c>
      <c r="D7" s="187"/>
      <c r="E7" s="556" t="s">
        <v>173</v>
      </c>
      <c r="F7" s="627" t="s">
        <v>174</v>
      </c>
      <c r="G7" s="615"/>
    </row>
    <row r="8" spans="1:7" s="69" customFormat="1" ht="20.25" customHeight="1">
      <c r="A8" s="653"/>
      <c r="B8" s="188" t="s">
        <v>175</v>
      </c>
      <c r="C8" s="557"/>
      <c r="D8" s="188" t="s">
        <v>176</v>
      </c>
      <c r="E8" s="658"/>
      <c r="F8" s="628"/>
      <c r="G8" s="616"/>
    </row>
    <row r="9" spans="1:7" s="69" customFormat="1" ht="30" customHeight="1">
      <c r="A9" s="189">
        <v>2011</v>
      </c>
      <c r="B9" s="190">
        <v>402138</v>
      </c>
      <c r="C9" s="191">
        <v>100</v>
      </c>
      <c r="D9" s="191">
        <v>409721</v>
      </c>
      <c r="E9" s="191">
        <v>100</v>
      </c>
      <c r="F9" s="192">
        <v>101.88567108803446</v>
      </c>
      <c r="G9" s="193">
        <v>2011</v>
      </c>
    </row>
    <row r="10" spans="1:7" s="69" customFormat="1" ht="30" customHeight="1">
      <c r="A10" s="189">
        <v>2012</v>
      </c>
      <c r="B10" s="194">
        <v>456009</v>
      </c>
      <c r="C10" s="191">
        <v>100</v>
      </c>
      <c r="D10" s="195">
        <v>466787</v>
      </c>
      <c r="E10" s="191">
        <v>100</v>
      </c>
      <c r="F10" s="192">
        <v>102.36354984221802</v>
      </c>
      <c r="G10" s="193">
        <v>2012</v>
      </c>
    </row>
    <row r="11" spans="1:7" s="69" customFormat="1" ht="30" customHeight="1">
      <c r="A11" s="189">
        <v>2013</v>
      </c>
      <c r="B11" s="194">
        <v>460318</v>
      </c>
      <c r="C11" s="191">
        <v>99.999999999999986</v>
      </c>
      <c r="D11" s="195">
        <v>472572</v>
      </c>
      <c r="E11" s="191">
        <v>99.999999999999986</v>
      </c>
      <c r="F11" s="192">
        <v>102.66207274101818</v>
      </c>
      <c r="G11" s="193">
        <v>2013</v>
      </c>
    </row>
    <row r="12" spans="1:7" s="69" customFormat="1" ht="30" customHeight="1">
      <c r="A12" s="189">
        <v>2014</v>
      </c>
      <c r="B12" s="194">
        <v>402016</v>
      </c>
      <c r="C12" s="191">
        <v>100</v>
      </c>
      <c r="D12" s="195">
        <v>417538</v>
      </c>
      <c r="E12" s="191">
        <v>100</v>
      </c>
      <c r="F12" s="192">
        <v>103.86116778777547</v>
      </c>
      <c r="G12" s="193">
        <v>2014</v>
      </c>
    </row>
    <row r="13" spans="1:7" s="69" customFormat="1" ht="30" customHeight="1">
      <c r="A13" s="189">
        <v>2015</v>
      </c>
      <c r="B13" s="194">
        <v>524627</v>
      </c>
      <c r="C13" s="191">
        <v>100</v>
      </c>
      <c r="D13" s="195">
        <v>528629</v>
      </c>
      <c r="E13" s="191">
        <v>100</v>
      </c>
      <c r="F13" s="192">
        <v>100.76282768519349</v>
      </c>
      <c r="G13" s="193">
        <v>2015</v>
      </c>
    </row>
    <row r="14" spans="1:7" s="92" customFormat="1" ht="30" customHeight="1">
      <c r="A14" s="196">
        <v>2016</v>
      </c>
      <c r="B14" s="197">
        <f>SUM(B15:B22)</f>
        <v>543471</v>
      </c>
      <c r="C14" s="198">
        <f>SUM(C15:C22)</f>
        <v>120.88541053906066</v>
      </c>
      <c r="D14" s="198">
        <f>SUM(D15:D22)</f>
        <v>547498</v>
      </c>
      <c r="E14" s="198">
        <f>SUM(E15:E22)</f>
        <v>100.39910292131155</v>
      </c>
      <c r="F14" s="199">
        <f t="shared" ref="F14:F22" si="0">D14/B14*100</f>
        <v>100.74097789946475</v>
      </c>
      <c r="G14" s="200">
        <v>2016</v>
      </c>
    </row>
    <row r="15" spans="1:7" s="205" customFormat="1" ht="30" customHeight="1">
      <c r="A15" s="201" t="s">
        <v>177</v>
      </c>
      <c r="B15" s="489">
        <v>47214</v>
      </c>
      <c r="C15" s="202">
        <f>(B15/B14)*100</f>
        <v>8.6874920648939877</v>
      </c>
      <c r="D15" s="492">
        <v>48832</v>
      </c>
      <c r="E15" s="491">
        <v>8.9191193392487289</v>
      </c>
      <c r="F15" s="203">
        <f t="shared" si="0"/>
        <v>103.42694963358325</v>
      </c>
      <c r="G15" s="204" t="s">
        <v>178</v>
      </c>
    </row>
    <row r="16" spans="1:7" s="205" customFormat="1" ht="30" customHeight="1">
      <c r="A16" s="201" t="s">
        <v>179</v>
      </c>
      <c r="B16" s="489">
        <v>22260</v>
      </c>
      <c r="C16" s="202">
        <f>(B16/B14)*100</f>
        <v>4.0958947211534742</v>
      </c>
      <c r="D16" s="492">
        <v>19875</v>
      </c>
      <c r="E16" s="491">
        <v>3.6301502471241904</v>
      </c>
      <c r="F16" s="203">
        <f t="shared" si="0"/>
        <v>89.285714285714292</v>
      </c>
      <c r="G16" s="204" t="s">
        <v>180</v>
      </c>
    </row>
    <row r="17" spans="1:7" s="205" customFormat="1" ht="30" customHeight="1">
      <c r="A17" s="201" t="s">
        <v>181</v>
      </c>
      <c r="B17" s="489">
        <v>180463</v>
      </c>
      <c r="C17" s="202">
        <f>(B17/B14)*100</f>
        <v>33.205635627291983</v>
      </c>
      <c r="D17" s="492">
        <v>180374</v>
      </c>
      <c r="E17" s="491">
        <v>32.945143178605221</v>
      </c>
      <c r="F17" s="203">
        <f t="shared" si="0"/>
        <v>99.950682411353014</v>
      </c>
      <c r="G17" s="204" t="s">
        <v>182</v>
      </c>
    </row>
    <row r="18" spans="1:7" s="12" customFormat="1" ht="30" customHeight="1">
      <c r="A18" s="201" t="s">
        <v>183</v>
      </c>
      <c r="B18" s="489">
        <v>22632</v>
      </c>
      <c r="C18" s="202">
        <f>(B18/B14)*100</f>
        <v>4.1643436356309724</v>
      </c>
      <c r="D18" s="492">
        <v>21913</v>
      </c>
      <c r="E18" s="491">
        <v>4.0023890498230132</v>
      </c>
      <c r="F18" s="203">
        <f t="shared" si="0"/>
        <v>96.8230823612584</v>
      </c>
      <c r="G18" s="204" t="s">
        <v>184</v>
      </c>
    </row>
    <row r="19" spans="1:7" s="205" customFormat="1" ht="30" customHeight="1">
      <c r="A19" s="201" t="s">
        <v>185</v>
      </c>
      <c r="B19" s="489">
        <v>0</v>
      </c>
      <c r="C19" s="202">
        <f>(B19/B15)*100</f>
        <v>0</v>
      </c>
      <c r="D19" s="492">
        <v>0</v>
      </c>
      <c r="E19" s="491">
        <v>0</v>
      </c>
      <c r="F19" s="203">
        <v>0</v>
      </c>
      <c r="G19" s="204" t="s">
        <v>186</v>
      </c>
    </row>
    <row r="20" spans="1:7" s="205" customFormat="1" ht="30" customHeight="1">
      <c r="A20" s="201" t="s">
        <v>187</v>
      </c>
      <c r="B20" s="489">
        <v>173674</v>
      </c>
      <c r="C20" s="202">
        <f>(B20/B14)*100</f>
        <v>31.95644293807765</v>
      </c>
      <c r="D20" s="492">
        <v>173570</v>
      </c>
      <c r="E20" s="491">
        <v>31.702398912872741</v>
      </c>
      <c r="F20" s="203">
        <f t="shared" si="0"/>
        <v>99.940117691767341</v>
      </c>
      <c r="G20" s="206" t="s">
        <v>188</v>
      </c>
    </row>
    <row r="21" spans="1:7" s="488" customFormat="1" ht="30" customHeight="1">
      <c r="A21" s="485" t="s">
        <v>520</v>
      </c>
      <c r="B21" s="489">
        <v>10799</v>
      </c>
      <c r="C21" s="486">
        <f>(B21/B15)*100</f>
        <v>22.872453085949083</v>
      </c>
      <c r="D21" s="492">
        <v>10799</v>
      </c>
      <c r="E21" s="491">
        <v>2.3715302178496134</v>
      </c>
      <c r="F21" s="487">
        <f t="shared" ref="F21" si="1">D21/B21*100</f>
        <v>100</v>
      </c>
      <c r="G21" s="493" t="s">
        <v>521</v>
      </c>
    </row>
    <row r="22" spans="1:7" s="205" customFormat="1" ht="30" customHeight="1" thickBot="1">
      <c r="A22" s="496" t="s">
        <v>522</v>
      </c>
      <c r="B22" s="490">
        <v>86429</v>
      </c>
      <c r="C22" s="207">
        <f>(B22/B14)*100</f>
        <v>15.903148466063508</v>
      </c>
      <c r="D22" s="495">
        <v>92135</v>
      </c>
      <c r="E22" s="494">
        <v>16.828371975788041</v>
      </c>
      <c r="F22" s="208">
        <f t="shared" si="0"/>
        <v>106.60195073412859</v>
      </c>
      <c r="G22" s="209"/>
    </row>
    <row r="23" spans="1:7" s="205" customFormat="1" ht="13.5">
      <c r="A23" s="178" t="s">
        <v>189</v>
      </c>
      <c r="B23" s="195"/>
      <c r="C23" s="210"/>
      <c r="D23" s="195"/>
      <c r="E23" s="210"/>
      <c r="F23" s="210"/>
      <c r="G23" s="211"/>
    </row>
    <row r="24" spans="1:7" s="69" customFormat="1" ht="13.5">
      <c r="A24" s="205" t="s">
        <v>190</v>
      </c>
      <c r="B24" s="212"/>
      <c r="C24" s="212"/>
      <c r="D24" s="213"/>
      <c r="E24" s="12"/>
      <c r="F24" s="12"/>
      <c r="G24" s="214" t="s">
        <v>77</v>
      </c>
    </row>
  </sheetData>
  <mergeCells count="10">
    <mergeCell ref="A2:G2"/>
    <mergeCell ref="A3:G3"/>
    <mergeCell ref="A5:A8"/>
    <mergeCell ref="B5:C5"/>
    <mergeCell ref="D5:E5"/>
    <mergeCell ref="F5:F6"/>
    <mergeCell ref="G5:G8"/>
    <mergeCell ref="C7:C8"/>
    <mergeCell ref="E7:E8"/>
    <mergeCell ref="F7:F8"/>
  </mergeCells>
  <phoneticPr fontId="6" type="noConversion"/>
  <printOptions horizontalCentered="1"/>
  <pageMargins left="0.59055118110236227" right="0.59055118110236227" top="0.55000000000000004" bottom="0.39370078740157483" header="0" footer="0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16"/>
  <sheetViews>
    <sheetView showGridLines="0" showZeros="0" view="pageBreakPreview" zoomScale="70" zoomScaleNormal="75" zoomScaleSheetLayoutView="70" workbookViewId="0">
      <selection activeCell="B15" sqref="B15"/>
    </sheetView>
  </sheetViews>
  <sheetFormatPr defaultRowHeight="15.75"/>
  <cols>
    <col min="1" max="1" width="7.625" style="67" customWidth="1"/>
    <col min="2" max="2" width="13.625" style="64" customWidth="1"/>
    <col min="3" max="3" width="16.125" style="64" bestFit="1" customWidth="1"/>
    <col min="4" max="4" width="12.75" style="64" bestFit="1" customWidth="1"/>
    <col min="5" max="5" width="13.625" style="64" customWidth="1"/>
    <col min="6" max="6" width="18.375" style="64" bestFit="1" customWidth="1"/>
    <col min="7" max="9" width="14.875" style="65" customWidth="1"/>
    <col min="10" max="10" width="25" style="65" bestFit="1" customWidth="1"/>
    <col min="11" max="11" width="21.625" style="65" bestFit="1" customWidth="1"/>
    <col min="12" max="12" width="17.25" style="65" bestFit="1" customWidth="1"/>
    <col min="13" max="16" width="17.25" style="65" customWidth="1"/>
    <col min="17" max="256" width="9" style="65"/>
    <col min="257" max="257" width="7.625" style="65" customWidth="1"/>
    <col min="258" max="258" width="13.625" style="65" customWidth="1"/>
    <col min="259" max="259" width="16.125" style="65" bestFit="1" customWidth="1"/>
    <col min="260" max="260" width="12.75" style="65" bestFit="1" customWidth="1"/>
    <col min="261" max="261" width="13.625" style="65" customWidth="1"/>
    <col min="262" max="262" width="18.375" style="65" bestFit="1" customWidth="1"/>
    <col min="263" max="265" width="14.875" style="65" customWidth="1"/>
    <col min="266" max="266" width="25" style="65" bestFit="1" customWidth="1"/>
    <col min="267" max="267" width="21.625" style="65" bestFit="1" customWidth="1"/>
    <col min="268" max="268" width="17.25" style="65" bestFit="1" customWidth="1"/>
    <col min="269" max="272" width="17.25" style="65" customWidth="1"/>
    <col min="273" max="512" width="9" style="65"/>
    <col min="513" max="513" width="7.625" style="65" customWidth="1"/>
    <col min="514" max="514" width="13.625" style="65" customWidth="1"/>
    <col min="515" max="515" width="16.125" style="65" bestFit="1" customWidth="1"/>
    <col min="516" max="516" width="12.75" style="65" bestFit="1" customWidth="1"/>
    <col min="517" max="517" width="13.625" style="65" customWidth="1"/>
    <col min="518" max="518" width="18.375" style="65" bestFit="1" customWidth="1"/>
    <col min="519" max="521" width="14.875" style="65" customWidth="1"/>
    <col min="522" max="522" width="25" style="65" bestFit="1" customWidth="1"/>
    <col min="523" max="523" width="21.625" style="65" bestFit="1" customWidth="1"/>
    <col min="524" max="524" width="17.25" style="65" bestFit="1" customWidth="1"/>
    <col min="525" max="528" width="17.25" style="65" customWidth="1"/>
    <col min="529" max="768" width="9" style="65"/>
    <col min="769" max="769" width="7.625" style="65" customWidth="1"/>
    <col min="770" max="770" width="13.625" style="65" customWidth="1"/>
    <col min="771" max="771" width="16.125" style="65" bestFit="1" customWidth="1"/>
    <col min="772" max="772" width="12.75" style="65" bestFit="1" customWidth="1"/>
    <col min="773" max="773" width="13.625" style="65" customWidth="1"/>
    <col min="774" max="774" width="18.375" style="65" bestFit="1" customWidth="1"/>
    <col min="775" max="777" width="14.875" style="65" customWidth="1"/>
    <col min="778" max="778" width="25" style="65" bestFit="1" customWidth="1"/>
    <col min="779" max="779" width="21.625" style="65" bestFit="1" customWidth="1"/>
    <col min="780" max="780" width="17.25" style="65" bestFit="1" customWidth="1"/>
    <col min="781" max="784" width="17.25" style="65" customWidth="1"/>
    <col min="785" max="1024" width="9" style="65"/>
    <col min="1025" max="1025" width="7.625" style="65" customWidth="1"/>
    <col min="1026" max="1026" width="13.625" style="65" customWidth="1"/>
    <col min="1027" max="1027" width="16.125" style="65" bestFit="1" customWidth="1"/>
    <col min="1028" max="1028" width="12.75" style="65" bestFit="1" customWidth="1"/>
    <col min="1029" max="1029" width="13.625" style="65" customWidth="1"/>
    <col min="1030" max="1030" width="18.375" style="65" bestFit="1" customWidth="1"/>
    <col min="1031" max="1033" width="14.875" style="65" customWidth="1"/>
    <col min="1034" max="1034" width="25" style="65" bestFit="1" customWidth="1"/>
    <col min="1035" max="1035" width="21.625" style="65" bestFit="1" customWidth="1"/>
    <col min="1036" max="1036" width="17.25" style="65" bestFit="1" customWidth="1"/>
    <col min="1037" max="1040" width="17.25" style="65" customWidth="1"/>
    <col min="1041" max="1280" width="9" style="65"/>
    <col min="1281" max="1281" width="7.625" style="65" customWidth="1"/>
    <col min="1282" max="1282" width="13.625" style="65" customWidth="1"/>
    <col min="1283" max="1283" width="16.125" style="65" bestFit="1" customWidth="1"/>
    <col min="1284" max="1284" width="12.75" style="65" bestFit="1" customWidth="1"/>
    <col min="1285" max="1285" width="13.625" style="65" customWidth="1"/>
    <col min="1286" max="1286" width="18.375" style="65" bestFit="1" customWidth="1"/>
    <col min="1287" max="1289" width="14.875" style="65" customWidth="1"/>
    <col min="1290" max="1290" width="25" style="65" bestFit="1" customWidth="1"/>
    <col min="1291" max="1291" width="21.625" style="65" bestFit="1" customWidth="1"/>
    <col min="1292" max="1292" width="17.25" style="65" bestFit="1" customWidth="1"/>
    <col min="1293" max="1296" width="17.25" style="65" customWidth="1"/>
    <col min="1297" max="1536" width="9" style="65"/>
    <col min="1537" max="1537" width="7.625" style="65" customWidth="1"/>
    <col min="1538" max="1538" width="13.625" style="65" customWidth="1"/>
    <col min="1539" max="1539" width="16.125" style="65" bestFit="1" customWidth="1"/>
    <col min="1540" max="1540" width="12.75" style="65" bestFit="1" customWidth="1"/>
    <col min="1541" max="1541" width="13.625" style="65" customWidth="1"/>
    <col min="1542" max="1542" width="18.375" style="65" bestFit="1" customWidth="1"/>
    <col min="1543" max="1545" width="14.875" style="65" customWidth="1"/>
    <col min="1546" max="1546" width="25" style="65" bestFit="1" customWidth="1"/>
    <col min="1547" max="1547" width="21.625" style="65" bestFit="1" customWidth="1"/>
    <col min="1548" max="1548" width="17.25" style="65" bestFit="1" customWidth="1"/>
    <col min="1549" max="1552" width="17.25" style="65" customWidth="1"/>
    <col min="1553" max="1792" width="9" style="65"/>
    <col min="1793" max="1793" width="7.625" style="65" customWidth="1"/>
    <col min="1794" max="1794" width="13.625" style="65" customWidth="1"/>
    <col min="1795" max="1795" width="16.125" style="65" bestFit="1" customWidth="1"/>
    <col min="1796" max="1796" width="12.75" style="65" bestFit="1" customWidth="1"/>
    <col min="1797" max="1797" width="13.625" style="65" customWidth="1"/>
    <col min="1798" max="1798" width="18.375" style="65" bestFit="1" customWidth="1"/>
    <col min="1799" max="1801" width="14.875" style="65" customWidth="1"/>
    <col min="1802" max="1802" width="25" style="65" bestFit="1" customWidth="1"/>
    <col min="1803" max="1803" width="21.625" style="65" bestFit="1" customWidth="1"/>
    <col min="1804" max="1804" width="17.25" style="65" bestFit="1" customWidth="1"/>
    <col min="1805" max="1808" width="17.25" style="65" customWidth="1"/>
    <col min="1809" max="2048" width="9" style="65"/>
    <col min="2049" max="2049" width="7.625" style="65" customWidth="1"/>
    <col min="2050" max="2050" width="13.625" style="65" customWidth="1"/>
    <col min="2051" max="2051" width="16.125" style="65" bestFit="1" customWidth="1"/>
    <col min="2052" max="2052" width="12.75" style="65" bestFit="1" customWidth="1"/>
    <col min="2053" max="2053" width="13.625" style="65" customWidth="1"/>
    <col min="2054" max="2054" width="18.375" style="65" bestFit="1" customWidth="1"/>
    <col min="2055" max="2057" width="14.875" style="65" customWidth="1"/>
    <col min="2058" max="2058" width="25" style="65" bestFit="1" customWidth="1"/>
    <col min="2059" max="2059" width="21.625" style="65" bestFit="1" customWidth="1"/>
    <col min="2060" max="2060" width="17.25" style="65" bestFit="1" customWidth="1"/>
    <col min="2061" max="2064" width="17.25" style="65" customWidth="1"/>
    <col min="2065" max="2304" width="9" style="65"/>
    <col min="2305" max="2305" width="7.625" style="65" customWidth="1"/>
    <col min="2306" max="2306" width="13.625" style="65" customWidth="1"/>
    <col min="2307" max="2307" width="16.125" style="65" bestFit="1" customWidth="1"/>
    <col min="2308" max="2308" width="12.75" style="65" bestFit="1" customWidth="1"/>
    <col min="2309" max="2309" width="13.625" style="65" customWidth="1"/>
    <col min="2310" max="2310" width="18.375" style="65" bestFit="1" customWidth="1"/>
    <col min="2311" max="2313" width="14.875" style="65" customWidth="1"/>
    <col min="2314" max="2314" width="25" style="65" bestFit="1" customWidth="1"/>
    <col min="2315" max="2315" width="21.625" style="65" bestFit="1" customWidth="1"/>
    <col min="2316" max="2316" width="17.25" style="65" bestFit="1" customWidth="1"/>
    <col min="2317" max="2320" width="17.25" style="65" customWidth="1"/>
    <col min="2321" max="2560" width="9" style="65"/>
    <col min="2561" max="2561" width="7.625" style="65" customWidth="1"/>
    <col min="2562" max="2562" width="13.625" style="65" customWidth="1"/>
    <col min="2563" max="2563" width="16.125" style="65" bestFit="1" customWidth="1"/>
    <col min="2564" max="2564" width="12.75" style="65" bestFit="1" customWidth="1"/>
    <col min="2565" max="2565" width="13.625" style="65" customWidth="1"/>
    <col min="2566" max="2566" width="18.375" style="65" bestFit="1" customWidth="1"/>
    <col min="2567" max="2569" width="14.875" style="65" customWidth="1"/>
    <col min="2570" max="2570" width="25" style="65" bestFit="1" customWidth="1"/>
    <col min="2571" max="2571" width="21.625" style="65" bestFit="1" customWidth="1"/>
    <col min="2572" max="2572" width="17.25" style="65" bestFit="1" customWidth="1"/>
    <col min="2573" max="2576" width="17.25" style="65" customWidth="1"/>
    <col min="2577" max="2816" width="9" style="65"/>
    <col min="2817" max="2817" width="7.625" style="65" customWidth="1"/>
    <col min="2818" max="2818" width="13.625" style="65" customWidth="1"/>
    <col min="2819" max="2819" width="16.125" style="65" bestFit="1" customWidth="1"/>
    <col min="2820" max="2820" width="12.75" style="65" bestFit="1" customWidth="1"/>
    <col min="2821" max="2821" width="13.625" style="65" customWidth="1"/>
    <col min="2822" max="2822" width="18.375" style="65" bestFit="1" customWidth="1"/>
    <col min="2823" max="2825" width="14.875" style="65" customWidth="1"/>
    <col min="2826" max="2826" width="25" style="65" bestFit="1" customWidth="1"/>
    <col min="2827" max="2827" width="21.625" style="65" bestFit="1" customWidth="1"/>
    <col min="2828" max="2828" width="17.25" style="65" bestFit="1" customWidth="1"/>
    <col min="2829" max="2832" width="17.25" style="65" customWidth="1"/>
    <col min="2833" max="3072" width="9" style="65"/>
    <col min="3073" max="3073" width="7.625" style="65" customWidth="1"/>
    <col min="3074" max="3074" width="13.625" style="65" customWidth="1"/>
    <col min="3075" max="3075" width="16.125" style="65" bestFit="1" customWidth="1"/>
    <col min="3076" max="3076" width="12.75" style="65" bestFit="1" customWidth="1"/>
    <col min="3077" max="3077" width="13.625" style="65" customWidth="1"/>
    <col min="3078" max="3078" width="18.375" style="65" bestFit="1" customWidth="1"/>
    <col min="3079" max="3081" width="14.875" style="65" customWidth="1"/>
    <col min="3082" max="3082" width="25" style="65" bestFit="1" customWidth="1"/>
    <col min="3083" max="3083" width="21.625" style="65" bestFit="1" customWidth="1"/>
    <col min="3084" max="3084" width="17.25" style="65" bestFit="1" customWidth="1"/>
    <col min="3085" max="3088" width="17.25" style="65" customWidth="1"/>
    <col min="3089" max="3328" width="9" style="65"/>
    <col min="3329" max="3329" width="7.625" style="65" customWidth="1"/>
    <col min="3330" max="3330" width="13.625" style="65" customWidth="1"/>
    <col min="3331" max="3331" width="16.125" style="65" bestFit="1" customWidth="1"/>
    <col min="3332" max="3332" width="12.75" style="65" bestFit="1" customWidth="1"/>
    <col min="3333" max="3333" width="13.625" style="65" customWidth="1"/>
    <col min="3334" max="3334" width="18.375" style="65" bestFit="1" customWidth="1"/>
    <col min="3335" max="3337" width="14.875" style="65" customWidth="1"/>
    <col min="3338" max="3338" width="25" style="65" bestFit="1" customWidth="1"/>
    <col min="3339" max="3339" width="21.625" style="65" bestFit="1" customWidth="1"/>
    <col min="3340" max="3340" width="17.25" style="65" bestFit="1" customWidth="1"/>
    <col min="3341" max="3344" width="17.25" style="65" customWidth="1"/>
    <col min="3345" max="3584" width="9" style="65"/>
    <col min="3585" max="3585" width="7.625" style="65" customWidth="1"/>
    <col min="3586" max="3586" width="13.625" style="65" customWidth="1"/>
    <col min="3587" max="3587" width="16.125" style="65" bestFit="1" customWidth="1"/>
    <col min="3588" max="3588" width="12.75" style="65" bestFit="1" customWidth="1"/>
    <col min="3589" max="3589" width="13.625" style="65" customWidth="1"/>
    <col min="3590" max="3590" width="18.375" style="65" bestFit="1" customWidth="1"/>
    <col min="3591" max="3593" width="14.875" style="65" customWidth="1"/>
    <col min="3594" max="3594" width="25" style="65" bestFit="1" customWidth="1"/>
    <col min="3595" max="3595" width="21.625" style="65" bestFit="1" customWidth="1"/>
    <col min="3596" max="3596" width="17.25" style="65" bestFit="1" customWidth="1"/>
    <col min="3597" max="3600" width="17.25" style="65" customWidth="1"/>
    <col min="3601" max="3840" width="9" style="65"/>
    <col min="3841" max="3841" width="7.625" style="65" customWidth="1"/>
    <col min="3842" max="3842" width="13.625" style="65" customWidth="1"/>
    <col min="3843" max="3843" width="16.125" style="65" bestFit="1" customWidth="1"/>
    <col min="3844" max="3844" width="12.75" style="65" bestFit="1" customWidth="1"/>
    <col min="3845" max="3845" width="13.625" style="65" customWidth="1"/>
    <col min="3846" max="3846" width="18.375" style="65" bestFit="1" customWidth="1"/>
    <col min="3847" max="3849" width="14.875" style="65" customWidth="1"/>
    <col min="3850" max="3850" width="25" style="65" bestFit="1" customWidth="1"/>
    <col min="3851" max="3851" width="21.625" style="65" bestFit="1" customWidth="1"/>
    <col min="3852" max="3852" width="17.25" style="65" bestFit="1" customWidth="1"/>
    <col min="3853" max="3856" width="17.25" style="65" customWidth="1"/>
    <col min="3857" max="4096" width="9" style="65"/>
    <col min="4097" max="4097" width="7.625" style="65" customWidth="1"/>
    <col min="4098" max="4098" width="13.625" style="65" customWidth="1"/>
    <col min="4099" max="4099" width="16.125" style="65" bestFit="1" customWidth="1"/>
    <col min="4100" max="4100" width="12.75" style="65" bestFit="1" customWidth="1"/>
    <col min="4101" max="4101" width="13.625" style="65" customWidth="1"/>
    <col min="4102" max="4102" width="18.375" style="65" bestFit="1" customWidth="1"/>
    <col min="4103" max="4105" width="14.875" style="65" customWidth="1"/>
    <col min="4106" max="4106" width="25" style="65" bestFit="1" customWidth="1"/>
    <col min="4107" max="4107" width="21.625" style="65" bestFit="1" customWidth="1"/>
    <col min="4108" max="4108" width="17.25" style="65" bestFit="1" customWidth="1"/>
    <col min="4109" max="4112" width="17.25" style="65" customWidth="1"/>
    <col min="4113" max="4352" width="9" style="65"/>
    <col min="4353" max="4353" width="7.625" style="65" customWidth="1"/>
    <col min="4354" max="4354" width="13.625" style="65" customWidth="1"/>
    <col min="4355" max="4355" width="16.125" style="65" bestFit="1" customWidth="1"/>
    <col min="4356" max="4356" width="12.75" style="65" bestFit="1" customWidth="1"/>
    <col min="4357" max="4357" width="13.625" style="65" customWidth="1"/>
    <col min="4358" max="4358" width="18.375" style="65" bestFit="1" customWidth="1"/>
    <col min="4359" max="4361" width="14.875" style="65" customWidth="1"/>
    <col min="4362" max="4362" width="25" style="65" bestFit="1" customWidth="1"/>
    <col min="4363" max="4363" width="21.625" style="65" bestFit="1" customWidth="1"/>
    <col min="4364" max="4364" width="17.25" style="65" bestFit="1" customWidth="1"/>
    <col min="4365" max="4368" width="17.25" style="65" customWidth="1"/>
    <col min="4369" max="4608" width="9" style="65"/>
    <col min="4609" max="4609" width="7.625" style="65" customWidth="1"/>
    <col min="4610" max="4610" width="13.625" style="65" customWidth="1"/>
    <col min="4611" max="4611" width="16.125" style="65" bestFit="1" customWidth="1"/>
    <col min="4612" max="4612" width="12.75" style="65" bestFit="1" customWidth="1"/>
    <col min="4613" max="4613" width="13.625" style="65" customWidth="1"/>
    <col min="4614" max="4614" width="18.375" style="65" bestFit="1" customWidth="1"/>
    <col min="4615" max="4617" width="14.875" style="65" customWidth="1"/>
    <col min="4618" max="4618" width="25" style="65" bestFit="1" customWidth="1"/>
    <col min="4619" max="4619" width="21.625" style="65" bestFit="1" customWidth="1"/>
    <col min="4620" max="4620" width="17.25" style="65" bestFit="1" customWidth="1"/>
    <col min="4621" max="4624" width="17.25" style="65" customWidth="1"/>
    <col min="4625" max="4864" width="9" style="65"/>
    <col min="4865" max="4865" width="7.625" style="65" customWidth="1"/>
    <col min="4866" max="4866" width="13.625" style="65" customWidth="1"/>
    <col min="4867" max="4867" width="16.125" style="65" bestFit="1" customWidth="1"/>
    <col min="4868" max="4868" width="12.75" style="65" bestFit="1" customWidth="1"/>
    <col min="4869" max="4869" width="13.625" style="65" customWidth="1"/>
    <col min="4870" max="4870" width="18.375" style="65" bestFit="1" customWidth="1"/>
    <col min="4871" max="4873" width="14.875" style="65" customWidth="1"/>
    <col min="4874" max="4874" width="25" style="65" bestFit="1" customWidth="1"/>
    <col min="4875" max="4875" width="21.625" style="65" bestFit="1" customWidth="1"/>
    <col min="4876" max="4876" width="17.25" style="65" bestFit="1" customWidth="1"/>
    <col min="4877" max="4880" width="17.25" style="65" customWidth="1"/>
    <col min="4881" max="5120" width="9" style="65"/>
    <col min="5121" max="5121" width="7.625" style="65" customWidth="1"/>
    <col min="5122" max="5122" width="13.625" style="65" customWidth="1"/>
    <col min="5123" max="5123" width="16.125" style="65" bestFit="1" customWidth="1"/>
    <col min="5124" max="5124" width="12.75" style="65" bestFit="1" customWidth="1"/>
    <col min="5125" max="5125" width="13.625" style="65" customWidth="1"/>
    <col min="5126" max="5126" width="18.375" style="65" bestFit="1" customWidth="1"/>
    <col min="5127" max="5129" width="14.875" style="65" customWidth="1"/>
    <col min="5130" max="5130" width="25" style="65" bestFit="1" customWidth="1"/>
    <col min="5131" max="5131" width="21.625" style="65" bestFit="1" customWidth="1"/>
    <col min="5132" max="5132" width="17.25" style="65" bestFit="1" customWidth="1"/>
    <col min="5133" max="5136" width="17.25" style="65" customWidth="1"/>
    <col min="5137" max="5376" width="9" style="65"/>
    <col min="5377" max="5377" width="7.625" style="65" customWidth="1"/>
    <col min="5378" max="5378" width="13.625" style="65" customWidth="1"/>
    <col min="5379" max="5379" width="16.125" style="65" bestFit="1" customWidth="1"/>
    <col min="5380" max="5380" width="12.75" style="65" bestFit="1" customWidth="1"/>
    <col min="5381" max="5381" width="13.625" style="65" customWidth="1"/>
    <col min="5382" max="5382" width="18.375" style="65" bestFit="1" customWidth="1"/>
    <col min="5383" max="5385" width="14.875" style="65" customWidth="1"/>
    <col min="5386" max="5386" width="25" style="65" bestFit="1" customWidth="1"/>
    <col min="5387" max="5387" width="21.625" style="65" bestFit="1" customWidth="1"/>
    <col min="5388" max="5388" width="17.25" style="65" bestFit="1" customWidth="1"/>
    <col min="5389" max="5392" width="17.25" style="65" customWidth="1"/>
    <col min="5393" max="5632" width="9" style="65"/>
    <col min="5633" max="5633" width="7.625" style="65" customWidth="1"/>
    <col min="5634" max="5634" width="13.625" style="65" customWidth="1"/>
    <col min="5635" max="5635" width="16.125" style="65" bestFit="1" customWidth="1"/>
    <col min="5636" max="5636" width="12.75" style="65" bestFit="1" customWidth="1"/>
    <col min="5637" max="5637" width="13.625" style="65" customWidth="1"/>
    <col min="5638" max="5638" width="18.375" style="65" bestFit="1" customWidth="1"/>
    <col min="5639" max="5641" width="14.875" style="65" customWidth="1"/>
    <col min="5642" max="5642" width="25" style="65" bestFit="1" customWidth="1"/>
    <col min="5643" max="5643" width="21.625" style="65" bestFit="1" customWidth="1"/>
    <col min="5644" max="5644" width="17.25" style="65" bestFit="1" customWidth="1"/>
    <col min="5645" max="5648" width="17.25" style="65" customWidth="1"/>
    <col min="5649" max="5888" width="9" style="65"/>
    <col min="5889" max="5889" width="7.625" style="65" customWidth="1"/>
    <col min="5890" max="5890" width="13.625" style="65" customWidth="1"/>
    <col min="5891" max="5891" width="16.125" style="65" bestFit="1" customWidth="1"/>
    <col min="5892" max="5892" width="12.75" style="65" bestFit="1" customWidth="1"/>
    <col min="5893" max="5893" width="13.625" style="65" customWidth="1"/>
    <col min="5894" max="5894" width="18.375" style="65" bestFit="1" customWidth="1"/>
    <col min="5895" max="5897" width="14.875" style="65" customWidth="1"/>
    <col min="5898" max="5898" width="25" style="65" bestFit="1" customWidth="1"/>
    <col min="5899" max="5899" width="21.625" style="65" bestFit="1" customWidth="1"/>
    <col min="5900" max="5900" width="17.25" style="65" bestFit="1" customWidth="1"/>
    <col min="5901" max="5904" width="17.25" style="65" customWidth="1"/>
    <col min="5905" max="6144" width="9" style="65"/>
    <col min="6145" max="6145" width="7.625" style="65" customWidth="1"/>
    <col min="6146" max="6146" width="13.625" style="65" customWidth="1"/>
    <col min="6147" max="6147" width="16.125" style="65" bestFit="1" customWidth="1"/>
    <col min="6148" max="6148" width="12.75" style="65" bestFit="1" customWidth="1"/>
    <col min="6149" max="6149" width="13.625" style="65" customWidth="1"/>
    <col min="6150" max="6150" width="18.375" style="65" bestFit="1" customWidth="1"/>
    <col min="6151" max="6153" width="14.875" style="65" customWidth="1"/>
    <col min="6154" max="6154" width="25" style="65" bestFit="1" customWidth="1"/>
    <col min="6155" max="6155" width="21.625" style="65" bestFit="1" customWidth="1"/>
    <col min="6156" max="6156" width="17.25" style="65" bestFit="1" customWidth="1"/>
    <col min="6157" max="6160" width="17.25" style="65" customWidth="1"/>
    <col min="6161" max="6400" width="9" style="65"/>
    <col min="6401" max="6401" width="7.625" style="65" customWidth="1"/>
    <col min="6402" max="6402" width="13.625" style="65" customWidth="1"/>
    <col min="6403" max="6403" width="16.125" style="65" bestFit="1" customWidth="1"/>
    <col min="6404" max="6404" width="12.75" style="65" bestFit="1" customWidth="1"/>
    <col min="6405" max="6405" width="13.625" style="65" customWidth="1"/>
    <col min="6406" max="6406" width="18.375" style="65" bestFit="1" customWidth="1"/>
    <col min="6407" max="6409" width="14.875" style="65" customWidth="1"/>
    <col min="6410" max="6410" width="25" style="65" bestFit="1" customWidth="1"/>
    <col min="6411" max="6411" width="21.625" style="65" bestFit="1" customWidth="1"/>
    <col min="6412" max="6412" width="17.25" style="65" bestFit="1" customWidth="1"/>
    <col min="6413" max="6416" width="17.25" style="65" customWidth="1"/>
    <col min="6417" max="6656" width="9" style="65"/>
    <col min="6657" max="6657" width="7.625" style="65" customWidth="1"/>
    <col min="6658" max="6658" width="13.625" style="65" customWidth="1"/>
    <col min="6659" max="6659" width="16.125" style="65" bestFit="1" customWidth="1"/>
    <col min="6660" max="6660" width="12.75" style="65" bestFit="1" customWidth="1"/>
    <col min="6661" max="6661" width="13.625" style="65" customWidth="1"/>
    <col min="6662" max="6662" width="18.375" style="65" bestFit="1" customWidth="1"/>
    <col min="6663" max="6665" width="14.875" style="65" customWidth="1"/>
    <col min="6666" max="6666" width="25" style="65" bestFit="1" customWidth="1"/>
    <col min="6667" max="6667" width="21.625" style="65" bestFit="1" customWidth="1"/>
    <col min="6668" max="6668" width="17.25" style="65" bestFit="1" customWidth="1"/>
    <col min="6669" max="6672" width="17.25" style="65" customWidth="1"/>
    <col min="6673" max="6912" width="9" style="65"/>
    <col min="6913" max="6913" width="7.625" style="65" customWidth="1"/>
    <col min="6914" max="6914" width="13.625" style="65" customWidth="1"/>
    <col min="6915" max="6915" width="16.125" style="65" bestFit="1" customWidth="1"/>
    <col min="6916" max="6916" width="12.75" style="65" bestFit="1" customWidth="1"/>
    <col min="6917" max="6917" width="13.625" style="65" customWidth="1"/>
    <col min="6918" max="6918" width="18.375" style="65" bestFit="1" customWidth="1"/>
    <col min="6919" max="6921" width="14.875" style="65" customWidth="1"/>
    <col min="6922" max="6922" width="25" style="65" bestFit="1" customWidth="1"/>
    <col min="6923" max="6923" width="21.625" style="65" bestFit="1" customWidth="1"/>
    <col min="6924" max="6924" width="17.25" style="65" bestFit="1" customWidth="1"/>
    <col min="6925" max="6928" width="17.25" style="65" customWidth="1"/>
    <col min="6929" max="7168" width="9" style="65"/>
    <col min="7169" max="7169" width="7.625" style="65" customWidth="1"/>
    <col min="7170" max="7170" width="13.625" style="65" customWidth="1"/>
    <col min="7171" max="7171" width="16.125" style="65" bestFit="1" customWidth="1"/>
    <col min="7172" max="7172" width="12.75" style="65" bestFit="1" customWidth="1"/>
    <col min="7173" max="7173" width="13.625" style="65" customWidth="1"/>
    <col min="7174" max="7174" width="18.375" style="65" bestFit="1" customWidth="1"/>
    <col min="7175" max="7177" width="14.875" style="65" customWidth="1"/>
    <col min="7178" max="7178" width="25" style="65" bestFit="1" customWidth="1"/>
    <col min="7179" max="7179" width="21.625" style="65" bestFit="1" customWidth="1"/>
    <col min="7180" max="7180" width="17.25" style="65" bestFit="1" customWidth="1"/>
    <col min="7181" max="7184" width="17.25" style="65" customWidth="1"/>
    <col min="7185" max="7424" width="9" style="65"/>
    <col min="7425" max="7425" width="7.625" style="65" customWidth="1"/>
    <col min="7426" max="7426" width="13.625" style="65" customWidth="1"/>
    <col min="7427" max="7427" width="16.125" style="65" bestFit="1" customWidth="1"/>
    <col min="7428" max="7428" width="12.75" style="65" bestFit="1" customWidth="1"/>
    <col min="7429" max="7429" width="13.625" style="65" customWidth="1"/>
    <col min="7430" max="7430" width="18.375" style="65" bestFit="1" customWidth="1"/>
    <col min="7431" max="7433" width="14.875" style="65" customWidth="1"/>
    <col min="7434" max="7434" width="25" style="65" bestFit="1" customWidth="1"/>
    <col min="7435" max="7435" width="21.625" style="65" bestFit="1" customWidth="1"/>
    <col min="7436" max="7436" width="17.25" style="65" bestFit="1" customWidth="1"/>
    <col min="7437" max="7440" width="17.25" style="65" customWidth="1"/>
    <col min="7441" max="7680" width="9" style="65"/>
    <col min="7681" max="7681" width="7.625" style="65" customWidth="1"/>
    <col min="7682" max="7682" width="13.625" style="65" customWidth="1"/>
    <col min="7683" max="7683" width="16.125" style="65" bestFit="1" customWidth="1"/>
    <col min="7684" max="7684" width="12.75" style="65" bestFit="1" customWidth="1"/>
    <col min="7685" max="7685" width="13.625" style="65" customWidth="1"/>
    <col min="7686" max="7686" width="18.375" style="65" bestFit="1" customWidth="1"/>
    <col min="7687" max="7689" width="14.875" style="65" customWidth="1"/>
    <col min="7690" max="7690" width="25" style="65" bestFit="1" customWidth="1"/>
    <col min="7691" max="7691" width="21.625" style="65" bestFit="1" customWidth="1"/>
    <col min="7692" max="7692" width="17.25" style="65" bestFit="1" customWidth="1"/>
    <col min="7693" max="7696" width="17.25" style="65" customWidth="1"/>
    <col min="7697" max="7936" width="9" style="65"/>
    <col min="7937" max="7937" width="7.625" style="65" customWidth="1"/>
    <col min="7938" max="7938" width="13.625" style="65" customWidth="1"/>
    <col min="7939" max="7939" width="16.125" style="65" bestFit="1" customWidth="1"/>
    <col min="7940" max="7940" width="12.75" style="65" bestFit="1" customWidth="1"/>
    <col min="7941" max="7941" width="13.625" style="65" customWidth="1"/>
    <col min="7942" max="7942" width="18.375" style="65" bestFit="1" customWidth="1"/>
    <col min="7943" max="7945" width="14.875" style="65" customWidth="1"/>
    <col min="7946" max="7946" width="25" style="65" bestFit="1" customWidth="1"/>
    <col min="7947" max="7947" width="21.625" style="65" bestFit="1" customWidth="1"/>
    <col min="7948" max="7948" width="17.25" style="65" bestFit="1" customWidth="1"/>
    <col min="7949" max="7952" width="17.25" style="65" customWidth="1"/>
    <col min="7953" max="8192" width="9" style="65"/>
    <col min="8193" max="8193" width="7.625" style="65" customWidth="1"/>
    <col min="8194" max="8194" width="13.625" style="65" customWidth="1"/>
    <col min="8195" max="8195" width="16.125" style="65" bestFit="1" customWidth="1"/>
    <col min="8196" max="8196" width="12.75" style="65" bestFit="1" customWidth="1"/>
    <col min="8197" max="8197" width="13.625" style="65" customWidth="1"/>
    <col min="8198" max="8198" width="18.375" style="65" bestFit="1" customWidth="1"/>
    <col min="8199" max="8201" width="14.875" style="65" customWidth="1"/>
    <col min="8202" max="8202" width="25" style="65" bestFit="1" customWidth="1"/>
    <col min="8203" max="8203" width="21.625" style="65" bestFit="1" customWidth="1"/>
    <col min="8204" max="8204" width="17.25" style="65" bestFit="1" customWidth="1"/>
    <col min="8205" max="8208" width="17.25" style="65" customWidth="1"/>
    <col min="8209" max="8448" width="9" style="65"/>
    <col min="8449" max="8449" width="7.625" style="65" customWidth="1"/>
    <col min="8450" max="8450" width="13.625" style="65" customWidth="1"/>
    <col min="8451" max="8451" width="16.125" style="65" bestFit="1" customWidth="1"/>
    <col min="8452" max="8452" width="12.75" style="65" bestFit="1" customWidth="1"/>
    <col min="8453" max="8453" width="13.625" style="65" customWidth="1"/>
    <col min="8454" max="8454" width="18.375" style="65" bestFit="1" customWidth="1"/>
    <col min="8455" max="8457" width="14.875" style="65" customWidth="1"/>
    <col min="8458" max="8458" width="25" style="65" bestFit="1" customWidth="1"/>
    <col min="8459" max="8459" width="21.625" style="65" bestFit="1" customWidth="1"/>
    <col min="8460" max="8460" width="17.25" style="65" bestFit="1" customWidth="1"/>
    <col min="8461" max="8464" width="17.25" style="65" customWidth="1"/>
    <col min="8465" max="8704" width="9" style="65"/>
    <col min="8705" max="8705" width="7.625" style="65" customWidth="1"/>
    <col min="8706" max="8706" width="13.625" style="65" customWidth="1"/>
    <col min="8707" max="8707" width="16.125" style="65" bestFit="1" customWidth="1"/>
    <col min="8708" max="8708" width="12.75" style="65" bestFit="1" customWidth="1"/>
    <col min="8709" max="8709" width="13.625" style="65" customWidth="1"/>
    <col min="8710" max="8710" width="18.375" style="65" bestFit="1" customWidth="1"/>
    <col min="8711" max="8713" width="14.875" style="65" customWidth="1"/>
    <col min="8714" max="8714" width="25" style="65" bestFit="1" customWidth="1"/>
    <col min="8715" max="8715" width="21.625" style="65" bestFit="1" customWidth="1"/>
    <col min="8716" max="8716" width="17.25" style="65" bestFit="1" customWidth="1"/>
    <col min="8717" max="8720" width="17.25" style="65" customWidth="1"/>
    <col min="8721" max="8960" width="9" style="65"/>
    <col min="8961" max="8961" width="7.625" style="65" customWidth="1"/>
    <col min="8962" max="8962" width="13.625" style="65" customWidth="1"/>
    <col min="8963" max="8963" width="16.125" style="65" bestFit="1" customWidth="1"/>
    <col min="8964" max="8964" width="12.75" style="65" bestFit="1" customWidth="1"/>
    <col min="8965" max="8965" width="13.625" style="65" customWidth="1"/>
    <col min="8966" max="8966" width="18.375" style="65" bestFit="1" customWidth="1"/>
    <col min="8967" max="8969" width="14.875" style="65" customWidth="1"/>
    <col min="8970" max="8970" width="25" style="65" bestFit="1" customWidth="1"/>
    <col min="8971" max="8971" width="21.625" style="65" bestFit="1" customWidth="1"/>
    <col min="8972" max="8972" width="17.25" style="65" bestFit="1" customWidth="1"/>
    <col min="8973" max="8976" width="17.25" style="65" customWidth="1"/>
    <col min="8977" max="9216" width="9" style="65"/>
    <col min="9217" max="9217" width="7.625" style="65" customWidth="1"/>
    <col min="9218" max="9218" width="13.625" style="65" customWidth="1"/>
    <col min="9219" max="9219" width="16.125" style="65" bestFit="1" customWidth="1"/>
    <col min="9220" max="9220" width="12.75" style="65" bestFit="1" customWidth="1"/>
    <col min="9221" max="9221" width="13.625" style="65" customWidth="1"/>
    <col min="9222" max="9222" width="18.375" style="65" bestFit="1" customWidth="1"/>
    <col min="9223" max="9225" width="14.875" style="65" customWidth="1"/>
    <col min="9226" max="9226" width="25" style="65" bestFit="1" customWidth="1"/>
    <col min="9227" max="9227" width="21.625" style="65" bestFit="1" customWidth="1"/>
    <col min="9228" max="9228" width="17.25" style="65" bestFit="1" customWidth="1"/>
    <col min="9229" max="9232" width="17.25" style="65" customWidth="1"/>
    <col min="9233" max="9472" width="9" style="65"/>
    <col min="9473" max="9473" width="7.625" style="65" customWidth="1"/>
    <col min="9474" max="9474" width="13.625" style="65" customWidth="1"/>
    <col min="9475" max="9475" width="16.125" style="65" bestFit="1" customWidth="1"/>
    <col min="9476" max="9476" width="12.75" style="65" bestFit="1" customWidth="1"/>
    <col min="9477" max="9477" width="13.625" style="65" customWidth="1"/>
    <col min="9478" max="9478" width="18.375" style="65" bestFit="1" customWidth="1"/>
    <col min="9479" max="9481" width="14.875" style="65" customWidth="1"/>
    <col min="9482" max="9482" width="25" style="65" bestFit="1" customWidth="1"/>
    <col min="9483" max="9483" width="21.625" style="65" bestFit="1" customWidth="1"/>
    <col min="9484" max="9484" width="17.25" style="65" bestFit="1" customWidth="1"/>
    <col min="9485" max="9488" width="17.25" style="65" customWidth="1"/>
    <col min="9489" max="9728" width="9" style="65"/>
    <col min="9729" max="9729" width="7.625" style="65" customWidth="1"/>
    <col min="9730" max="9730" width="13.625" style="65" customWidth="1"/>
    <col min="9731" max="9731" width="16.125" style="65" bestFit="1" customWidth="1"/>
    <col min="9732" max="9732" width="12.75" style="65" bestFit="1" customWidth="1"/>
    <col min="9733" max="9733" width="13.625" style="65" customWidth="1"/>
    <col min="9734" max="9734" width="18.375" style="65" bestFit="1" customWidth="1"/>
    <col min="9735" max="9737" width="14.875" style="65" customWidth="1"/>
    <col min="9738" max="9738" width="25" style="65" bestFit="1" customWidth="1"/>
    <col min="9739" max="9739" width="21.625" style="65" bestFit="1" customWidth="1"/>
    <col min="9740" max="9740" width="17.25" style="65" bestFit="1" customWidth="1"/>
    <col min="9741" max="9744" width="17.25" style="65" customWidth="1"/>
    <col min="9745" max="9984" width="9" style="65"/>
    <col min="9985" max="9985" width="7.625" style="65" customWidth="1"/>
    <col min="9986" max="9986" width="13.625" style="65" customWidth="1"/>
    <col min="9987" max="9987" width="16.125" style="65" bestFit="1" customWidth="1"/>
    <col min="9988" max="9988" width="12.75" style="65" bestFit="1" customWidth="1"/>
    <col min="9989" max="9989" width="13.625" style="65" customWidth="1"/>
    <col min="9990" max="9990" width="18.375" style="65" bestFit="1" customWidth="1"/>
    <col min="9991" max="9993" width="14.875" style="65" customWidth="1"/>
    <col min="9994" max="9994" width="25" style="65" bestFit="1" customWidth="1"/>
    <col min="9995" max="9995" width="21.625" style="65" bestFit="1" customWidth="1"/>
    <col min="9996" max="9996" width="17.25" style="65" bestFit="1" customWidth="1"/>
    <col min="9997" max="10000" width="17.25" style="65" customWidth="1"/>
    <col min="10001" max="10240" width="9" style="65"/>
    <col min="10241" max="10241" width="7.625" style="65" customWidth="1"/>
    <col min="10242" max="10242" width="13.625" style="65" customWidth="1"/>
    <col min="10243" max="10243" width="16.125" style="65" bestFit="1" customWidth="1"/>
    <col min="10244" max="10244" width="12.75" style="65" bestFit="1" customWidth="1"/>
    <col min="10245" max="10245" width="13.625" style="65" customWidth="1"/>
    <col min="10246" max="10246" width="18.375" style="65" bestFit="1" customWidth="1"/>
    <col min="10247" max="10249" width="14.875" style="65" customWidth="1"/>
    <col min="10250" max="10250" width="25" style="65" bestFit="1" customWidth="1"/>
    <col min="10251" max="10251" width="21.625" style="65" bestFit="1" customWidth="1"/>
    <col min="10252" max="10252" width="17.25" style="65" bestFit="1" customWidth="1"/>
    <col min="10253" max="10256" width="17.25" style="65" customWidth="1"/>
    <col min="10257" max="10496" width="9" style="65"/>
    <col min="10497" max="10497" width="7.625" style="65" customWidth="1"/>
    <col min="10498" max="10498" width="13.625" style="65" customWidth="1"/>
    <col min="10499" max="10499" width="16.125" style="65" bestFit="1" customWidth="1"/>
    <col min="10500" max="10500" width="12.75" style="65" bestFit="1" customWidth="1"/>
    <col min="10501" max="10501" width="13.625" style="65" customWidth="1"/>
    <col min="10502" max="10502" width="18.375" style="65" bestFit="1" customWidth="1"/>
    <col min="10503" max="10505" width="14.875" style="65" customWidth="1"/>
    <col min="10506" max="10506" width="25" style="65" bestFit="1" customWidth="1"/>
    <col min="10507" max="10507" width="21.625" style="65" bestFit="1" customWidth="1"/>
    <col min="10508" max="10508" width="17.25" style="65" bestFit="1" customWidth="1"/>
    <col min="10509" max="10512" width="17.25" style="65" customWidth="1"/>
    <col min="10513" max="10752" width="9" style="65"/>
    <col min="10753" max="10753" width="7.625" style="65" customWidth="1"/>
    <col min="10754" max="10754" width="13.625" style="65" customWidth="1"/>
    <col min="10755" max="10755" width="16.125" style="65" bestFit="1" customWidth="1"/>
    <col min="10756" max="10756" width="12.75" style="65" bestFit="1" customWidth="1"/>
    <col min="10757" max="10757" width="13.625" style="65" customWidth="1"/>
    <col min="10758" max="10758" width="18.375" style="65" bestFit="1" customWidth="1"/>
    <col min="10759" max="10761" width="14.875" style="65" customWidth="1"/>
    <col min="10762" max="10762" width="25" style="65" bestFit="1" customWidth="1"/>
    <col min="10763" max="10763" width="21.625" style="65" bestFit="1" customWidth="1"/>
    <col min="10764" max="10764" width="17.25" style="65" bestFit="1" customWidth="1"/>
    <col min="10765" max="10768" width="17.25" style="65" customWidth="1"/>
    <col min="10769" max="11008" width="9" style="65"/>
    <col min="11009" max="11009" width="7.625" style="65" customWidth="1"/>
    <col min="11010" max="11010" width="13.625" style="65" customWidth="1"/>
    <col min="11011" max="11011" width="16.125" style="65" bestFit="1" customWidth="1"/>
    <col min="11012" max="11012" width="12.75" style="65" bestFit="1" customWidth="1"/>
    <col min="11013" max="11013" width="13.625" style="65" customWidth="1"/>
    <col min="11014" max="11014" width="18.375" style="65" bestFit="1" customWidth="1"/>
    <col min="11015" max="11017" width="14.875" style="65" customWidth="1"/>
    <col min="11018" max="11018" width="25" style="65" bestFit="1" customWidth="1"/>
    <col min="11019" max="11019" width="21.625" style="65" bestFit="1" customWidth="1"/>
    <col min="11020" max="11020" width="17.25" style="65" bestFit="1" customWidth="1"/>
    <col min="11021" max="11024" width="17.25" style="65" customWidth="1"/>
    <col min="11025" max="11264" width="9" style="65"/>
    <col min="11265" max="11265" width="7.625" style="65" customWidth="1"/>
    <col min="11266" max="11266" width="13.625" style="65" customWidth="1"/>
    <col min="11267" max="11267" width="16.125" style="65" bestFit="1" customWidth="1"/>
    <col min="11268" max="11268" width="12.75" style="65" bestFit="1" customWidth="1"/>
    <col min="11269" max="11269" width="13.625" style="65" customWidth="1"/>
    <col min="11270" max="11270" width="18.375" style="65" bestFit="1" customWidth="1"/>
    <col min="11271" max="11273" width="14.875" style="65" customWidth="1"/>
    <col min="11274" max="11274" width="25" style="65" bestFit="1" customWidth="1"/>
    <col min="11275" max="11275" width="21.625" style="65" bestFit="1" customWidth="1"/>
    <col min="11276" max="11276" width="17.25" style="65" bestFit="1" customWidth="1"/>
    <col min="11277" max="11280" width="17.25" style="65" customWidth="1"/>
    <col min="11281" max="11520" width="9" style="65"/>
    <col min="11521" max="11521" width="7.625" style="65" customWidth="1"/>
    <col min="11522" max="11522" width="13.625" style="65" customWidth="1"/>
    <col min="11523" max="11523" width="16.125" style="65" bestFit="1" customWidth="1"/>
    <col min="11524" max="11524" width="12.75" style="65" bestFit="1" customWidth="1"/>
    <col min="11525" max="11525" width="13.625" style="65" customWidth="1"/>
    <col min="11526" max="11526" width="18.375" style="65" bestFit="1" customWidth="1"/>
    <col min="11527" max="11529" width="14.875" style="65" customWidth="1"/>
    <col min="11530" max="11530" width="25" style="65" bestFit="1" customWidth="1"/>
    <col min="11531" max="11531" width="21.625" style="65" bestFit="1" customWidth="1"/>
    <col min="11532" max="11532" width="17.25" style="65" bestFit="1" customWidth="1"/>
    <col min="11533" max="11536" width="17.25" style="65" customWidth="1"/>
    <col min="11537" max="11776" width="9" style="65"/>
    <col min="11777" max="11777" width="7.625" style="65" customWidth="1"/>
    <col min="11778" max="11778" width="13.625" style="65" customWidth="1"/>
    <col min="11779" max="11779" width="16.125" style="65" bestFit="1" customWidth="1"/>
    <col min="11780" max="11780" width="12.75" style="65" bestFit="1" customWidth="1"/>
    <col min="11781" max="11781" width="13.625" style="65" customWidth="1"/>
    <col min="11782" max="11782" width="18.375" style="65" bestFit="1" customWidth="1"/>
    <col min="11783" max="11785" width="14.875" style="65" customWidth="1"/>
    <col min="11786" max="11786" width="25" style="65" bestFit="1" customWidth="1"/>
    <col min="11787" max="11787" width="21.625" style="65" bestFit="1" customWidth="1"/>
    <col min="11788" max="11788" width="17.25" style="65" bestFit="1" customWidth="1"/>
    <col min="11789" max="11792" width="17.25" style="65" customWidth="1"/>
    <col min="11793" max="12032" width="9" style="65"/>
    <col min="12033" max="12033" width="7.625" style="65" customWidth="1"/>
    <col min="12034" max="12034" width="13.625" style="65" customWidth="1"/>
    <col min="12035" max="12035" width="16.125" style="65" bestFit="1" customWidth="1"/>
    <col min="12036" max="12036" width="12.75" style="65" bestFit="1" customWidth="1"/>
    <col min="12037" max="12037" width="13.625" style="65" customWidth="1"/>
    <col min="12038" max="12038" width="18.375" style="65" bestFit="1" customWidth="1"/>
    <col min="12039" max="12041" width="14.875" style="65" customWidth="1"/>
    <col min="12042" max="12042" width="25" style="65" bestFit="1" customWidth="1"/>
    <col min="12043" max="12043" width="21.625" style="65" bestFit="1" customWidth="1"/>
    <col min="12044" max="12044" width="17.25" style="65" bestFit="1" customWidth="1"/>
    <col min="12045" max="12048" width="17.25" style="65" customWidth="1"/>
    <col min="12049" max="12288" width="9" style="65"/>
    <col min="12289" max="12289" width="7.625" style="65" customWidth="1"/>
    <col min="12290" max="12290" width="13.625" style="65" customWidth="1"/>
    <col min="12291" max="12291" width="16.125" style="65" bestFit="1" customWidth="1"/>
    <col min="12292" max="12292" width="12.75" style="65" bestFit="1" customWidth="1"/>
    <col min="12293" max="12293" width="13.625" style="65" customWidth="1"/>
    <col min="12294" max="12294" width="18.375" style="65" bestFit="1" customWidth="1"/>
    <col min="12295" max="12297" width="14.875" style="65" customWidth="1"/>
    <col min="12298" max="12298" width="25" style="65" bestFit="1" customWidth="1"/>
    <col min="12299" max="12299" width="21.625" style="65" bestFit="1" customWidth="1"/>
    <col min="12300" max="12300" width="17.25" style="65" bestFit="1" customWidth="1"/>
    <col min="12301" max="12304" width="17.25" style="65" customWidth="1"/>
    <col min="12305" max="12544" width="9" style="65"/>
    <col min="12545" max="12545" width="7.625" style="65" customWidth="1"/>
    <col min="12546" max="12546" width="13.625" style="65" customWidth="1"/>
    <col min="12547" max="12547" width="16.125" style="65" bestFit="1" customWidth="1"/>
    <col min="12548" max="12548" width="12.75" style="65" bestFit="1" customWidth="1"/>
    <col min="12549" max="12549" width="13.625" style="65" customWidth="1"/>
    <col min="12550" max="12550" width="18.375" style="65" bestFit="1" customWidth="1"/>
    <col min="12551" max="12553" width="14.875" style="65" customWidth="1"/>
    <col min="12554" max="12554" width="25" style="65" bestFit="1" customWidth="1"/>
    <col min="12555" max="12555" width="21.625" style="65" bestFit="1" customWidth="1"/>
    <col min="12556" max="12556" width="17.25" style="65" bestFit="1" customWidth="1"/>
    <col min="12557" max="12560" width="17.25" style="65" customWidth="1"/>
    <col min="12561" max="12800" width="9" style="65"/>
    <col min="12801" max="12801" width="7.625" style="65" customWidth="1"/>
    <col min="12802" max="12802" width="13.625" style="65" customWidth="1"/>
    <col min="12803" max="12803" width="16.125" style="65" bestFit="1" customWidth="1"/>
    <col min="12804" max="12804" width="12.75" style="65" bestFit="1" customWidth="1"/>
    <col min="12805" max="12805" width="13.625" style="65" customWidth="1"/>
    <col min="12806" max="12806" width="18.375" style="65" bestFit="1" customWidth="1"/>
    <col min="12807" max="12809" width="14.875" style="65" customWidth="1"/>
    <col min="12810" max="12810" width="25" style="65" bestFit="1" customWidth="1"/>
    <col min="12811" max="12811" width="21.625" style="65" bestFit="1" customWidth="1"/>
    <col min="12812" max="12812" width="17.25" style="65" bestFit="1" customWidth="1"/>
    <col min="12813" max="12816" width="17.25" style="65" customWidth="1"/>
    <col min="12817" max="13056" width="9" style="65"/>
    <col min="13057" max="13057" width="7.625" style="65" customWidth="1"/>
    <col min="13058" max="13058" width="13.625" style="65" customWidth="1"/>
    <col min="13059" max="13059" width="16.125" style="65" bestFit="1" customWidth="1"/>
    <col min="13060" max="13060" width="12.75" style="65" bestFit="1" customWidth="1"/>
    <col min="13061" max="13061" width="13.625" style="65" customWidth="1"/>
    <col min="13062" max="13062" width="18.375" style="65" bestFit="1" customWidth="1"/>
    <col min="13063" max="13065" width="14.875" style="65" customWidth="1"/>
    <col min="13066" max="13066" width="25" style="65" bestFit="1" customWidth="1"/>
    <col min="13067" max="13067" width="21.625" style="65" bestFit="1" customWidth="1"/>
    <col min="13068" max="13068" width="17.25" style="65" bestFit="1" customWidth="1"/>
    <col min="13069" max="13072" width="17.25" style="65" customWidth="1"/>
    <col min="13073" max="13312" width="9" style="65"/>
    <col min="13313" max="13313" width="7.625" style="65" customWidth="1"/>
    <col min="13314" max="13314" width="13.625" style="65" customWidth="1"/>
    <col min="13315" max="13315" width="16.125" style="65" bestFit="1" customWidth="1"/>
    <col min="13316" max="13316" width="12.75" style="65" bestFit="1" customWidth="1"/>
    <col min="13317" max="13317" width="13.625" style="65" customWidth="1"/>
    <col min="13318" max="13318" width="18.375" style="65" bestFit="1" customWidth="1"/>
    <col min="13319" max="13321" width="14.875" style="65" customWidth="1"/>
    <col min="13322" max="13322" width="25" style="65" bestFit="1" customWidth="1"/>
    <col min="13323" max="13323" width="21.625" style="65" bestFit="1" customWidth="1"/>
    <col min="13324" max="13324" width="17.25" style="65" bestFit="1" customWidth="1"/>
    <col min="13325" max="13328" width="17.25" style="65" customWidth="1"/>
    <col min="13329" max="13568" width="9" style="65"/>
    <col min="13569" max="13569" width="7.625" style="65" customWidth="1"/>
    <col min="13570" max="13570" width="13.625" style="65" customWidth="1"/>
    <col min="13571" max="13571" width="16.125" style="65" bestFit="1" customWidth="1"/>
    <col min="13572" max="13572" width="12.75" style="65" bestFit="1" customWidth="1"/>
    <col min="13573" max="13573" width="13.625" style="65" customWidth="1"/>
    <col min="13574" max="13574" width="18.375" style="65" bestFit="1" customWidth="1"/>
    <col min="13575" max="13577" width="14.875" style="65" customWidth="1"/>
    <col min="13578" max="13578" width="25" style="65" bestFit="1" customWidth="1"/>
    <col min="13579" max="13579" width="21.625" style="65" bestFit="1" customWidth="1"/>
    <col min="13580" max="13580" width="17.25" style="65" bestFit="1" customWidth="1"/>
    <col min="13581" max="13584" width="17.25" style="65" customWidth="1"/>
    <col min="13585" max="13824" width="9" style="65"/>
    <col min="13825" max="13825" width="7.625" style="65" customWidth="1"/>
    <col min="13826" max="13826" width="13.625" style="65" customWidth="1"/>
    <col min="13827" max="13827" width="16.125" style="65" bestFit="1" customWidth="1"/>
    <col min="13828" max="13828" width="12.75" style="65" bestFit="1" customWidth="1"/>
    <col min="13829" max="13829" width="13.625" style="65" customWidth="1"/>
    <col min="13830" max="13830" width="18.375" style="65" bestFit="1" customWidth="1"/>
    <col min="13831" max="13833" width="14.875" style="65" customWidth="1"/>
    <col min="13834" max="13834" width="25" style="65" bestFit="1" customWidth="1"/>
    <col min="13835" max="13835" width="21.625" style="65" bestFit="1" customWidth="1"/>
    <col min="13836" max="13836" width="17.25" style="65" bestFit="1" customWidth="1"/>
    <col min="13837" max="13840" width="17.25" style="65" customWidth="1"/>
    <col min="13841" max="14080" width="9" style="65"/>
    <col min="14081" max="14081" width="7.625" style="65" customWidth="1"/>
    <col min="14082" max="14082" width="13.625" style="65" customWidth="1"/>
    <col min="14083" max="14083" width="16.125" style="65" bestFit="1" customWidth="1"/>
    <col min="14084" max="14084" width="12.75" style="65" bestFit="1" customWidth="1"/>
    <col min="14085" max="14085" width="13.625" style="65" customWidth="1"/>
    <col min="14086" max="14086" width="18.375" style="65" bestFit="1" customWidth="1"/>
    <col min="14087" max="14089" width="14.875" style="65" customWidth="1"/>
    <col min="14090" max="14090" width="25" style="65" bestFit="1" customWidth="1"/>
    <col min="14091" max="14091" width="21.625" style="65" bestFit="1" customWidth="1"/>
    <col min="14092" max="14092" width="17.25" style="65" bestFit="1" customWidth="1"/>
    <col min="14093" max="14096" width="17.25" style="65" customWidth="1"/>
    <col min="14097" max="14336" width="9" style="65"/>
    <col min="14337" max="14337" width="7.625" style="65" customWidth="1"/>
    <col min="14338" max="14338" width="13.625" style="65" customWidth="1"/>
    <col min="14339" max="14339" width="16.125" style="65" bestFit="1" customWidth="1"/>
    <col min="14340" max="14340" width="12.75" style="65" bestFit="1" customWidth="1"/>
    <col min="14341" max="14341" width="13.625" style="65" customWidth="1"/>
    <col min="14342" max="14342" width="18.375" style="65" bestFit="1" customWidth="1"/>
    <col min="14343" max="14345" width="14.875" style="65" customWidth="1"/>
    <col min="14346" max="14346" width="25" style="65" bestFit="1" customWidth="1"/>
    <col min="14347" max="14347" width="21.625" style="65" bestFit="1" customWidth="1"/>
    <col min="14348" max="14348" width="17.25" style="65" bestFit="1" customWidth="1"/>
    <col min="14349" max="14352" width="17.25" style="65" customWidth="1"/>
    <col min="14353" max="14592" width="9" style="65"/>
    <col min="14593" max="14593" width="7.625" style="65" customWidth="1"/>
    <col min="14594" max="14594" width="13.625" style="65" customWidth="1"/>
    <col min="14595" max="14595" width="16.125" style="65" bestFit="1" customWidth="1"/>
    <col min="14596" max="14596" width="12.75" style="65" bestFit="1" customWidth="1"/>
    <col min="14597" max="14597" width="13.625" style="65" customWidth="1"/>
    <col min="14598" max="14598" width="18.375" style="65" bestFit="1" customWidth="1"/>
    <col min="14599" max="14601" width="14.875" style="65" customWidth="1"/>
    <col min="14602" max="14602" width="25" style="65" bestFit="1" customWidth="1"/>
    <col min="14603" max="14603" width="21.625" style="65" bestFit="1" customWidth="1"/>
    <col min="14604" max="14604" width="17.25" style="65" bestFit="1" customWidth="1"/>
    <col min="14605" max="14608" width="17.25" style="65" customWidth="1"/>
    <col min="14609" max="14848" width="9" style="65"/>
    <col min="14849" max="14849" width="7.625" style="65" customWidth="1"/>
    <col min="14850" max="14850" width="13.625" style="65" customWidth="1"/>
    <col min="14851" max="14851" width="16.125" style="65" bestFit="1" customWidth="1"/>
    <col min="14852" max="14852" width="12.75" style="65" bestFit="1" customWidth="1"/>
    <col min="14853" max="14853" width="13.625" style="65" customWidth="1"/>
    <col min="14854" max="14854" width="18.375" style="65" bestFit="1" customWidth="1"/>
    <col min="14855" max="14857" width="14.875" style="65" customWidth="1"/>
    <col min="14858" max="14858" width="25" style="65" bestFit="1" customWidth="1"/>
    <col min="14859" max="14859" width="21.625" style="65" bestFit="1" customWidth="1"/>
    <col min="14860" max="14860" width="17.25" style="65" bestFit="1" customWidth="1"/>
    <col min="14861" max="14864" width="17.25" style="65" customWidth="1"/>
    <col min="14865" max="15104" width="9" style="65"/>
    <col min="15105" max="15105" width="7.625" style="65" customWidth="1"/>
    <col min="15106" max="15106" width="13.625" style="65" customWidth="1"/>
    <col min="15107" max="15107" width="16.125" style="65" bestFit="1" customWidth="1"/>
    <col min="15108" max="15108" width="12.75" style="65" bestFit="1" customWidth="1"/>
    <col min="15109" max="15109" width="13.625" style="65" customWidth="1"/>
    <col min="15110" max="15110" width="18.375" style="65" bestFit="1" customWidth="1"/>
    <col min="15111" max="15113" width="14.875" style="65" customWidth="1"/>
    <col min="15114" max="15114" width="25" style="65" bestFit="1" customWidth="1"/>
    <col min="15115" max="15115" width="21.625" style="65" bestFit="1" customWidth="1"/>
    <col min="15116" max="15116" width="17.25" style="65" bestFit="1" customWidth="1"/>
    <col min="15117" max="15120" width="17.25" style="65" customWidth="1"/>
    <col min="15121" max="15360" width="9" style="65"/>
    <col min="15361" max="15361" width="7.625" style="65" customWidth="1"/>
    <col min="15362" max="15362" width="13.625" style="65" customWidth="1"/>
    <col min="15363" max="15363" width="16.125" style="65" bestFit="1" customWidth="1"/>
    <col min="15364" max="15364" width="12.75" style="65" bestFit="1" customWidth="1"/>
    <col min="15365" max="15365" width="13.625" style="65" customWidth="1"/>
    <col min="15366" max="15366" width="18.375" style="65" bestFit="1" customWidth="1"/>
    <col min="15367" max="15369" width="14.875" style="65" customWidth="1"/>
    <col min="15370" max="15370" width="25" style="65" bestFit="1" customWidth="1"/>
    <col min="15371" max="15371" width="21.625" style="65" bestFit="1" customWidth="1"/>
    <col min="15372" max="15372" width="17.25" style="65" bestFit="1" customWidth="1"/>
    <col min="15373" max="15376" width="17.25" style="65" customWidth="1"/>
    <col min="15377" max="15616" width="9" style="65"/>
    <col min="15617" max="15617" width="7.625" style="65" customWidth="1"/>
    <col min="15618" max="15618" width="13.625" style="65" customWidth="1"/>
    <col min="15619" max="15619" width="16.125" style="65" bestFit="1" customWidth="1"/>
    <col min="15620" max="15620" width="12.75" style="65" bestFit="1" customWidth="1"/>
    <col min="15621" max="15621" width="13.625" style="65" customWidth="1"/>
    <col min="15622" max="15622" width="18.375" style="65" bestFit="1" customWidth="1"/>
    <col min="15623" max="15625" width="14.875" style="65" customWidth="1"/>
    <col min="15626" max="15626" width="25" style="65" bestFit="1" customWidth="1"/>
    <col min="15627" max="15627" width="21.625" style="65" bestFit="1" customWidth="1"/>
    <col min="15628" max="15628" width="17.25" style="65" bestFit="1" customWidth="1"/>
    <col min="15629" max="15632" width="17.25" style="65" customWidth="1"/>
    <col min="15633" max="15872" width="9" style="65"/>
    <col min="15873" max="15873" width="7.625" style="65" customWidth="1"/>
    <col min="15874" max="15874" width="13.625" style="65" customWidth="1"/>
    <col min="15875" max="15875" width="16.125" style="65" bestFit="1" customWidth="1"/>
    <col min="15876" max="15876" width="12.75" style="65" bestFit="1" customWidth="1"/>
    <col min="15877" max="15877" width="13.625" style="65" customWidth="1"/>
    <col min="15878" max="15878" width="18.375" style="65" bestFit="1" customWidth="1"/>
    <col min="15879" max="15881" width="14.875" style="65" customWidth="1"/>
    <col min="15882" max="15882" width="25" style="65" bestFit="1" customWidth="1"/>
    <col min="15883" max="15883" width="21.625" style="65" bestFit="1" customWidth="1"/>
    <col min="15884" max="15884" width="17.25" style="65" bestFit="1" customWidth="1"/>
    <col min="15885" max="15888" width="17.25" style="65" customWidth="1"/>
    <col min="15889" max="16128" width="9" style="65"/>
    <col min="16129" max="16129" width="7.625" style="65" customWidth="1"/>
    <col min="16130" max="16130" width="13.625" style="65" customWidth="1"/>
    <col min="16131" max="16131" width="16.125" style="65" bestFit="1" customWidth="1"/>
    <col min="16132" max="16132" width="12.75" style="65" bestFit="1" customWidth="1"/>
    <col min="16133" max="16133" width="13.625" style="65" customWidth="1"/>
    <col min="16134" max="16134" width="18.375" style="65" bestFit="1" customWidth="1"/>
    <col min="16135" max="16137" width="14.875" style="65" customWidth="1"/>
    <col min="16138" max="16138" width="25" style="65" bestFit="1" customWidth="1"/>
    <col min="16139" max="16139" width="21.625" style="65" bestFit="1" customWidth="1"/>
    <col min="16140" max="16140" width="17.25" style="65" bestFit="1" customWidth="1"/>
    <col min="16141" max="16144" width="17.25" style="65" customWidth="1"/>
    <col min="16145" max="16384" width="9" style="65"/>
  </cols>
  <sheetData>
    <row r="1" spans="1:17" s="3" customFormat="1" ht="35.1" customHeight="1">
      <c r="A1" s="1"/>
      <c r="B1" s="2"/>
      <c r="C1" s="2"/>
      <c r="D1" s="2"/>
      <c r="E1" s="2"/>
      <c r="F1" s="2"/>
    </row>
    <row r="2" spans="1:17" s="5" customFormat="1" ht="29.25" customHeight="1">
      <c r="A2" s="560" t="s">
        <v>355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</row>
    <row r="3" spans="1:17" s="5" customFormat="1" ht="21" customHeight="1">
      <c r="A3" s="560" t="s">
        <v>356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</row>
    <row r="4" spans="1:17" s="11" customFormat="1" ht="12" customHeight="1">
      <c r="A4" s="6"/>
      <c r="B4" s="7"/>
      <c r="C4" s="7"/>
      <c r="D4" s="7"/>
      <c r="E4" s="7"/>
      <c r="F4" s="6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7" s="12" customFormat="1" ht="28.5" customHeight="1" thickBot="1">
      <c r="A5" s="12" t="s">
        <v>357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 t="s">
        <v>358</v>
      </c>
    </row>
    <row r="6" spans="1:17" s="12" customFormat="1" ht="45" customHeight="1">
      <c r="A6" s="562" t="s">
        <v>359</v>
      </c>
      <c r="B6" s="331" t="s">
        <v>360</v>
      </c>
      <c r="C6" s="332" t="s">
        <v>361</v>
      </c>
      <c r="D6" s="333" t="s">
        <v>362</v>
      </c>
      <c r="E6" s="334" t="s">
        <v>363</v>
      </c>
      <c r="F6" s="334" t="s">
        <v>364</v>
      </c>
      <c r="G6" s="334" t="s">
        <v>365</v>
      </c>
      <c r="H6" s="335" t="s">
        <v>366</v>
      </c>
      <c r="I6" s="335" t="s">
        <v>367</v>
      </c>
      <c r="J6" s="335" t="s">
        <v>368</v>
      </c>
      <c r="K6" s="335" t="s">
        <v>369</v>
      </c>
      <c r="L6" s="335" t="s">
        <v>370</v>
      </c>
      <c r="M6" s="335" t="s">
        <v>371</v>
      </c>
      <c r="N6" s="335" t="s">
        <v>372</v>
      </c>
      <c r="O6" s="335" t="s">
        <v>373</v>
      </c>
      <c r="P6" s="336" t="s">
        <v>374</v>
      </c>
      <c r="Q6" s="589" t="s">
        <v>375</v>
      </c>
    </row>
    <row r="7" spans="1:17" s="12" customFormat="1" ht="17.25" customHeight="1">
      <c r="A7" s="563"/>
      <c r="B7" s="19"/>
      <c r="C7" s="20"/>
      <c r="D7" s="21"/>
      <c r="E7" s="22"/>
      <c r="F7" s="22"/>
      <c r="G7" s="22"/>
      <c r="H7" s="337"/>
      <c r="I7" s="337"/>
      <c r="J7" s="337"/>
      <c r="K7" s="337"/>
      <c r="L7" s="337"/>
      <c r="M7" s="337"/>
      <c r="N7" s="337"/>
      <c r="O7" s="337"/>
      <c r="P7" s="337"/>
      <c r="Q7" s="590"/>
    </row>
    <row r="8" spans="1:17" s="12" customFormat="1" ht="13.5" customHeight="1">
      <c r="A8" s="563"/>
      <c r="B8" s="556" t="s">
        <v>376</v>
      </c>
      <c r="C8" s="35"/>
      <c r="D8" s="556" t="s">
        <v>377</v>
      </c>
      <c r="E8" s="660" t="s">
        <v>378</v>
      </c>
      <c r="F8" s="660" t="s">
        <v>379</v>
      </c>
      <c r="G8" s="660" t="s">
        <v>380</v>
      </c>
      <c r="H8" s="338"/>
      <c r="I8" s="338"/>
      <c r="J8" s="338"/>
      <c r="K8" s="338"/>
      <c r="L8" s="338"/>
      <c r="M8" s="338"/>
      <c r="N8" s="338"/>
      <c r="O8" s="338"/>
      <c r="P8" s="338"/>
      <c r="Q8" s="590"/>
    </row>
    <row r="9" spans="1:17" s="12" customFormat="1" ht="27" customHeight="1">
      <c r="A9" s="564"/>
      <c r="B9" s="557"/>
      <c r="C9" s="339" t="s">
        <v>381</v>
      </c>
      <c r="D9" s="557"/>
      <c r="E9" s="661"/>
      <c r="F9" s="661"/>
      <c r="G9" s="661"/>
      <c r="H9" s="340" t="s">
        <v>382</v>
      </c>
      <c r="I9" s="340" t="s">
        <v>383</v>
      </c>
      <c r="J9" s="341" t="s">
        <v>384</v>
      </c>
      <c r="K9" s="341" t="s">
        <v>385</v>
      </c>
      <c r="L9" s="341" t="s">
        <v>386</v>
      </c>
      <c r="M9" s="341" t="s">
        <v>387</v>
      </c>
      <c r="N9" s="341" t="s">
        <v>388</v>
      </c>
      <c r="O9" s="341" t="s">
        <v>389</v>
      </c>
      <c r="P9" s="341" t="s">
        <v>390</v>
      </c>
      <c r="Q9" s="591"/>
    </row>
    <row r="10" spans="1:17" s="176" customFormat="1" ht="63" customHeight="1">
      <c r="A10" s="342">
        <v>2011</v>
      </c>
      <c r="B10" s="343">
        <v>350854</v>
      </c>
      <c r="C10" s="344">
        <v>20339</v>
      </c>
      <c r="D10" s="344">
        <v>7458</v>
      </c>
      <c r="E10" s="344">
        <v>3140</v>
      </c>
      <c r="F10" s="345">
        <v>13475</v>
      </c>
      <c r="G10" s="344">
        <v>27126</v>
      </c>
      <c r="H10" s="345">
        <v>62280</v>
      </c>
      <c r="I10" s="345">
        <v>7976</v>
      </c>
      <c r="J10" s="345">
        <v>80598</v>
      </c>
      <c r="K10" s="345">
        <v>26315</v>
      </c>
      <c r="L10" s="345">
        <v>13218</v>
      </c>
      <c r="M10" s="345">
        <v>41021</v>
      </c>
      <c r="N10" s="345">
        <v>226</v>
      </c>
      <c r="O10" s="345">
        <v>3153</v>
      </c>
      <c r="P10" s="345">
        <v>44529</v>
      </c>
      <c r="Q10" s="346">
        <v>2011</v>
      </c>
    </row>
    <row r="11" spans="1:17" s="176" customFormat="1" ht="63" customHeight="1">
      <c r="A11" s="189">
        <v>2012</v>
      </c>
      <c r="B11" s="347">
        <v>394819</v>
      </c>
      <c r="C11" s="345">
        <v>23487</v>
      </c>
      <c r="D11" s="345">
        <v>8903</v>
      </c>
      <c r="E11" s="345">
        <v>2052</v>
      </c>
      <c r="F11" s="345">
        <v>17821</v>
      </c>
      <c r="G11" s="345">
        <v>40867</v>
      </c>
      <c r="H11" s="345">
        <v>64585</v>
      </c>
      <c r="I11" s="345">
        <v>8698</v>
      </c>
      <c r="J11" s="345">
        <v>86616</v>
      </c>
      <c r="K11" s="345">
        <v>3383</v>
      </c>
      <c r="L11" s="345">
        <v>16948</v>
      </c>
      <c r="M11" s="345">
        <v>65084</v>
      </c>
      <c r="N11" s="345">
        <v>200</v>
      </c>
      <c r="O11" s="345">
        <v>7710</v>
      </c>
      <c r="P11" s="348">
        <v>48465</v>
      </c>
      <c r="Q11" s="86">
        <v>2012</v>
      </c>
    </row>
    <row r="12" spans="1:17" s="176" customFormat="1" ht="63" customHeight="1">
      <c r="A12" s="189">
        <v>2013</v>
      </c>
      <c r="B12" s="347">
        <v>404228</v>
      </c>
      <c r="C12" s="345">
        <v>36321</v>
      </c>
      <c r="D12" s="345">
        <v>4199</v>
      </c>
      <c r="E12" s="345">
        <v>3930</v>
      </c>
      <c r="F12" s="345">
        <v>24056</v>
      </c>
      <c r="G12" s="345">
        <v>21423</v>
      </c>
      <c r="H12" s="345">
        <v>74140</v>
      </c>
      <c r="I12" s="345">
        <v>9815</v>
      </c>
      <c r="J12" s="345">
        <v>90198</v>
      </c>
      <c r="K12" s="345">
        <v>4333</v>
      </c>
      <c r="L12" s="345">
        <v>21663</v>
      </c>
      <c r="M12" s="345">
        <v>54358</v>
      </c>
      <c r="N12" s="345">
        <v>141</v>
      </c>
      <c r="O12" s="345">
        <v>8730</v>
      </c>
      <c r="P12" s="348">
        <v>50921</v>
      </c>
      <c r="Q12" s="86">
        <v>2013</v>
      </c>
    </row>
    <row r="13" spans="1:17" s="176" customFormat="1" ht="63" customHeight="1">
      <c r="A13" s="189">
        <v>2014</v>
      </c>
      <c r="B13" s="347">
        <v>440830</v>
      </c>
      <c r="C13" s="345">
        <v>45217</v>
      </c>
      <c r="D13" s="345">
        <v>5904</v>
      </c>
      <c r="E13" s="345">
        <v>2517</v>
      </c>
      <c r="F13" s="345">
        <v>27984</v>
      </c>
      <c r="G13" s="345">
        <v>31517</v>
      </c>
      <c r="H13" s="345">
        <v>84524</v>
      </c>
      <c r="I13" s="345">
        <v>9587</v>
      </c>
      <c r="J13" s="345">
        <v>87147</v>
      </c>
      <c r="K13" s="345">
        <v>3740</v>
      </c>
      <c r="L13" s="345">
        <v>19433</v>
      </c>
      <c r="M13" s="345">
        <v>61001</v>
      </c>
      <c r="N13" s="345">
        <v>124</v>
      </c>
      <c r="O13" s="345">
        <v>7363</v>
      </c>
      <c r="P13" s="348">
        <v>54772</v>
      </c>
      <c r="Q13" s="86">
        <v>2014</v>
      </c>
    </row>
    <row r="14" spans="1:17" s="176" customFormat="1" ht="63" customHeight="1">
      <c r="A14" s="189">
        <v>2015</v>
      </c>
      <c r="B14" s="347">
        <v>464615</v>
      </c>
      <c r="C14" s="345">
        <v>33698</v>
      </c>
      <c r="D14" s="345">
        <v>12941</v>
      </c>
      <c r="E14" s="345">
        <v>3781</v>
      </c>
      <c r="F14" s="345">
        <v>22039</v>
      </c>
      <c r="G14" s="345">
        <v>42141</v>
      </c>
      <c r="H14" s="345">
        <v>98468</v>
      </c>
      <c r="I14" s="345">
        <v>10787</v>
      </c>
      <c r="J14" s="345">
        <v>100040</v>
      </c>
      <c r="K14" s="345">
        <v>7870</v>
      </c>
      <c r="L14" s="345">
        <v>19112</v>
      </c>
      <c r="M14" s="345">
        <v>48565</v>
      </c>
      <c r="N14" s="345">
        <v>123</v>
      </c>
      <c r="O14" s="345">
        <v>7278</v>
      </c>
      <c r="P14" s="348">
        <v>57772</v>
      </c>
      <c r="Q14" s="86">
        <v>2015</v>
      </c>
    </row>
    <row r="15" spans="1:17" s="176" customFormat="1" ht="63" customHeight="1" thickBot="1">
      <c r="A15" s="349">
        <v>2016</v>
      </c>
      <c r="B15" s="350">
        <f>SUM(C15:P15)</f>
        <v>491678</v>
      </c>
      <c r="C15" s="534">
        <v>47230</v>
      </c>
      <c r="D15" s="534">
        <v>5788</v>
      </c>
      <c r="E15" s="534">
        <v>3936</v>
      </c>
      <c r="F15" s="534">
        <v>34988</v>
      </c>
      <c r="G15" s="534">
        <v>43226</v>
      </c>
      <c r="H15" s="534">
        <v>103927</v>
      </c>
      <c r="I15" s="534">
        <v>12365</v>
      </c>
      <c r="J15" s="534">
        <v>91507</v>
      </c>
      <c r="K15" s="534">
        <v>10850</v>
      </c>
      <c r="L15" s="534">
        <v>22798</v>
      </c>
      <c r="M15" s="534">
        <v>48716</v>
      </c>
      <c r="N15" s="534">
        <v>167</v>
      </c>
      <c r="O15" s="534">
        <v>7897</v>
      </c>
      <c r="P15" s="535">
        <v>58283</v>
      </c>
      <c r="Q15" s="351">
        <v>2016</v>
      </c>
    </row>
    <row r="16" spans="1:17" s="329" customFormat="1" ht="37.5" customHeight="1" thickTop="1">
      <c r="A16" s="635" t="s">
        <v>391</v>
      </c>
      <c r="B16" s="545"/>
      <c r="C16" s="545"/>
      <c r="D16" s="328"/>
      <c r="E16" s="659" t="s">
        <v>392</v>
      </c>
      <c r="F16" s="659"/>
      <c r="G16" s="659"/>
      <c r="H16" s="659"/>
      <c r="I16" s="659"/>
      <c r="J16" s="659"/>
      <c r="K16" s="659"/>
      <c r="L16" s="659"/>
      <c r="M16" s="659"/>
      <c r="N16" s="659"/>
      <c r="O16" s="659"/>
      <c r="P16" s="659"/>
      <c r="Q16" s="659"/>
    </row>
  </sheetData>
  <mergeCells count="11">
    <mergeCell ref="A16:C16"/>
    <mergeCell ref="E16:Q16"/>
    <mergeCell ref="A2:Q2"/>
    <mergeCell ref="A3:Q3"/>
    <mergeCell ref="A6:A9"/>
    <mergeCell ref="Q6:Q9"/>
    <mergeCell ref="B8:B9"/>
    <mergeCell ref="D8:D9"/>
    <mergeCell ref="E8:E9"/>
    <mergeCell ref="F8:F9"/>
    <mergeCell ref="G8:G9"/>
  </mergeCells>
  <phoneticPr fontId="6" type="noConversion"/>
  <printOptions horizontalCentered="1" gridLinesSet="0"/>
  <pageMargins left="0.59055118110236227" right="0.59055118110236227" top="0.6692913385826772" bottom="0.39370078740157483" header="0" footer="0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429"/>
  <sheetViews>
    <sheetView showGridLines="0" view="pageBreakPreview" zoomScaleNormal="85" workbookViewId="0">
      <selection activeCell="B15" sqref="B15"/>
    </sheetView>
  </sheetViews>
  <sheetFormatPr defaultRowHeight="15.75"/>
  <cols>
    <col min="1" max="1" width="16.125" style="242" bestFit="1" customWidth="1"/>
    <col min="2" max="2" width="17.625" style="64" customWidth="1"/>
    <col min="3" max="3" width="12.875" style="242" customWidth="1"/>
    <col min="4" max="4" width="18.375" style="3" customWidth="1"/>
    <col min="5" max="6" width="12.625" style="243" customWidth="1"/>
    <col min="7" max="7" width="16" style="67" customWidth="1"/>
    <col min="8" max="11" width="9" style="68"/>
    <col min="12" max="12" width="19.125" style="68" customWidth="1"/>
    <col min="13" max="16384" width="9" style="68"/>
  </cols>
  <sheetData>
    <row r="1" spans="1:7" ht="35.1" customHeight="1">
      <c r="A1" s="1"/>
      <c r="B1" s="2"/>
      <c r="C1" s="215"/>
      <c r="E1" s="216"/>
      <c r="F1" s="216"/>
      <c r="G1" s="96"/>
    </row>
    <row r="2" spans="1:7" s="179" customFormat="1" ht="20.25">
      <c r="A2" s="662" t="s">
        <v>191</v>
      </c>
      <c r="B2" s="560"/>
      <c r="C2" s="560"/>
      <c r="D2" s="560"/>
      <c r="E2" s="560"/>
      <c r="F2" s="560"/>
      <c r="G2" s="560"/>
    </row>
    <row r="3" spans="1:7" s="179" customFormat="1" ht="18" customHeight="1">
      <c r="A3" s="560" t="s">
        <v>192</v>
      </c>
      <c r="B3" s="560"/>
      <c r="C3" s="560"/>
      <c r="D3" s="560"/>
      <c r="E3" s="560"/>
      <c r="F3" s="560"/>
      <c r="G3" s="560"/>
    </row>
    <row r="4" spans="1:7" s="183" customFormat="1" ht="33" customHeight="1" thickBot="1">
      <c r="A4" s="180" t="s">
        <v>82</v>
      </c>
      <c r="B4" s="181"/>
      <c r="C4" s="75"/>
      <c r="D4" s="180"/>
      <c r="E4" s="75"/>
      <c r="F4" s="75"/>
      <c r="G4" s="182" t="s">
        <v>83</v>
      </c>
    </row>
    <row r="5" spans="1:7" s="69" customFormat="1" ht="43.5" customHeight="1">
      <c r="A5" s="613" t="s">
        <v>193</v>
      </c>
      <c r="B5" s="634" t="s">
        <v>194</v>
      </c>
      <c r="C5" s="654"/>
      <c r="D5" s="634" t="s">
        <v>195</v>
      </c>
      <c r="E5" s="654"/>
      <c r="F5" s="217" t="s">
        <v>196</v>
      </c>
      <c r="G5" s="611" t="s">
        <v>197</v>
      </c>
    </row>
    <row r="6" spans="1:7" s="69" customFormat="1" ht="19.5" customHeight="1">
      <c r="A6" s="652"/>
      <c r="B6" s="19" t="s">
        <v>198</v>
      </c>
      <c r="C6" s="663" t="s">
        <v>199</v>
      </c>
      <c r="D6" s="19" t="s">
        <v>200</v>
      </c>
      <c r="E6" s="663" t="s">
        <v>199</v>
      </c>
      <c r="F6" s="218"/>
      <c r="G6" s="590"/>
    </row>
    <row r="7" spans="1:7" s="69" customFormat="1" ht="13.5" customHeight="1">
      <c r="A7" s="652"/>
      <c r="B7" s="19"/>
      <c r="C7" s="656"/>
      <c r="D7" s="19"/>
      <c r="E7" s="656"/>
      <c r="F7" s="664" t="s">
        <v>201</v>
      </c>
      <c r="G7" s="590"/>
    </row>
    <row r="8" spans="1:7" s="69" customFormat="1" ht="27.75" customHeight="1">
      <c r="A8" s="653"/>
      <c r="B8" s="219" t="s">
        <v>202</v>
      </c>
      <c r="C8" s="141" t="s">
        <v>203</v>
      </c>
      <c r="D8" s="219" t="s">
        <v>204</v>
      </c>
      <c r="E8" s="141" t="s">
        <v>203</v>
      </c>
      <c r="F8" s="665"/>
      <c r="G8" s="591"/>
    </row>
    <row r="9" spans="1:7" s="69" customFormat="1" ht="33" customHeight="1">
      <c r="A9" s="170">
        <v>2011</v>
      </c>
      <c r="B9" s="190">
        <v>402137750</v>
      </c>
      <c r="C9" s="191">
        <v>100</v>
      </c>
      <c r="D9" s="191">
        <v>323035040</v>
      </c>
      <c r="E9" s="191">
        <v>100</v>
      </c>
      <c r="F9" s="192">
        <v>80.329449299400508</v>
      </c>
      <c r="G9" s="220">
        <v>2011</v>
      </c>
    </row>
    <row r="10" spans="1:7" s="69" customFormat="1" ht="33" customHeight="1">
      <c r="A10" s="149">
        <v>2012</v>
      </c>
      <c r="B10" s="221">
        <v>456009077</v>
      </c>
      <c r="C10" s="222">
        <v>100</v>
      </c>
      <c r="D10" s="222">
        <v>374199665</v>
      </c>
      <c r="E10" s="222">
        <v>100</v>
      </c>
      <c r="F10" s="192">
        <v>82.05969658801331</v>
      </c>
      <c r="G10" s="220">
        <v>2012</v>
      </c>
    </row>
    <row r="11" spans="1:7" s="69" customFormat="1" ht="33" customHeight="1">
      <c r="A11" s="149">
        <v>2013</v>
      </c>
      <c r="B11" s="221">
        <v>460318252</v>
      </c>
      <c r="C11" s="222">
        <v>100</v>
      </c>
      <c r="D11" s="222">
        <v>387273708</v>
      </c>
      <c r="E11" s="222">
        <v>100</v>
      </c>
      <c r="F11" s="192">
        <v>84.131729801580846</v>
      </c>
      <c r="G11" s="220">
        <v>2013</v>
      </c>
    </row>
    <row r="12" spans="1:7" s="69" customFormat="1" ht="33" customHeight="1">
      <c r="A12" s="149">
        <v>2014</v>
      </c>
      <c r="B12" s="221">
        <v>486371572</v>
      </c>
      <c r="C12" s="222">
        <v>100</v>
      </c>
      <c r="D12" s="222">
        <v>400376499</v>
      </c>
      <c r="E12" s="222">
        <v>100</v>
      </c>
      <c r="F12" s="192">
        <v>82.319058524251091</v>
      </c>
      <c r="G12" s="220">
        <v>2014</v>
      </c>
    </row>
    <row r="13" spans="1:7" s="69" customFormat="1" ht="33" customHeight="1">
      <c r="A13" s="149">
        <v>2015</v>
      </c>
      <c r="B13" s="221">
        <v>524627011</v>
      </c>
      <c r="C13" s="222">
        <v>100</v>
      </c>
      <c r="D13" s="222">
        <v>446508630</v>
      </c>
      <c r="E13" s="222">
        <v>100</v>
      </c>
      <c r="F13" s="192">
        <v>85.109729510286314</v>
      </c>
      <c r="G13" s="220">
        <v>2015</v>
      </c>
    </row>
    <row r="14" spans="1:7" s="92" customFormat="1" ht="33" customHeight="1">
      <c r="A14" s="223">
        <v>2016</v>
      </c>
      <c r="B14" s="224">
        <f>SUM(B15:B28)</f>
        <v>543471963</v>
      </c>
      <c r="C14" s="225">
        <f t="shared" ref="C14:C28" si="0">B14/$B$14*100</f>
        <v>100</v>
      </c>
      <c r="D14" s="225">
        <f>SUM(D15:D28)</f>
        <v>485499844</v>
      </c>
      <c r="E14" s="225">
        <f t="shared" ref="E14:E28" si="1">D14/$D$14*100</f>
        <v>100</v>
      </c>
      <c r="F14" s="226">
        <f t="shared" ref="F14:F28" si="2">D14/B14*100</f>
        <v>89.333006494025895</v>
      </c>
      <c r="G14" s="227">
        <v>2016</v>
      </c>
    </row>
    <row r="15" spans="1:7" s="69" customFormat="1" ht="33" customHeight="1">
      <c r="A15" s="149" t="s">
        <v>205</v>
      </c>
      <c r="B15" s="497">
        <v>47394764</v>
      </c>
      <c r="C15" s="228">
        <f t="shared" si="0"/>
        <v>8.7207376326053456</v>
      </c>
      <c r="D15" s="499">
        <v>44747926</v>
      </c>
      <c r="E15" s="228">
        <f t="shared" si="1"/>
        <v>9.2168775238576597</v>
      </c>
      <c r="F15" s="228">
        <f t="shared" si="2"/>
        <v>94.415336681495035</v>
      </c>
      <c r="G15" s="229" t="s">
        <v>206</v>
      </c>
    </row>
    <row r="16" spans="1:7" s="69" customFormat="1" ht="33" customHeight="1">
      <c r="A16" s="149" t="s">
        <v>207</v>
      </c>
      <c r="B16" s="497">
        <v>10203228</v>
      </c>
      <c r="C16" s="228">
        <f t="shared" si="0"/>
        <v>1.8774157076434133</v>
      </c>
      <c r="D16" s="499">
        <v>8510198</v>
      </c>
      <c r="E16" s="228">
        <f t="shared" si="1"/>
        <v>1.7528734777513131</v>
      </c>
      <c r="F16" s="228">
        <f t="shared" si="2"/>
        <v>83.406917889122937</v>
      </c>
      <c r="G16" s="230" t="s">
        <v>208</v>
      </c>
    </row>
    <row r="17" spans="1:7" s="69" customFormat="1" ht="33" customHeight="1">
      <c r="A17" s="149" t="s">
        <v>209</v>
      </c>
      <c r="B17" s="497">
        <v>3936185</v>
      </c>
      <c r="C17" s="228">
        <f t="shared" si="0"/>
        <v>0.72426643285736525</v>
      </c>
      <c r="D17" s="499">
        <v>3897047</v>
      </c>
      <c r="E17" s="228">
        <f t="shared" si="1"/>
        <v>0.80268759056491068</v>
      </c>
      <c r="F17" s="228">
        <f t="shared" si="2"/>
        <v>99.00568697863541</v>
      </c>
      <c r="G17" s="231" t="s">
        <v>210</v>
      </c>
    </row>
    <row r="18" spans="1:7" s="69" customFormat="1" ht="33" customHeight="1">
      <c r="A18" s="149" t="s">
        <v>211</v>
      </c>
      <c r="B18" s="497">
        <v>40624475</v>
      </c>
      <c r="C18" s="228">
        <f t="shared" si="0"/>
        <v>7.4749900207823599</v>
      </c>
      <c r="D18" s="499">
        <v>35250353</v>
      </c>
      <c r="E18" s="228">
        <f t="shared" si="1"/>
        <v>7.2606311692244336</v>
      </c>
      <c r="F18" s="228">
        <f t="shared" si="2"/>
        <v>86.77122104347194</v>
      </c>
      <c r="G18" s="231" t="s">
        <v>212</v>
      </c>
    </row>
    <row r="19" spans="1:7" s="69" customFormat="1" ht="33" customHeight="1">
      <c r="A19" s="149" t="s">
        <v>213</v>
      </c>
      <c r="B19" s="497">
        <v>45893938</v>
      </c>
      <c r="C19" s="228">
        <f t="shared" si="0"/>
        <v>8.4445824484969805</v>
      </c>
      <c r="D19" s="499">
        <v>42391913</v>
      </c>
      <c r="E19" s="228">
        <f t="shared" si="1"/>
        <v>8.7316017757566975</v>
      </c>
      <c r="F19" s="228">
        <f t="shared" si="2"/>
        <v>92.369308120824144</v>
      </c>
      <c r="G19" s="231" t="s">
        <v>214</v>
      </c>
    </row>
    <row r="20" spans="1:7" s="69" customFormat="1" ht="33" customHeight="1">
      <c r="A20" s="149" t="s">
        <v>215</v>
      </c>
      <c r="B20" s="497">
        <v>105302272</v>
      </c>
      <c r="C20" s="228">
        <f t="shared" si="0"/>
        <v>19.375842576813849</v>
      </c>
      <c r="D20" s="499">
        <v>102228117</v>
      </c>
      <c r="E20" s="228">
        <f t="shared" si="1"/>
        <v>21.056261554638112</v>
      </c>
      <c r="F20" s="228">
        <f t="shared" si="2"/>
        <v>97.080637538380941</v>
      </c>
      <c r="G20" s="232" t="s">
        <v>216</v>
      </c>
    </row>
    <row r="21" spans="1:7" s="69" customFormat="1" ht="33" customHeight="1">
      <c r="A21" s="149" t="s">
        <v>217</v>
      </c>
      <c r="B21" s="497">
        <v>12535087</v>
      </c>
      <c r="C21" s="228">
        <f t="shared" si="0"/>
        <v>2.3064827357064601</v>
      </c>
      <c r="D21" s="499">
        <v>11820028</v>
      </c>
      <c r="E21" s="228">
        <f t="shared" si="1"/>
        <v>2.4346100510796456</v>
      </c>
      <c r="F21" s="228">
        <f t="shared" si="2"/>
        <v>94.295540190506856</v>
      </c>
      <c r="G21" s="232" t="s">
        <v>218</v>
      </c>
    </row>
    <row r="22" spans="1:7" s="69" customFormat="1" ht="40.5">
      <c r="A22" s="149" t="s">
        <v>219</v>
      </c>
      <c r="B22" s="497">
        <v>107611225</v>
      </c>
      <c r="C22" s="228">
        <f t="shared" si="0"/>
        <v>19.800694852036003</v>
      </c>
      <c r="D22" s="499">
        <v>95105283</v>
      </c>
      <c r="E22" s="228">
        <f t="shared" si="1"/>
        <v>19.589148003928091</v>
      </c>
      <c r="F22" s="228">
        <f t="shared" si="2"/>
        <v>88.378589687088876</v>
      </c>
      <c r="G22" s="231" t="s">
        <v>220</v>
      </c>
    </row>
    <row r="23" spans="1:7" s="69" customFormat="1" ht="54">
      <c r="A23" s="149" t="s">
        <v>221</v>
      </c>
      <c r="B23" s="497">
        <v>13664851</v>
      </c>
      <c r="C23" s="228">
        <f t="shared" si="0"/>
        <v>2.5143617206247675</v>
      </c>
      <c r="D23" s="499">
        <v>10492980</v>
      </c>
      <c r="E23" s="228">
        <f t="shared" si="1"/>
        <v>2.1612736089777198</v>
      </c>
      <c r="F23" s="228">
        <f t="shared" si="2"/>
        <v>76.788104019575471</v>
      </c>
      <c r="G23" s="231" t="s">
        <v>222</v>
      </c>
    </row>
    <row r="24" spans="1:7" s="69" customFormat="1" ht="33" customHeight="1">
      <c r="A24" s="149" t="s">
        <v>223</v>
      </c>
      <c r="B24" s="497">
        <v>28269198</v>
      </c>
      <c r="C24" s="228">
        <f t="shared" si="0"/>
        <v>5.2015927084724334</v>
      </c>
      <c r="D24" s="499">
        <v>21047372</v>
      </c>
      <c r="E24" s="228">
        <f t="shared" si="1"/>
        <v>4.3351964496202804</v>
      </c>
      <c r="F24" s="228">
        <f t="shared" si="2"/>
        <v>74.453375012619745</v>
      </c>
      <c r="G24" s="231" t="s">
        <v>224</v>
      </c>
    </row>
    <row r="25" spans="1:7" s="69" customFormat="1" ht="33" customHeight="1">
      <c r="A25" s="149" t="s">
        <v>225</v>
      </c>
      <c r="B25" s="497">
        <v>62987990</v>
      </c>
      <c r="C25" s="228">
        <f t="shared" si="0"/>
        <v>11.589924464971894</v>
      </c>
      <c r="D25" s="499">
        <v>53576689</v>
      </c>
      <c r="E25" s="228">
        <f t="shared" si="1"/>
        <v>11.035366882630759</v>
      </c>
      <c r="F25" s="228">
        <f t="shared" si="2"/>
        <v>85.05857862744945</v>
      </c>
      <c r="G25" s="231" t="s">
        <v>226</v>
      </c>
    </row>
    <row r="26" spans="1:7" s="69" customFormat="1" ht="33" customHeight="1">
      <c r="A26" s="149" t="s">
        <v>227</v>
      </c>
      <c r="B26" s="497">
        <v>167000</v>
      </c>
      <c r="C26" s="228">
        <f t="shared" si="0"/>
        <v>3.0728356082648556E-2</v>
      </c>
      <c r="D26" s="499">
        <v>165411</v>
      </c>
      <c r="E26" s="228">
        <f t="shared" si="1"/>
        <v>3.4070247816598682E-2</v>
      </c>
      <c r="F26" s="228">
        <f t="shared" si="2"/>
        <v>99.048502994011983</v>
      </c>
      <c r="G26" s="231" t="s">
        <v>228</v>
      </c>
    </row>
    <row r="27" spans="1:7" s="69" customFormat="1" ht="33" customHeight="1">
      <c r="A27" s="149" t="s">
        <v>229</v>
      </c>
      <c r="B27" s="497">
        <v>6598390</v>
      </c>
      <c r="C27" s="228">
        <f t="shared" si="0"/>
        <v>1.2141178292945354</v>
      </c>
      <c r="D27" s="499">
        <v>0</v>
      </c>
      <c r="E27" s="228">
        <f t="shared" si="1"/>
        <v>0</v>
      </c>
      <c r="F27" s="228">
        <f t="shared" si="2"/>
        <v>0</v>
      </c>
      <c r="G27" s="231" t="s">
        <v>230</v>
      </c>
    </row>
    <row r="28" spans="1:7" s="69" customFormat="1" ht="33" customHeight="1" thickBot="1">
      <c r="A28" s="233" t="s">
        <v>231</v>
      </c>
      <c r="B28" s="498">
        <v>58283360</v>
      </c>
      <c r="C28" s="234">
        <f t="shared" si="0"/>
        <v>10.724262513611949</v>
      </c>
      <c r="D28" s="500">
        <v>56266527</v>
      </c>
      <c r="E28" s="234">
        <f t="shared" si="1"/>
        <v>11.589401664153778</v>
      </c>
      <c r="F28" s="234">
        <f t="shared" si="2"/>
        <v>96.539607531206158</v>
      </c>
      <c r="G28" s="235" t="s">
        <v>232</v>
      </c>
    </row>
    <row r="29" spans="1:7" s="69" customFormat="1" ht="13.5">
      <c r="A29" s="178" t="s">
        <v>233</v>
      </c>
      <c r="B29" s="222"/>
      <c r="C29" s="228"/>
      <c r="D29" s="222"/>
      <c r="E29" s="228"/>
      <c r="F29" s="228"/>
      <c r="G29" s="236"/>
    </row>
    <row r="30" spans="1:7" s="69" customFormat="1" ht="13.5">
      <c r="A30" s="545" t="s">
        <v>234</v>
      </c>
      <c r="B30" s="545"/>
      <c r="C30" s="212"/>
      <c r="D30" s="213"/>
      <c r="E30" s="12"/>
      <c r="F30" s="12"/>
      <c r="G30" s="214" t="s">
        <v>77</v>
      </c>
    </row>
    <row r="31" spans="1:7" s="239" customFormat="1" ht="15">
      <c r="A31" s="237"/>
      <c r="B31" s="238"/>
      <c r="C31" s="237"/>
      <c r="D31" s="163"/>
      <c r="E31" s="163"/>
      <c r="F31" s="163"/>
      <c r="G31" s="237"/>
    </row>
    <row r="32" spans="1:7" s="239" customFormat="1" ht="15">
      <c r="A32" s="237"/>
      <c r="B32" s="238"/>
      <c r="C32" s="237"/>
      <c r="D32" s="163"/>
      <c r="E32" s="163"/>
      <c r="F32" s="163"/>
      <c r="G32" s="237"/>
    </row>
    <row r="33" spans="1:7" s="239" customFormat="1" ht="15">
      <c r="A33" s="237"/>
      <c r="B33" s="238"/>
      <c r="C33" s="237"/>
      <c r="D33" s="163"/>
      <c r="E33" s="163"/>
      <c r="F33" s="163"/>
      <c r="G33" s="237"/>
    </row>
    <row r="34" spans="1:7" s="239" customFormat="1" ht="15">
      <c r="A34" s="237"/>
      <c r="B34" s="238"/>
      <c r="C34" s="237"/>
      <c r="D34" s="163"/>
      <c r="E34" s="163"/>
      <c r="F34" s="163"/>
      <c r="G34" s="237"/>
    </row>
    <row r="35" spans="1:7" s="239" customFormat="1" ht="15">
      <c r="A35" s="237"/>
      <c r="B35" s="238"/>
      <c r="C35" s="237"/>
      <c r="D35" s="163"/>
      <c r="E35" s="163"/>
      <c r="F35" s="163"/>
      <c r="G35" s="237"/>
    </row>
    <row r="36" spans="1:7" s="239" customFormat="1" ht="15">
      <c r="A36" s="237"/>
      <c r="B36" s="238"/>
      <c r="C36" s="237"/>
      <c r="D36" s="163"/>
      <c r="E36" s="163"/>
      <c r="F36" s="163"/>
      <c r="G36" s="237"/>
    </row>
    <row r="37" spans="1:7" s="239" customFormat="1" ht="15">
      <c r="A37" s="237"/>
      <c r="B37" s="238"/>
      <c r="C37" s="237"/>
      <c r="D37" s="163"/>
      <c r="E37" s="163"/>
      <c r="F37" s="163"/>
      <c r="G37" s="237"/>
    </row>
    <row r="38" spans="1:7" s="239" customFormat="1" ht="15">
      <c r="A38" s="240"/>
      <c r="B38" s="238"/>
      <c r="C38" s="240"/>
      <c r="D38" s="163"/>
      <c r="E38" s="241"/>
      <c r="F38" s="241"/>
      <c r="G38" s="237"/>
    </row>
    <row r="39" spans="1:7" s="239" customFormat="1" ht="15">
      <c r="A39" s="240"/>
      <c r="B39" s="238"/>
      <c r="C39" s="240"/>
      <c r="D39" s="163"/>
      <c r="E39" s="241"/>
      <c r="F39" s="241"/>
      <c r="G39" s="237"/>
    </row>
    <row r="40" spans="1:7" s="239" customFormat="1" ht="15">
      <c r="A40" s="240"/>
      <c r="B40" s="238"/>
      <c r="C40" s="240"/>
      <c r="D40" s="163"/>
      <c r="E40" s="241"/>
      <c r="F40" s="241"/>
      <c r="G40" s="237"/>
    </row>
    <row r="41" spans="1:7" s="239" customFormat="1" ht="15">
      <c r="A41" s="240"/>
      <c r="B41" s="238"/>
      <c r="C41" s="240"/>
      <c r="D41" s="163"/>
      <c r="E41" s="241"/>
      <c r="F41" s="241"/>
      <c r="G41" s="237"/>
    </row>
    <row r="42" spans="1:7" s="239" customFormat="1" ht="15">
      <c r="A42" s="240"/>
      <c r="B42" s="238"/>
      <c r="C42" s="240"/>
      <c r="D42" s="163"/>
      <c r="E42" s="241"/>
      <c r="F42" s="241"/>
      <c r="G42" s="237"/>
    </row>
    <row r="43" spans="1:7" s="239" customFormat="1" ht="15">
      <c r="A43" s="240"/>
      <c r="B43" s="238"/>
      <c r="C43" s="240"/>
      <c r="D43" s="163"/>
      <c r="E43" s="241"/>
      <c r="F43" s="241"/>
      <c r="G43" s="237"/>
    </row>
    <row r="44" spans="1:7" s="239" customFormat="1" ht="15">
      <c r="A44" s="240"/>
      <c r="B44" s="238"/>
      <c r="C44" s="240"/>
      <c r="D44" s="163"/>
      <c r="E44" s="241"/>
      <c r="F44" s="241"/>
      <c r="G44" s="237"/>
    </row>
    <row r="45" spans="1:7" s="239" customFormat="1" ht="15">
      <c r="A45" s="240"/>
      <c r="B45" s="238"/>
      <c r="C45" s="240"/>
      <c r="D45" s="163"/>
      <c r="E45" s="241"/>
      <c r="F45" s="241"/>
      <c r="G45" s="237"/>
    </row>
    <row r="46" spans="1:7" s="239" customFormat="1" ht="15">
      <c r="A46" s="240"/>
      <c r="B46" s="238"/>
      <c r="C46" s="240"/>
      <c r="D46" s="163"/>
      <c r="E46" s="241"/>
      <c r="F46" s="241"/>
      <c r="G46" s="237"/>
    </row>
    <row r="47" spans="1:7" s="239" customFormat="1" ht="15">
      <c r="A47" s="240"/>
      <c r="B47" s="238"/>
      <c r="C47" s="240"/>
      <c r="D47" s="163"/>
      <c r="E47" s="241"/>
      <c r="F47" s="241"/>
      <c r="G47" s="237"/>
    </row>
    <row r="48" spans="1:7" s="239" customFormat="1" ht="15">
      <c r="A48" s="240"/>
      <c r="B48" s="238"/>
      <c r="C48" s="240"/>
      <c r="D48" s="163"/>
      <c r="E48" s="241"/>
      <c r="F48" s="241"/>
      <c r="G48" s="237"/>
    </row>
    <row r="49" spans="1:7" s="239" customFormat="1" ht="15">
      <c r="A49" s="240"/>
      <c r="B49" s="238"/>
      <c r="C49" s="240"/>
      <c r="D49" s="163"/>
      <c r="E49" s="241"/>
      <c r="F49" s="241"/>
      <c r="G49" s="237"/>
    </row>
    <row r="50" spans="1:7" s="239" customFormat="1" ht="15">
      <c r="A50" s="240"/>
      <c r="B50" s="238"/>
      <c r="C50" s="240"/>
      <c r="D50" s="163"/>
      <c r="E50" s="241"/>
      <c r="F50" s="241"/>
      <c r="G50" s="237"/>
    </row>
    <row r="51" spans="1:7" s="239" customFormat="1" ht="15">
      <c r="A51" s="240"/>
      <c r="B51" s="238"/>
      <c r="C51" s="240"/>
      <c r="D51" s="163"/>
      <c r="E51" s="241"/>
      <c r="F51" s="241"/>
      <c r="G51" s="237"/>
    </row>
    <row r="52" spans="1:7" s="239" customFormat="1" ht="15">
      <c r="A52" s="240"/>
      <c r="B52" s="238"/>
      <c r="C52" s="240"/>
      <c r="D52" s="163"/>
      <c r="E52" s="241"/>
      <c r="F52" s="241"/>
      <c r="G52" s="237"/>
    </row>
    <row r="53" spans="1:7" s="239" customFormat="1" ht="15">
      <c r="A53" s="240"/>
      <c r="B53" s="238"/>
      <c r="C53" s="240"/>
      <c r="D53" s="163"/>
      <c r="E53" s="241"/>
      <c r="F53" s="241"/>
      <c r="G53" s="237"/>
    </row>
    <row r="54" spans="1:7" s="239" customFormat="1" ht="15">
      <c r="A54" s="240"/>
      <c r="B54" s="238"/>
      <c r="C54" s="240"/>
      <c r="D54" s="163"/>
      <c r="E54" s="241"/>
      <c r="F54" s="241"/>
      <c r="G54" s="237"/>
    </row>
    <row r="55" spans="1:7" s="239" customFormat="1" ht="15">
      <c r="A55" s="240"/>
      <c r="B55" s="238"/>
      <c r="C55" s="240"/>
      <c r="D55" s="163"/>
      <c r="E55" s="241"/>
      <c r="F55" s="241"/>
      <c r="G55" s="237"/>
    </row>
    <row r="56" spans="1:7" s="239" customFormat="1" ht="15">
      <c r="A56" s="240"/>
      <c r="B56" s="238"/>
      <c r="C56" s="240"/>
      <c r="D56" s="163"/>
      <c r="E56" s="241"/>
      <c r="F56" s="241"/>
      <c r="G56" s="237"/>
    </row>
    <row r="57" spans="1:7" s="239" customFormat="1" ht="15">
      <c r="A57" s="240"/>
      <c r="B57" s="238"/>
      <c r="C57" s="240"/>
      <c r="D57" s="163"/>
      <c r="E57" s="241"/>
      <c r="F57" s="241"/>
      <c r="G57" s="237"/>
    </row>
    <row r="58" spans="1:7" s="239" customFormat="1" ht="15">
      <c r="A58" s="240"/>
      <c r="B58" s="238"/>
      <c r="C58" s="240"/>
      <c r="D58" s="163"/>
      <c r="E58" s="241"/>
      <c r="F58" s="241"/>
      <c r="G58" s="237"/>
    </row>
    <row r="59" spans="1:7" s="239" customFormat="1" ht="15">
      <c r="A59" s="240"/>
      <c r="B59" s="238"/>
      <c r="C59" s="240"/>
      <c r="D59" s="163"/>
      <c r="E59" s="241"/>
      <c r="F59" s="241"/>
      <c r="G59" s="237"/>
    </row>
    <row r="60" spans="1:7" s="239" customFormat="1" ht="15">
      <c r="A60" s="240"/>
      <c r="B60" s="238"/>
      <c r="C60" s="240"/>
      <c r="D60" s="163"/>
      <c r="E60" s="241"/>
      <c r="F60" s="241"/>
      <c r="G60" s="237"/>
    </row>
    <row r="61" spans="1:7" s="239" customFormat="1" ht="15">
      <c r="A61" s="240"/>
      <c r="B61" s="238"/>
      <c r="C61" s="240"/>
      <c r="D61" s="163"/>
      <c r="E61" s="241"/>
      <c r="F61" s="241"/>
      <c r="G61" s="237"/>
    </row>
    <row r="62" spans="1:7" s="239" customFormat="1" ht="15">
      <c r="A62" s="240"/>
      <c r="B62" s="238"/>
      <c r="C62" s="240"/>
      <c r="D62" s="163"/>
      <c r="E62" s="241"/>
      <c r="F62" s="241"/>
      <c r="G62" s="237"/>
    </row>
    <row r="63" spans="1:7" s="239" customFormat="1" ht="15">
      <c r="A63" s="240"/>
      <c r="B63" s="238"/>
      <c r="C63" s="240"/>
      <c r="D63" s="163"/>
      <c r="E63" s="241"/>
      <c r="F63" s="241"/>
      <c r="G63" s="237"/>
    </row>
    <row r="64" spans="1:7" s="239" customFormat="1" ht="15">
      <c r="A64" s="240"/>
      <c r="B64" s="238"/>
      <c r="C64" s="240"/>
      <c r="D64" s="163"/>
      <c r="E64" s="241"/>
      <c r="F64" s="241"/>
      <c r="G64" s="237"/>
    </row>
    <row r="65" spans="1:7" s="239" customFormat="1" ht="15">
      <c r="A65" s="240"/>
      <c r="B65" s="238"/>
      <c r="C65" s="240"/>
      <c r="D65" s="163"/>
      <c r="E65" s="241"/>
      <c r="F65" s="241"/>
      <c r="G65" s="237"/>
    </row>
    <row r="66" spans="1:7" s="239" customFormat="1" ht="15">
      <c r="A66" s="240"/>
      <c r="B66" s="238"/>
      <c r="C66" s="240"/>
      <c r="D66" s="163"/>
      <c r="E66" s="241"/>
      <c r="F66" s="241"/>
      <c r="G66" s="237"/>
    </row>
    <row r="67" spans="1:7" s="239" customFormat="1" ht="15">
      <c r="A67" s="240"/>
      <c r="B67" s="238"/>
      <c r="C67" s="240"/>
      <c r="D67" s="163"/>
      <c r="E67" s="241"/>
      <c r="F67" s="241"/>
      <c r="G67" s="237"/>
    </row>
    <row r="68" spans="1:7" s="239" customFormat="1" ht="15">
      <c r="A68" s="240"/>
      <c r="B68" s="238"/>
      <c r="C68" s="240"/>
      <c r="D68" s="163"/>
      <c r="E68" s="241"/>
      <c r="F68" s="241"/>
      <c r="G68" s="237"/>
    </row>
    <row r="69" spans="1:7" s="239" customFormat="1" ht="15">
      <c r="A69" s="240"/>
      <c r="B69" s="238"/>
      <c r="C69" s="240"/>
      <c r="D69" s="163"/>
      <c r="E69" s="241"/>
      <c r="F69" s="241"/>
      <c r="G69" s="237"/>
    </row>
    <row r="70" spans="1:7" s="239" customFormat="1" ht="15">
      <c r="A70" s="240"/>
      <c r="B70" s="238"/>
      <c r="C70" s="240"/>
      <c r="D70" s="163"/>
      <c r="E70" s="241"/>
      <c r="F70" s="241"/>
      <c r="G70" s="237"/>
    </row>
    <row r="71" spans="1:7" s="239" customFormat="1" ht="15">
      <c r="A71" s="240"/>
      <c r="B71" s="238"/>
      <c r="C71" s="240"/>
      <c r="D71" s="163"/>
      <c r="E71" s="241"/>
      <c r="F71" s="241"/>
      <c r="G71" s="237"/>
    </row>
    <row r="72" spans="1:7" s="239" customFormat="1" ht="15">
      <c r="A72" s="240"/>
      <c r="B72" s="238"/>
      <c r="C72" s="240"/>
      <c r="D72" s="163"/>
      <c r="E72" s="241"/>
      <c r="F72" s="241"/>
      <c r="G72" s="237"/>
    </row>
    <row r="73" spans="1:7" s="239" customFormat="1" ht="15">
      <c r="A73" s="240"/>
      <c r="B73" s="238"/>
      <c r="C73" s="240"/>
      <c r="D73" s="163"/>
      <c r="E73" s="241"/>
      <c r="F73" s="241"/>
      <c r="G73" s="237"/>
    </row>
    <row r="74" spans="1:7" s="239" customFormat="1" ht="15">
      <c r="A74" s="240"/>
      <c r="B74" s="238"/>
      <c r="C74" s="240"/>
      <c r="D74" s="163"/>
      <c r="E74" s="241"/>
      <c r="F74" s="241"/>
      <c r="G74" s="237"/>
    </row>
    <row r="75" spans="1:7" s="239" customFormat="1" ht="15">
      <c r="A75" s="240"/>
      <c r="B75" s="238"/>
      <c r="C75" s="240"/>
      <c r="D75" s="163"/>
      <c r="E75" s="241"/>
      <c r="F75" s="241"/>
      <c r="G75" s="237"/>
    </row>
    <row r="76" spans="1:7" s="239" customFormat="1" ht="15">
      <c r="A76" s="240"/>
      <c r="B76" s="238"/>
      <c r="C76" s="240"/>
      <c r="D76" s="163"/>
      <c r="E76" s="241"/>
      <c r="F76" s="241"/>
      <c r="G76" s="237"/>
    </row>
    <row r="77" spans="1:7" s="239" customFormat="1" ht="15">
      <c r="A77" s="240"/>
      <c r="B77" s="238"/>
      <c r="C77" s="240"/>
      <c r="D77" s="163"/>
      <c r="E77" s="241"/>
      <c r="F77" s="241"/>
      <c r="G77" s="237"/>
    </row>
    <row r="78" spans="1:7" s="239" customFormat="1" ht="15">
      <c r="A78" s="240"/>
      <c r="B78" s="238"/>
      <c r="C78" s="240"/>
      <c r="D78" s="163"/>
      <c r="E78" s="241"/>
      <c r="F78" s="241"/>
      <c r="G78" s="237"/>
    </row>
    <row r="79" spans="1:7" s="239" customFormat="1" ht="15">
      <c r="A79" s="240"/>
      <c r="B79" s="238"/>
      <c r="C79" s="240"/>
      <c r="D79" s="163"/>
      <c r="E79" s="241"/>
      <c r="F79" s="241"/>
      <c r="G79" s="237"/>
    </row>
    <row r="80" spans="1:7" s="239" customFormat="1" ht="15">
      <c r="A80" s="240"/>
      <c r="B80" s="238"/>
      <c r="C80" s="240"/>
      <c r="D80" s="163"/>
      <c r="E80" s="241"/>
      <c r="F80" s="241"/>
      <c r="G80" s="237"/>
    </row>
    <row r="81" spans="1:7" s="239" customFormat="1" ht="15">
      <c r="A81" s="240"/>
      <c r="B81" s="238"/>
      <c r="C81" s="240"/>
      <c r="D81" s="163"/>
      <c r="E81" s="241"/>
      <c r="F81" s="241"/>
      <c r="G81" s="237"/>
    </row>
    <row r="82" spans="1:7" s="239" customFormat="1" ht="15">
      <c r="A82" s="240"/>
      <c r="B82" s="238"/>
      <c r="C82" s="240"/>
      <c r="D82" s="163"/>
      <c r="E82" s="241"/>
      <c r="F82" s="241"/>
      <c r="G82" s="237"/>
    </row>
    <row r="83" spans="1:7" s="239" customFormat="1" ht="15">
      <c r="A83" s="240"/>
      <c r="B83" s="238"/>
      <c r="C83" s="240"/>
      <c r="D83" s="163"/>
      <c r="E83" s="241"/>
      <c r="F83" s="241"/>
      <c r="G83" s="237"/>
    </row>
    <row r="84" spans="1:7" s="239" customFormat="1" ht="15">
      <c r="A84" s="240"/>
      <c r="B84" s="238"/>
      <c r="C84" s="240"/>
      <c r="D84" s="163"/>
      <c r="E84" s="241"/>
      <c r="F84" s="241"/>
      <c r="G84" s="237"/>
    </row>
    <row r="85" spans="1:7" s="239" customFormat="1" ht="15">
      <c r="A85" s="240"/>
      <c r="B85" s="238"/>
      <c r="C85" s="240"/>
      <c r="D85" s="163"/>
      <c r="E85" s="241"/>
      <c r="F85" s="241"/>
      <c r="G85" s="237"/>
    </row>
    <row r="86" spans="1:7" s="239" customFormat="1" ht="15">
      <c r="A86" s="240"/>
      <c r="B86" s="238"/>
      <c r="C86" s="240"/>
      <c r="D86" s="163"/>
      <c r="E86" s="241"/>
      <c r="F86" s="241"/>
      <c r="G86" s="237"/>
    </row>
    <row r="87" spans="1:7" s="239" customFormat="1" ht="15">
      <c r="A87" s="240"/>
      <c r="B87" s="238"/>
      <c r="C87" s="240"/>
      <c r="D87" s="163"/>
      <c r="E87" s="241"/>
      <c r="F87" s="241"/>
      <c r="G87" s="237"/>
    </row>
    <row r="88" spans="1:7" s="239" customFormat="1" ht="15">
      <c r="A88" s="240"/>
      <c r="B88" s="238"/>
      <c r="C88" s="240"/>
      <c r="D88" s="163"/>
      <c r="E88" s="241"/>
      <c r="F88" s="241"/>
      <c r="G88" s="237"/>
    </row>
    <row r="89" spans="1:7" s="239" customFormat="1" ht="15">
      <c r="A89" s="240"/>
      <c r="B89" s="238"/>
      <c r="C89" s="240"/>
      <c r="D89" s="163"/>
      <c r="E89" s="241"/>
      <c r="F89" s="241"/>
      <c r="G89" s="237"/>
    </row>
    <row r="90" spans="1:7" s="239" customFormat="1" ht="15">
      <c r="A90" s="240"/>
      <c r="B90" s="238"/>
      <c r="C90" s="240"/>
      <c r="D90" s="163"/>
      <c r="E90" s="241"/>
      <c r="F90" s="241"/>
      <c r="G90" s="237"/>
    </row>
    <row r="91" spans="1:7" s="239" customFormat="1" ht="15">
      <c r="A91" s="240"/>
      <c r="B91" s="238"/>
      <c r="C91" s="240"/>
      <c r="D91" s="163"/>
      <c r="E91" s="241"/>
      <c r="F91" s="241"/>
      <c r="G91" s="237"/>
    </row>
    <row r="92" spans="1:7" s="239" customFormat="1" ht="15">
      <c r="A92" s="240"/>
      <c r="B92" s="238"/>
      <c r="C92" s="240"/>
      <c r="D92" s="163"/>
      <c r="E92" s="241"/>
      <c r="F92" s="241"/>
      <c r="G92" s="237"/>
    </row>
    <row r="93" spans="1:7" s="239" customFormat="1" ht="15">
      <c r="A93" s="240"/>
      <c r="B93" s="238"/>
      <c r="C93" s="240"/>
      <c r="D93" s="163"/>
      <c r="E93" s="241"/>
      <c r="F93" s="241"/>
      <c r="G93" s="237"/>
    </row>
    <row r="94" spans="1:7" s="239" customFormat="1" ht="15">
      <c r="A94" s="240"/>
      <c r="B94" s="238"/>
      <c r="C94" s="240"/>
      <c r="D94" s="163"/>
      <c r="E94" s="241"/>
      <c r="F94" s="241"/>
      <c r="G94" s="237"/>
    </row>
    <row r="95" spans="1:7" s="239" customFormat="1" ht="15">
      <c r="A95" s="240"/>
      <c r="B95" s="238"/>
      <c r="C95" s="240"/>
      <c r="D95" s="163"/>
      <c r="E95" s="241"/>
      <c r="F95" s="241"/>
      <c r="G95" s="237"/>
    </row>
    <row r="96" spans="1:7" s="239" customFormat="1" ht="15">
      <c r="A96" s="240"/>
      <c r="B96" s="238"/>
      <c r="C96" s="240"/>
      <c r="D96" s="163"/>
      <c r="E96" s="241"/>
      <c r="F96" s="241"/>
      <c r="G96" s="237"/>
    </row>
    <row r="97" spans="1:7" s="239" customFormat="1" ht="15">
      <c r="A97" s="240"/>
      <c r="B97" s="238"/>
      <c r="C97" s="240"/>
      <c r="D97" s="163"/>
      <c r="E97" s="241"/>
      <c r="F97" s="241"/>
      <c r="G97" s="237"/>
    </row>
    <row r="98" spans="1:7" s="239" customFormat="1" ht="15">
      <c r="A98" s="240"/>
      <c r="B98" s="238"/>
      <c r="C98" s="240"/>
      <c r="D98" s="163"/>
      <c r="E98" s="241"/>
      <c r="F98" s="241"/>
      <c r="G98" s="237"/>
    </row>
    <row r="99" spans="1:7" s="239" customFormat="1" ht="15">
      <c r="A99" s="240"/>
      <c r="B99" s="238"/>
      <c r="C99" s="240"/>
      <c r="D99" s="163"/>
      <c r="E99" s="241"/>
      <c r="F99" s="241"/>
      <c r="G99" s="237"/>
    </row>
    <row r="100" spans="1:7" s="239" customFormat="1" ht="15">
      <c r="A100" s="240"/>
      <c r="B100" s="238"/>
      <c r="C100" s="240"/>
      <c r="D100" s="163"/>
      <c r="E100" s="241"/>
      <c r="F100" s="241"/>
      <c r="G100" s="237"/>
    </row>
    <row r="101" spans="1:7" s="239" customFormat="1" ht="15">
      <c r="A101" s="240"/>
      <c r="B101" s="238"/>
      <c r="C101" s="240"/>
      <c r="D101" s="163"/>
      <c r="E101" s="241"/>
      <c r="F101" s="241"/>
      <c r="G101" s="237"/>
    </row>
    <row r="102" spans="1:7" s="239" customFormat="1" ht="15">
      <c r="A102" s="240"/>
      <c r="B102" s="238"/>
      <c r="C102" s="240"/>
      <c r="D102" s="163"/>
      <c r="E102" s="241"/>
      <c r="F102" s="241"/>
      <c r="G102" s="237"/>
    </row>
    <row r="103" spans="1:7" s="239" customFormat="1" ht="15">
      <c r="A103" s="240"/>
      <c r="B103" s="238"/>
      <c r="C103" s="240"/>
      <c r="D103" s="163"/>
      <c r="E103" s="241"/>
      <c r="F103" s="241"/>
      <c r="G103" s="237"/>
    </row>
    <row r="104" spans="1:7" s="239" customFormat="1" ht="15">
      <c r="A104" s="240"/>
      <c r="B104" s="238"/>
      <c r="C104" s="240"/>
      <c r="D104" s="163"/>
      <c r="E104" s="241"/>
      <c r="F104" s="241"/>
      <c r="G104" s="237"/>
    </row>
    <row r="105" spans="1:7" s="239" customFormat="1" ht="15">
      <c r="A105" s="240"/>
      <c r="B105" s="238"/>
      <c r="C105" s="240"/>
      <c r="D105" s="163"/>
      <c r="E105" s="241"/>
      <c r="F105" s="241"/>
      <c r="G105" s="237"/>
    </row>
    <row r="106" spans="1:7" s="239" customFormat="1" ht="15">
      <c r="A106" s="240"/>
      <c r="B106" s="238"/>
      <c r="C106" s="240"/>
      <c r="D106" s="163"/>
      <c r="E106" s="241"/>
      <c r="F106" s="241"/>
      <c r="G106" s="237"/>
    </row>
    <row r="107" spans="1:7" s="239" customFormat="1" ht="15">
      <c r="A107" s="240"/>
      <c r="B107" s="238"/>
      <c r="C107" s="240"/>
      <c r="D107" s="163"/>
      <c r="E107" s="241"/>
      <c r="F107" s="241"/>
      <c r="G107" s="237"/>
    </row>
    <row r="108" spans="1:7" s="239" customFormat="1" ht="15">
      <c r="A108" s="240"/>
      <c r="B108" s="238"/>
      <c r="C108" s="240"/>
      <c r="D108" s="163"/>
      <c r="E108" s="241"/>
      <c r="F108" s="241"/>
      <c r="G108" s="237"/>
    </row>
    <row r="109" spans="1:7" s="239" customFormat="1" ht="15">
      <c r="A109" s="240"/>
      <c r="B109" s="238"/>
      <c r="C109" s="240"/>
      <c r="D109" s="163"/>
      <c r="E109" s="241"/>
      <c r="F109" s="241"/>
      <c r="G109" s="237"/>
    </row>
    <row r="110" spans="1:7" s="239" customFormat="1" ht="15">
      <c r="A110" s="240"/>
      <c r="B110" s="238"/>
      <c r="C110" s="240"/>
      <c r="D110" s="163"/>
      <c r="E110" s="241"/>
      <c r="F110" s="241"/>
      <c r="G110" s="237"/>
    </row>
    <row r="111" spans="1:7" s="239" customFormat="1" ht="15">
      <c r="A111" s="240"/>
      <c r="B111" s="238"/>
      <c r="C111" s="240"/>
      <c r="D111" s="163"/>
      <c r="E111" s="241"/>
      <c r="F111" s="241"/>
      <c r="G111" s="237"/>
    </row>
    <row r="112" spans="1:7" s="239" customFormat="1" ht="15">
      <c r="A112" s="240"/>
      <c r="B112" s="238"/>
      <c r="C112" s="240"/>
      <c r="D112" s="163"/>
      <c r="E112" s="241"/>
      <c r="F112" s="241"/>
      <c r="G112" s="237"/>
    </row>
    <row r="113" spans="1:7" s="239" customFormat="1" ht="15">
      <c r="A113" s="240"/>
      <c r="B113" s="238"/>
      <c r="C113" s="240"/>
      <c r="D113" s="163"/>
      <c r="E113" s="241"/>
      <c r="F113" s="241"/>
      <c r="G113" s="237"/>
    </row>
    <row r="114" spans="1:7" s="239" customFormat="1" ht="15">
      <c r="A114" s="240"/>
      <c r="B114" s="238"/>
      <c r="C114" s="240"/>
      <c r="D114" s="163"/>
      <c r="E114" s="241"/>
      <c r="F114" s="241"/>
      <c r="G114" s="237"/>
    </row>
    <row r="115" spans="1:7" s="239" customFormat="1" ht="15">
      <c r="A115" s="240"/>
      <c r="B115" s="238"/>
      <c r="C115" s="240"/>
      <c r="D115" s="163"/>
      <c r="E115" s="241"/>
      <c r="F115" s="241"/>
      <c r="G115" s="237"/>
    </row>
    <row r="116" spans="1:7" s="239" customFormat="1" ht="15">
      <c r="A116" s="240"/>
      <c r="B116" s="238"/>
      <c r="C116" s="240"/>
      <c r="D116" s="163"/>
      <c r="E116" s="241"/>
      <c r="F116" s="241"/>
      <c r="G116" s="237"/>
    </row>
    <row r="117" spans="1:7" s="239" customFormat="1" ht="15">
      <c r="A117" s="240"/>
      <c r="B117" s="238"/>
      <c r="C117" s="240"/>
      <c r="D117" s="163"/>
      <c r="E117" s="241"/>
      <c r="F117" s="241"/>
      <c r="G117" s="237"/>
    </row>
    <row r="118" spans="1:7" s="239" customFormat="1" ht="15">
      <c r="A118" s="240"/>
      <c r="B118" s="238"/>
      <c r="C118" s="240"/>
      <c r="D118" s="163"/>
      <c r="E118" s="241"/>
      <c r="F118" s="241"/>
      <c r="G118" s="237"/>
    </row>
    <row r="119" spans="1:7" s="239" customFormat="1" ht="15">
      <c r="A119" s="240"/>
      <c r="B119" s="238"/>
      <c r="C119" s="240"/>
      <c r="D119" s="163"/>
      <c r="E119" s="241"/>
      <c r="F119" s="241"/>
      <c r="G119" s="237"/>
    </row>
    <row r="120" spans="1:7" s="239" customFormat="1" ht="15">
      <c r="A120" s="240"/>
      <c r="B120" s="238"/>
      <c r="C120" s="240"/>
      <c r="D120" s="163"/>
      <c r="E120" s="241"/>
      <c r="F120" s="241"/>
      <c r="G120" s="237"/>
    </row>
    <row r="121" spans="1:7" s="239" customFormat="1" ht="15">
      <c r="A121" s="240"/>
      <c r="B121" s="238"/>
      <c r="C121" s="240"/>
      <c r="D121" s="163"/>
      <c r="E121" s="241"/>
      <c r="F121" s="241"/>
      <c r="G121" s="237"/>
    </row>
    <row r="122" spans="1:7" s="239" customFormat="1" ht="15">
      <c r="A122" s="240"/>
      <c r="B122" s="238"/>
      <c r="C122" s="240"/>
      <c r="D122" s="163"/>
      <c r="E122" s="241"/>
      <c r="F122" s="241"/>
      <c r="G122" s="237"/>
    </row>
    <row r="123" spans="1:7" s="239" customFormat="1" ht="15">
      <c r="A123" s="240"/>
      <c r="B123" s="238"/>
      <c r="C123" s="240"/>
      <c r="D123" s="163"/>
      <c r="E123" s="241"/>
      <c r="F123" s="241"/>
      <c r="G123" s="237"/>
    </row>
    <row r="124" spans="1:7" s="239" customFormat="1" ht="15">
      <c r="A124" s="240"/>
      <c r="B124" s="238"/>
      <c r="C124" s="240"/>
      <c r="D124" s="163"/>
      <c r="E124" s="241"/>
      <c r="F124" s="241"/>
      <c r="G124" s="237"/>
    </row>
    <row r="125" spans="1:7" s="239" customFormat="1" ht="15">
      <c r="A125" s="240"/>
      <c r="B125" s="238"/>
      <c r="C125" s="240"/>
      <c r="D125" s="163"/>
      <c r="E125" s="241"/>
      <c r="F125" s="241"/>
      <c r="G125" s="237"/>
    </row>
    <row r="126" spans="1:7" s="239" customFormat="1" ht="15">
      <c r="A126" s="240"/>
      <c r="B126" s="238"/>
      <c r="C126" s="240"/>
      <c r="D126" s="163"/>
      <c r="E126" s="241"/>
      <c r="F126" s="241"/>
      <c r="G126" s="237"/>
    </row>
    <row r="127" spans="1:7" s="239" customFormat="1" ht="15">
      <c r="A127" s="240"/>
      <c r="B127" s="238"/>
      <c r="C127" s="240"/>
      <c r="D127" s="163"/>
      <c r="E127" s="241"/>
      <c r="F127" s="241"/>
      <c r="G127" s="237"/>
    </row>
    <row r="128" spans="1:7" s="239" customFormat="1" ht="15">
      <c r="A128" s="240"/>
      <c r="B128" s="238"/>
      <c r="C128" s="240"/>
      <c r="D128" s="163"/>
      <c r="E128" s="241"/>
      <c r="F128" s="241"/>
      <c r="G128" s="237"/>
    </row>
    <row r="129" spans="1:7" s="239" customFormat="1" ht="15">
      <c r="A129" s="240"/>
      <c r="B129" s="238"/>
      <c r="C129" s="240"/>
      <c r="D129" s="163"/>
      <c r="E129" s="241"/>
      <c r="F129" s="241"/>
      <c r="G129" s="237"/>
    </row>
    <row r="130" spans="1:7" s="239" customFormat="1" ht="15">
      <c r="A130" s="240"/>
      <c r="B130" s="238"/>
      <c r="C130" s="240"/>
      <c r="D130" s="163"/>
      <c r="E130" s="241"/>
      <c r="F130" s="241"/>
      <c r="G130" s="237"/>
    </row>
    <row r="131" spans="1:7" s="239" customFormat="1" ht="15">
      <c r="A131" s="240"/>
      <c r="B131" s="238"/>
      <c r="C131" s="240"/>
      <c r="D131" s="163"/>
      <c r="E131" s="241"/>
      <c r="F131" s="241"/>
      <c r="G131" s="237"/>
    </row>
    <row r="132" spans="1:7" s="239" customFormat="1" ht="15">
      <c r="A132" s="240"/>
      <c r="B132" s="238"/>
      <c r="C132" s="240"/>
      <c r="D132" s="163"/>
      <c r="E132" s="241"/>
      <c r="F132" s="241"/>
      <c r="G132" s="237"/>
    </row>
    <row r="133" spans="1:7" s="239" customFormat="1" ht="15">
      <c r="A133" s="240"/>
      <c r="B133" s="238"/>
      <c r="C133" s="240"/>
      <c r="D133" s="163"/>
      <c r="E133" s="241"/>
      <c r="F133" s="241"/>
      <c r="G133" s="237"/>
    </row>
    <row r="134" spans="1:7" s="239" customFormat="1" ht="15">
      <c r="A134" s="240"/>
      <c r="B134" s="238"/>
      <c r="C134" s="240"/>
      <c r="D134" s="163"/>
      <c r="E134" s="241"/>
      <c r="F134" s="241"/>
      <c r="G134" s="237"/>
    </row>
    <row r="135" spans="1:7" s="239" customFormat="1" ht="15">
      <c r="A135" s="240"/>
      <c r="B135" s="238"/>
      <c r="C135" s="240"/>
      <c r="D135" s="163"/>
      <c r="E135" s="241"/>
      <c r="F135" s="241"/>
      <c r="G135" s="237"/>
    </row>
    <row r="136" spans="1:7" s="239" customFormat="1" ht="15">
      <c r="A136" s="240"/>
      <c r="B136" s="238"/>
      <c r="C136" s="240"/>
      <c r="D136" s="163"/>
      <c r="E136" s="241"/>
      <c r="F136" s="241"/>
      <c r="G136" s="237"/>
    </row>
    <row r="137" spans="1:7" s="239" customFormat="1" ht="15">
      <c r="A137" s="240"/>
      <c r="B137" s="238"/>
      <c r="C137" s="240"/>
      <c r="D137" s="163"/>
      <c r="E137" s="241"/>
      <c r="F137" s="241"/>
      <c r="G137" s="237"/>
    </row>
    <row r="138" spans="1:7" s="239" customFormat="1" ht="15">
      <c r="A138" s="240"/>
      <c r="B138" s="238"/>
      <c r="C138" s="240"/>
      <c r="D138" s="163"/>
      <c r="E138" s="241"/>
      <c r="F138" s="241"/>
      <c r="G138" s="237"/>
    </row>
    <row r="139" spans="1:7" s="239" customFormat="1" ht="15">
      <c r="A139" s="240"/>
      <c r="B139" s="238"/>
      <c r="C139" s="240"/>
      <c r="D139" s="163"/>
      <c r="E139" s="241"/>
      <c r="F139" s="241"/>
      <c r="G139" s="237"/>
    </row>
    <row r="140" spans="1:7" s="239" customFormat="1" ht="15">
      <c r="A140" s="240"/>
      <c r="B140" s="238"/>
      <c r="C140" s="240"/>
      <c r="D140" s="163"/>
      <c r="E140" s="241"/>
      <c r="F140" s="241"/>
      <c r="G140" s="237"/>
    </row>
    <row r="141" spans="1:7" s="239" customFormat="1" ht="15">
      <c r="A141" s="240"/>
      <c r="B141" s="238"/>
      <c r="C141" s="240"/>
      <c r="D141" s="163"/>
      <c r="E141" s="241"/>
      <c r="F141" s="241"/>
      <c r="G141" s="237"/>
    </row>
    <row r="142" spans="1:7" s="239" customFormat="1" ht="15">
      <c r="A142" s="240"/>
      <c r="B142" s="238"/>
      <c r="C142" s="240"/>
      <c r="D142" s="163"/>
      <c r="E142" s="241"/>
      <c r="F142" s="241"/>
      <c r="G142" s="237"/>
    </row>
    <row r="143" spans="1:7" s="239" customFormat="1" ht="15">
      <c r="A143" s="240"/>
      <c r="B143" s="238"/>
      <c r="C143" s="240"/>
      <c r="D143" s="163"/>
      <c r="E143" s="241"/>
      <c r="F143" s="241"/>
      <c r="G143" s="237"/>
    </row>
    <row r="144" spans="1:7" s="239" customFormat="1" ht="15">
      <c r="A144" s="240"/>
      <c r="B144" s="238"/>
      <c r="C144" s="240"/>
      <c r="D144" s="163"/>
      <c r="E144" s="241"/>
      <c r="F144" s="241"/>
      <c r="G144" s="237"/>
    </row>
    <row r="145" spans="1:7" s="239" customFormat="1" ht="15">
      <c r="A145" s="240"/>
      <c r="B145" s="238"/>
      <c r="C145" s="240"/>
      <c r="D145" s="163"/>
      <c r="E145" s="241"/>
      <c r="F145" s="241"/>
      <c r="G145" s="237"/>
    </row>
    <row r="146" spans="1:7" s="239" customFormat="1" ht="15">
      <c r="A146" s="240"/>
      <c r="B146" s="238"/>
      <c r="C146" s="240"/>
      <c r="D146" s="163"/>
      <c r="E146" s="241"/>
      <c r="F146" s="241"/>
      <c r="G146" s="237"/>
    </row>
    <row r="147" spans="1:7" s="239" customFormat="1" ht="15">
      <c r="A147" s="240"/>
      <c r="B147" s="238"/>
      <c r="C147" s="240"/>
      <c r="D147" s="163"/>
      <c r="E147" s="241"/>
      <c r="F147" s="241"/>
      <c r="G147" s="237"/>
    </row>
    <row r="148" spans="1:7" s="239" customFormat="1" ht="15">
      <c r="A148" s="240"/>
      <c r="B148" s="238"/>
      <c r="C148" s="240"/>
      <c r="D148" s="163"/>
      <c r="E148" s="241"/>
      <c r="F148" s="241"/>
      <c r="G148" s="237"/>
    </row>
    <row r="149" spans="1:7" s="239" customFormat="1" ht="15">
      <c r="A149" s="240"/>
      <c r="B149" s="238"/>
      <c r="C149" s="240"/>
      <c r="D149" s="163"/>
      <c r="E149" s="241"/>
      <c r="F149" s="241"/>
      <c r="G149" s="237"/>
    </row>
    <row r="150" spans="1:7" s="239" customFormat="1" ht="15">
      <c r="A150" s="240"/>
      <c r="B150" s="238"/>
      <c r="C150" s="240"/>
      <c r="D150" s="163"/>
      <c r="E150" s="241"/>
      <c r="F150" s="241"/>
      <c r="G150" s="237"/>
    </row>
    <row r="151" spans="1:7" s="239" customFormat="1" ht="15">
      <c r="A151" s="240"/>
      <c r="B151" s="238"/>
      <c r="C151" s="240"/>
      <c r="D151" s="163"/>
      <c r="E151" s="241"/>
      <c r="F151" s="241"/>
      <c r="G151" s="237"/>
    </row>
    <row r="152" spans="1:7" s="239" customFormat="1" ht="15">
      <c r="A152" s="240"/>
      <c r="B152" s="238"/>
      <c r="C152" s="240"/>
      <c r="D152" s="163"/>
      <c r="E152" s="241"/>
      <c r="F152" s="241"/>
      <c r="G152" s="237"/>
    </row>
    <row r="153" spans="1:7" s="239" customFormat="1" ht="15">
      <c r="A153" s="240"/>
      <c r="B153" s="238"/>
      <c r="C153" s="240"/>
      <c r="D153" s="163"/>
      <c r="E153" s="241"/>
      <c r="F153" s="241"/>
      <c r="G153" s="237"/>
    </row>
    <row r="154" spans="1:7" s="239" customFormat="1" ht="15">
      <c r="A154" s="240"/>
      <c r="B154" s="238"/>
      <c r="C154" s="240"/>
      <c r="D154" s="163"/>
      <c r="E154" s="241"/>
      <c r="F154" s="241"/>
      <c r="G154" s="237"/>
    </row>
    <row r="155" spans="1:7" s="239" customFormat="1" ht="15">
      <c r="A155" s="240"/>
      <c r="B155" s="238"/>
      <c r="C155" s="240"/>
      <c r="D155" s="163"/>
      <c r="E155" s="241"/>
      <c r="F155" s="241"/>
      <c r="G155" s="237"/>
    </row>
    <row r="156" spans="1:7" s="239" customFormat="1" ht="15">
      <c r="A156" s="240"/>
      <c r="B156" s="238"/>
      <c r="C156" s="240"/>
      <c r="D156" s="163"/>
      <c r="E156" s="241"/>
      <c r="F156" s="241"/>
      <c r="G156" s="237"/>
    </row>
    <row r="157" spans="1:7" s="239" customFormat="1" ht="15">
      <c r="A157" s="240"/>
      <c r="B157" s="238"/>
      <c r="C157" s="240"/>
      <c r="D157" s="163"/>
      <c r="E157" s="241"/>
      <c r="F157" s="241"/>
      <c r="G157" s="237"/>
    </row>
    <row r="158" spans="1:7" s="239" customFormat="1" ht="15">
      <c r="A158" s="240"/>
      <c r="B158" s="238"/>
      <c r="C158" s="240"/>
      <c r="D158" s="163"/>
      <c r="E158" s="241"/>
      <c r="F158" s="241"/>
      <c r="G158" s="237"/>
    </row>
    <row r="159" spans="1:7" s="239" customFormat="1" ht="15">
      <c r="A159" s="240"/>
      <c r="B159" s="238"/>
      <c r="C159" s="240"/>
      <c r="D159" s="163"/>
      <c r="E159" s="241"/>
      <c r="F159" s="241"/>
      <c r="G159" s="237"/>
    </row>
    <row r="160" spans="1:7" s="239" customFormat="1" ht="15">
      <c r="A160" s="240"/>
      <c r="B160" s="238"/>
      <c r="C160" s="240"/>
      <c r="D160" s="163"/>
      <c r="E160" s="241"/>
      <c r="F160" s="241"/>
      <c r="G160" s="237"/>
    </row>
    <row r="161" spans="1:7" s="239" customFormat="1" ht="15">
      <c r="A161" s="240"/>
      <c r="B161" s="238"/>
      <c r="C161" s="240"/>
      <c r="D161" s="163"/>
      <c r="E161" s="241"/>
      <c r="F161" s="241"/>
      <c r="G161" s="237"/>
    </row>
    <row r="162" spans="1:7" s="239" customFormat="1" ht="15">
      <c r="A162" s="240"/>
      <c r="B162" s="238"/>
      <c r="C162" s="240"/>
      <c r="D162" s="163"/>
      <c r="E162" s="241"/>
      <c r="F162" s="241"/>
      <c r="G162" s="237"/>
    </row>
    <row r="163" spans="1:7" s="239" customFormat="1" ht="15">
      <c r="A163" s="240"/>
      <c r="B163" s="238"/>
      <c r="C163" s="240"/>
      <c r="D163" s="163"/>
      <c r="E163" s="241"/>
      <c r="F163" s="241"/>
      <c r="G163" s="237"/>
    </row>
    <row r="164" spans="1:7" s="239" customFormat="1" ht="15">
      <c r="A164" s="240"/>
      <c r="B164" s="238"/>
      <c r="C164" s="240"/>
      <c r="D164" s="163"/>
      <c r="E164" s="241"/>
      <c r="F164" s="241"/>
      <c r="G164" s="237"/>
    </row>
    <row r="165" spans="1:7" s="239" customFormat="1" ht="15">
      <c r="A165" s="240"/>
      <c r="B165" s="238"/>
      <c r="C165" s="240"/>
      <c r="D165" s="163"/>
      <c r="E165" s="241"/>
      <c r="F165" s="241"/>
      <c r="G165" s="237"/>
    </row>
    <row r="166" spans="1:7" s="239" customFormat="1" ht="15">
      <c r="A166" s="240"/>
      <c r="B166" s="238"/>
      <c r="C166" s="240"/>
      <c r="D166" s="163"/>
      <c r="E166" s="241"/>
      <c r="F166" s="241"/>
      <c r="G166" s="237"/>
    </row>
    <row r="167" spans="1:7" s="239" customFormat="1" ht="15">
      <c r="A167" s="240"/>
      <c r="B167" s="238"/>
      <c r="C167" s="240"/>
      <c r="D167" s="163"/>
      <c r="E167" s="241"/>
      <c r="F167" s="241"/>
      <c r="G167" s="237"/>
    </row>
    <row r="168" spans="1:7" s="239" customFormat="1" ht="15">
      <c r="A168" s="240"/>
      <c r="B168" s="238"/>
      <c r="C168" s="240"/>
      <c r="D168" s="163"/>
      <c r="E168" s="241"/>
      <c r="F168" s="241"/>
      <c r="G168" s="237"/>
    </row>
    <row r="169" spans="1:7" s="239" customFormat="1" ht="15">
      <c r="A169" s="240"/>
      <c r="B169" s="238"/>
      <c r="C169" s="240"/>
      <c r="D169" s="163"/>
      <c r="E169" s="241"/>
      <c r="F169" s="241"/>
      <c r="G169" s="237"/>
    </row>
    <row r="170" spans="1:7" s="239" customFormat="1" ht="15">
      <c r="A170" s="240"/>
      <c r="B170" s="238"/>
      <c r="C170" s="240"/>
      <c r="D170" s="163"/>
      <c r="E170" s="241"/>
      <c r="F170" s="241"/>
      <c r="G170" s="237"/>
    </row>
    <row r="171" spans="1:7" s="239" customFormat="1" ht="15">
      <c r="A171" s="240"/>
      <c r="B171" s="238"/>
      <c r="C171" s="240"/>
      <c r="D171" s="163"/>
      <c r="E171" s="241"/>
      <c r="F171" s="241"/>
      <c r="G171" s="237"/>
    </row>
    <row r="172" spans="1:7" s="239" customFormat="1" ht="15">
      <c r="A172" s="240"/>
      <c r="B172" s="238"/>
      <c r="C172" s="240"/>
      <c r="D172" s="163"/>
      <c r="E172" s="241"/>
      <c r="F172" s="241"/>
      <c r="G172" s="237"/>
    </row>
    <row r="173" spans="1:7" s="239" customFormat="1" ht="15">
      <c r="A173" s="240"/>
      <c r="B173" s="238"/>
      <c r="C173" s="240"/>
      <c r="D173" s="163"/>
      <c r="E173" s="241"/>
      <c r="F173" s="241"/>
      <c r="G173" s="237"/>
    </row>
    <row r="174" spans="1:7" s="239" customFormat="1" ht="15">
      <c r="A174" s="240"/>
      <c r="B174" s="238"/>
      <c r="C174" s="240"/>
      <c r="D174" s="163"/>
      <c r="E174" s="241"/>
      <c r="F174" s="241"/>
      <c r="G174" s="237"/>
    </row>
    <row r="175" spans="1:7" s="239" customFormat="1" ht="15">
      <c r="A175" s="240"/>
      <c r="B175" s="238"/>
      <c r="C175" s="240"/>
      <c r="D175" s="163"/>
      <c r="E175" s="241"/>
      <c r="F175" s="241"/>
      <c r="G175" s="237"/>
    </row>
    <row r="176" spans="1:7" s="239" customFormat="1" ht="15">
      <c r="A176" s="240"/>
      <c r="B176" s="238"/>
      <c r="C176" s="240"/>
      <c r="D176" s="163"/>
      <c r="E176" s="241"/>
      <c r="F176" s="241"/>
      <c r="G176" s="237"/>
    </row>
    <row r="177" spans="1:7" s="239" customFormat="1" ht="15">
      <c r="A177" s="240"/>
      <c r="B177" s="238"/>
      <c r="C177" s="240"/>
      <c r="D177" s="163"/>
      <c r="E177" s="241"/>
      <c r="F177" s="241"/>
      <c r="G177" s="237"/>
    </row>
    <row r="178" spans="1:7" s="239" customFormat="1" ht="15">
      <c r="A178" s="240"/>
      <c r="B178" s="238"/>
      <c r="C178" s="240"/>
      <c r="D178" s="163"/>
      <c r="E178" s="241"/>
      <c r="F178" s="241"/>
      <c r="G178" s="237"/>
    </row>
    <row r="179" spans="1:7" s="239" customFormat="1" ht="15">
      <c r="A179" s="240"/>
      <c r="B179" s="238"/>
      <c r="C179" s="240"/>
      <c r="D179" s="163"/>
      <c r="E179" s="241"/>
      <c r="F179" s="241"/>
      <c r="G179" s="237"/>
    </row>
    <row r="180" spans="1:7" s="239" customFormat="1" ht="15">
      <c r="A180" s="240"/>
      <c r="B180" s="238"/>
      <c r="C180" s="240"/>
      <c r="D180" s="163"/>
      <c r="E180" s="241"/>
      <c r="F180" s="241"/>
      <c r="G180" s="237"/>
    </row>
    <row r="181" spans="1:7" s="239" customFormat="1" ht="15">
      <c r="A181" s="240"/>
      <c r="B181" s="238"/>
      <c r="C181" s="240"/>
      <c r="D181" s="163"/>
      <c r="E181" s="241"/>
      <c r="F181" s="241"/>
      <c r="G181" s="237"/>
    </row>
    <row r="182" spans="1:7" s="239" customFormat="1" ht="15">
      <c r="A182" s="240"/>
      <c r="B182" s="238"/>
      <c r="C182" s="240"/>
      <c r="D182" s="163"/>
      <c r="E182" s="241"/>
      <c r="F182" s="241"/>
      <c r="G182" s="237"/>
    </row>
    <row r="183" spans="1:7" s="239" customFormat="1" ht="15">
      <c r="A183" s="240"/>
      <c r="B183" s="238"/>
      <c r="C183" s="240"/>
      <c r="D183" s="163"/>
      <c r="E183" s="241"/>
      <c r="F183" s="241"/>
      <c r="G183" s="237"/>
    </row>
    <row r="184" spans="1:7" s="239" customFormat="1" ht="15">
      <c r="A184" s="240"/>
      <c r="B184" s="238"/>
      <c r="C184" s="240"/>
      <c r="D184" s="163"/>
      <c r="E184" s="241"/>
      <c r="F184" s="241"/>
      <c r="G184" s="237"/>
    </row>
    <row r="185" spans="1:7" s="239" customFormat="1" ht="15">
      <c r="A185" s="240"/>
      <c r="B185" s="238"/>
      <c r="C185" s="240"/>
      <c r="D185" s="163"/>
      <c r="E185" s="241"/>
      <c r="F185" s="241"/>
      <c r="G185" s="237"/>
    </row>
    <row r="186" spans="1:7" s="239" customFormat="1" ht="15">
      <c r="A186" s="240"/>
      <c r="B186" s="238"/>
      <c r="C186" s="240"/>
      <c r="D186" s="163"/>
      <c r="E186" s="241"/>
      <c r="F186" s="241"/>
      <c r="G186" s="237"/>
    </row>
    <row r="187" spans="1:7" s="239" customFormat="1" ht="15">
      <c r="A187" s="240"/>
      <c r="B187" s="238"/>
      <c r="C187" s="240"/>
      <c r="D187" s="163"/>
      <c r="E187" s="241"/>
      <c r="F187" s="241"/>
      <c r="G187" s="237"/>
    </row>
    <row r="188" spans="1:7" s="239" customFormat="1" ht="15">
      <c r="A188" s="240"/>
      <c r="B188" s="238"/>
      <c r="C188" s="240"/>
      <c r="D188" s="163"/>
      <c r="E188" s="241"/>
      <c r="F188" s="241"/>
      <c r="G188" s="237"/>
    </row>
    <row r="189" spans="1:7" s="239" customFormat="1" ht="15">
      <c r="A189" s="240"/>
      <c r="B189" s="238"/>
      <c r="C189" s="240"/>
      <c r="D189" s="163"/>
      <c r="E189" s="241"/>
      <c r="F189" s="241"/>
      <c r="G189" s="237"/>
    </row>
    <row r="190" spans="1:7" s="239" customFormat="1" ht="15">
      <c r="A190" s="240"/>
      <c r="B190" s="238"/>
      <c r="C190" s="240"/>
      <c r="D190" s="163"/>
      <c r="E190" s="241"/>
      <c r="F190" s="241"/>
      <c r="G190" s="237"/>
    </row>
    <row r="191" spans="1:7" s="239" customFormat="1" ht="15">
      <c r="A191" s="240"/>
      <c r="B191" s="238"/>
      <c r="C191" s="240"/>
      <c r="D191" s="163"/>
      <c r="E191" s="241"/>
      <c r="F191" s="241"/>
      <c r="G191" s="237"/>
    </row>
    <row r="192" spans="1:7" s="239" customFormat="1" ht="15">
      <c r="A192" s="240"/>
      <c r="B192" s="238"/>
      <c r="C192" s="240"/>
      <c r="D192" s="163"/>
      <c r="E192" s="241"/>
      <c r="F192" s="241"/>
      <c r="G192" s="237"/>
    </row>
    <row r="193" spans="1:7" s="239" customFormat="1" ht="15">
      <c r="A193" s="240"/>
      <c r="B193" s="238"/>
      <c r="C193" s="240"/>
      <c r="D193" s="163"/>
      <c r="E193" s="241"/>
      <c r="F193" s="241"/>
      <c r="G193" s="237"/>
    </row>
    <row r="194" spans="1:7" s="239" customFormat="1" ht="15">
      <c r="A194" s="240"/>
      <c r="B194" s="238"/>
      <c r="C194" s="240"/>
      <c r="D194" s="163"/>
      <c r="E194" s="241"/>
      <c r="F194" s="241"/>
      <c r="G194" s="237"/>
    </row>
    <row r="195" spans="1:7" s="239" customFormat="1" ht="15">
      <c r="A195" s="240"/>
      <c r="B195" s="238"/>
      <c r="C195" s="240"/>
      <c r="D195" s="163"/>
      <c r="E195" s="241"/>
      <c r="F195" s="241"/>
      <c r="G195" s="237"/>
    </row>
    <row r="196" spans="1:7" s="239" customFormat="1" ht="15">
      <c r="A196" s="240"/>
      <c r="B196" s="238"/>
      <c r="C196" s="240"/>
      <c r="D196" s="163"/>
      <c r="E196" s="241"/>
      <c r="F196" s="241"/>
      <c r="G196" s="237"/>
    </row>
    <row r="197" spans="1:7" s="239" customFormat="1" ht="15">
      <c r="A197" s="240"/>
      <c r="B197" s="238"/>
      <c r="C197" s="240"/>
      <c r="D197" s="163"/>
      <c r="E197" s="241"/>
      <c r="F197" s="241"/>
      <c r="G197" s="237"/>
    </row>
    <row r="198" spans="1:7" s="239" customFormat="1" ht="15">
      <c r="A198" s="240"/>
      <c r="B198" s="238"/>
      <c r="C198" s="240"/>
      <c r="D198" s="163"/>
      <c r="E198" s="241"/>
      <c r="F198" s="241"/>
      <c r="G198" s="237"/>
    </row>
    <row r="199" spans="1:7" s="239" customFormat="1" ht="15">
      <c r="A199" s="240"/>
      <c r="B199" s="238"/>
      <c r="C199" s="240"/>
      <c r="D199" s="163"/>
      <c r="E199" s="241"/>
      <c r="F199" s="241"/>
      <c r="G199" s="237"/>
    </row>
    <row r="200" spans="1:7" s="239" customFormat="1" ht="15">
      <c r="A200" s="240"/>
      <c r="B200" s="238"/>
      <c r="C200" s="240"/>
      <c r="D200" s="163"/>
      <c r="E200" s="241"/>
      <c r="F200" s="241"/>
      <c r="G200" s="237"/>
    </row>
    <row r="201" spans="1:7" s="239" customFormat="1" ht="15">
      <c r="A201" s="240"/>
      <c r="B201" s="238"/>
      <c r="C201" s="240"/>
      <c r="D201" s="163"/>
      <c r="E201" s="241"/>
      <c r="F201" s="241"/>
      <c r="G201" s="237"/>
    </row>
    <row r="202" spans="1:7" s="239" customFormat="1" ht="15">
      <c r="A202" s="240"/>
      <c r="B202" s="238"/>
      <c r="C202" s="240"/>
      <c r="D202" s="163"/>
      <c r="E202" s="241"/>
      <c r="F202" s="241"/>
      <c r="G202" s="237"/>
    </row>
    <row r="203" spans="1:7" s="239" customFormat="1" ht="15">
      <c r="A203" s="240"/>
      <c r="B203" s="238"/>
      <c r="C203" s="240"/>
      <c r="D203" s="163"/>
      <c r="E203" s="241"/>
      <c r="F203" s="241"/>
      <c r="G203" s="237"/>
    </row>
    <row r="204" spans="1:7" s="239" customFormat="1" ht="15">
      <c r="A204" s="240"/>
      <c r="B204" s="238"/>
      <c r="C204" s="240"/>
      <c r="D204" s="163"/>
      <c r="E204" s="241"/>
      <c r="F204" s="241"/>
      <c r="G204" s="237"/>
    </row>
    <row r="205" spans="1:7" s="239" customFormat="1" ht="15">
      <c r="A205" s="240"/>
      <c r="B205" s="238"/>
      <c r="C205" s="240"/>
      <c r="D205" s="163"/>
      <c r="E205" s="241"/>
      <c r="F205" s="241"/>
      <c r="G205" s="237"/>
    </row>
    <row r="206" spans="1:7" s="239" customFormat="1" ht="15">
      <c r="A206" s="240"/>
      <c r="B206" s="238"/>
      <c r="C206" s="240"/>
      <c r="D206" s="163"/>
      <c r="E206" s="241"/>
      <c r="F206" s="241"/>
      <c r="G206" s="237"/>
    </row>
    <row r="207" spans="1:7" s="239" customFormat="1" ht="15">
      <c r="A207" s="240"/>
      <c r="B207" s="238"/>
      <c r="C207" s="240"/>
      <c r="D207" s="163"/>
      <c r="E207" s="241"/>
      <c r="F207" s="241"/>
      <c r="G207" s="237"/>
    </row>
    <row r="208" spans="1:7" s="239" customFormat="1" ht="15">
      <c r="A208" s="240"/>
      <c r="B208" s="238"/>
      <c r="C208" s="240"/>
      <c r="D208" s="163"/>
      <c r="E208" s="241"/>
      <c r="F208" s="241"/>
      <c r="G208" s="237"/>
    </row>
    <row r="209" spans="1:7" s="239" customFormat="1" ht="15">
      <c r="A209" s="240"/>
      <c r="B209" s="238"/>
      <c r="C209" s="240"/>
      <c r="D209" s="163"/>
      <c r="E209" s="241"/>
      <c r="F209" s="241"/>
      <c r="G209" s="237"/>
    </row>
    <row r="210" spans="1:7" s="239" customFormat="1" ht="15">
      <c r="A210" s="240"/>
      <c r="B210" s="238"/>
      <c r="C210" s="240"/>
      <c r="D210" s="163"/>
      <c r="E210" s="241"/>
      <c r="F210" s="241"/>
      <c r="G210" s="237"/>
    </row>
    <row r="211" spans="1:7" s="239" customFormat="1" ht="15">
      <c r="A211" s="240"/>
      <c r="B211" s="238"/>
      <c r="C211" s="240"/>
      <c r="D211" s="163"/>
      <c r="E211" s="241"/>
      <c r="F211" s="241"/>
      <c r="G211" s="237"/>
    </row>
    <row r="212" spans="1:7" s="239" customFormat="1" ht="15">
      <c r="A212" s="240"/>
      <c r="B212" s="238"/>
      <c r="C212" s="240"/>
      <c r="D212" s="163"/>
      <c r="E212" s="241"/>
      <c r="F212" s="241"/>
      <c r="G212" s="237"/>
    </row>
    <row r="213" spans="1:7" s="239" customFormat="1" ht="15">
      <c r="A213" s="240"/>
      <c r="B213" s="238"/>
      <c r="C213" s="240"/>
      <c r="D213" s="163"/>
      <c r="E213" s="241"/>
      <c r="F213" s="241"/>
      <c r="G213" s="237"/>
    </row>
    <row r="214" spans="1:7" s="239" customFormat="1" ht="15">
      <c r="A214" s="240"/>
      <c r="B214" s="238"/>
      <c r="C214" s="240"/>
      <c r="D214" s="163"/>
      <c r="E214" s="241"/>
      <c r="F214" s="241"/>
      <c r="G214" s="237"/>
    </row>
    <row r="215" spans="1:7" s="239" customFormat="1" ht="15">
      <c r="A215" s="240"/>
      <c r="B215" s="238"/>
      <c r="C215" s="240"/>
      <c r="D215" s="163"/>
      <c r="E215" s="241"/>
      <c r="F215" s="241"/>
      <c r="G215" s="237"/>
    </row>
    <row r="216" spans="1:7" s="239" customFormat="1" ht="15">
      <c r="A216" s="240"/>
      <c r="B216" s="238"/>
      <c r="C216" s="240"/>
      <c r="D216" s="163"/>
      <c r="E216" s="241"/>
      <c r="F216" s="241"/>
      <c r="G216" s="237"/>
    </row>
    <row r="217" spans="1:7" s="239" customFormat="1" ht="15">
      <c r="A217" s="240"/>
      <c r="B217" s="238"/>
      <c r="C217" s="240"/>
      <c r="D217" s="163"/>
      <c r="E217" s="241"/>
      <c r="F217" s="241"/>
      <c r="G217" s="237"/>
    </row>
    <row r="218" spans="1:7" s="239" customFormat="1" ht="15">
      <c r="A218" s="240"/>
      <c r="B218" s="238"/>
      <c r="C218" s="240"/>
      <c r="D218" s="163"/>
      <c r="E218" s="241"/>
      <c r="F218" s="241"/>
      <c r="G218" s="237"/>
    </row>
    <row r="219" spans="1:7" s="239" customFormat="1" ht="15">
      <c r="A219" s="240"/>
      <c r="B219" s="238"/>
      <c r="C219" s="240"/>
      <c r="D219" s="163"/>
      <c r="E219" s="241"/>
      <c r="F219" s="241"/>
      <c r="G219" s="237"/>
    </row>
    <row r="220" spans="1:7" s="239" customFormat="1" ht="15">
      <c r="A220" s="240"/>
      <c r="B220" s="238"/>
      <c r="C220" s="240"/>
      <c r="D220" s="163"/>
      <c r="E220" s="241"/>
      <c r="F220" s="241"/>
      <c r="G220" s="237"/>
    </row>
    <row r="221" spans="1:7" s="239" customFormat="1" ht="15">
      <c r="A221" s="240"/>
      <c r="B221" s="238"/>
      <c r="C221" s="240"/>
      <c r="D221" s="163"/>
      <c r="E221" s="241"/>
      <c r="F221" s="241"/>
      <c r="G221" s="237"/>
    </row>
    <row r="222" spans="1:7" s="239" customFormat="1" ht="15">
      <c r="A222" s="240"/>
      <c r="B222" s="238"/>
      <c r="C222" s="240"/>
      <c r="D222" s="163"/>
      <c r="E222" s="241"/>
      <c r="F222" s="241"/>
      <c r="G222" s="237"/>
    </row>
    <row r="223" spans="1:7" s="239" customFormat="1" ht="15">
      <c r="A223" s="240"/>
      <c r="B223" s="238"/>
      <c r="C223" s="240"/>
      <c r="D223" s="163"/>
      <c r="E223" s="241"/>
      <c r="F223" s="241"/>
      <c r="G223" s="237"/>
    </row>
    <row r="224" spans="1:7" s="239" customFormat="1" ht="15">
      <c r="A224" s="240"/>
      <c r="B224" s="238"/>
      <c r="C224" s="240"/>
      <c r="D224" s="163"/>
      <c r="E224" s="241"/>
      <c r="F224" s="241"/>
      <c r="G224" s="237"/>
    </row>
    <row r="225" spans="1:7" s="239" customFormat="1" ht="15">
      <c r="A225" s="240"/>
      <c r="B225" s="238"/>
      <c r="C225" s="240"/>
      <c r="D225" s="163"/>
      <c r="E225" s="241"/>
      <c r="F225" s="241"/>
      <c r="G225" s="237"/>
    </row>
    <row r="226" spans="1:7" s="239" customFormat="1" ht="15">
      <c r="A226" s="240"/>
      <c r="B226" s="238"/>
      <c r="C226" s="240"/>
      <c r="D226" s="163"/>
      <c r="E226" s="241"/>
      <c r="F226" s="241"/>
      <c r="G226" s="237"/>
    </row>
    <row r="227" spans="1:7" s="239" customFormat="1" ht="15">
      <c r="A227" s="240"/>
      <c r="B227" s="238"/>
      <c r="C227" s="240"/>
      <c r="D227" s="163"/>
      <c r="E227" s="241"/>
      <c r="F227" s="241"/>
      <c r="G227" s="237"/>
    </row>
    <row r="228" spans="1:7" s="239" customFormat="1" ht="15">
      <c r="A228" s="240"/>
      <c r="B228" s="238"/>
      <c r="C228" s="240"/>
      <c r="D228" s="163"/>
      <c r="E228" s="241"/>
      <c r="F228" s="241"/>
      <c r="G228" s="237"/>
    </row>
    <row r="229" spans="1:7" s="239" customFormat="1" ht="15">
      <c r="A229" s="240"/>
      <c r="B229" s="238"/>
      <c r="C229" s="240"/>
      <c r="D229" s="163"/>
      <c r="E229" s="241"/>
      <c r="F229" s="241"/>
      <c r="G229" s="237"/>
    </row>
    <row r="230" spans="1:7" s="239" customFormat="1" ht="15">
      <c r="A230" s="240"/>
      <c r="B230" s="238"/>
      <c r="C230" s="240"/>
      <c r="D230" s="163"/>
      <c r="E230" s="241"/>
      <c r="F230" s="241"/>
      <c r="G230" s="237"/>
    </row>
    <row r="231" spans="1:7" s="239" customFormat="1" ht="15">
      <c r="A231" s="240"/>
      <c r="B231" s="238"/>
      <c r="C231" s="240"/>
      <c r="D231" s="163"/>
      <c r="E231" s="241"/>
      <c r="F231" s="241"/>
      <c r="G231" s="237"/>
    </row>
    <row r="232" spans="1:7" s="239" customFormat="1" ht="15">
      <c r="A232" s="240"/>
      <c r="B232" s="238"/>
      <c r="C232" s="240"/>
      <c r="D232" s="163"/>
      <c r="E232" s="241"/>
      <c r="F232" s="241"/>
      <c r="G232" s="237"/>
    </row>
    <row r="233" spans="1:7" s="239" customFormat="1" ht="15">
      <c r="A233" s="240"/>
      <c r="B233" s="238"/>
      <c r="C233" s="240"/>
      <c r="D233" s="163"/>
      <c r="E233" s="241"/>
      <c r="F233" s="241"/>
      <c r="G233" s="237"/>
    </row>
    <row r="234" spans="1:7" s="239" customFormat="1" ht="15">
      <c r="A234" s="240"/>
      <c r="B234" s="238"/>
      <c r="C234" s="240"/>
      <c r="D234" s="163"/>
      <c r="E234" s="241"/>
      <c r="F234" s="241"/>
      <c r="G234" s="237"/>
    </row>
    <row r="235" spans="1:7" s="239" customFormat="1" ht="15">
      <c r="A235" s="240"/>
      <c r="B235" s="238"/>
      <c r="C235" s="240"/>
      <c r="D235" s="163"/>
      <c r="E235" s="241"/>
      <c r="F235" s="241"/>
      <c r="G235" s="237"/>
    </row>
    <row r="236" spans="1:7" s="239" customFormat="1" ht="15">
      <c r="A236" s="240"/>
      <c r="B236" s="238"/>
      <c r="C236" s="240"/>
      <c r="D236" s="163"/>
      <c r="E236" s="241"/>
      <c r="F236" s="241"/>
      <c r="G236" s="237"/>
    </row>
    <row r="237" spans="1:7" s="239" customFormat="1" ht="15">
      <c r="A237" s="240"/>
      <c r="B237" s="238"/>
      <c r="C237" s="240"/>
      <c r="D237" s="163"/>
      <c r="E237" s="241"/>
      <c r="F237" s="241"/>
      <c r="G237" s="237"/>
    </row>
    <row r="238" spans="1:7" s="239" customFormat="1" ht="15">
      <c r="A238" s="240"/>
      <c r="B238" s="238"/>
      <c r="C238" s="240"/>
      <c r="D238" s="163"/>
      <c r="E238" s="241"/>
      <c r="F238" s="241"/>
      <c r="G238" s="237"/>
    </row>
    <row r="239" spans="1:7" s="239" customFormat="1" ht="15">
      <c r="A239" s="240"/>
      <c r="B239" s="238"/>
      <c r="C239" s="240"/>
      <c r="D239" s="163"/>
      <c r="E239" s="241"/>
      <c r="F239" s="241"/>
      <c r="G239" s="237"/>
    </row>
    <row r="240" spans="1:7" s="239" customFormat="1" ht="15">
      <c r="A240" s="240"/>
      <c r="B240" s="238"/>
      <c r="C240" s="240"/>
      <c r="D240" s="163"/>
      <c r="E240" s="241"/>
      <c r="F240" s="241"/>
      <c r="G240" s="237"/>
    </row>
    <row r="241" spans="1:7" s="239" customFormat="1" ht="15">
      <c r="A241" s="240"/>
      <c r="B241" s="238"/>
      <c r="C241" s="240"/>
      <c r="D241" s="163"/>
      <c r="E241" s="241"/>
      <c r="F241" s="241"/>
      <c r="G241" s="237"/>
    </row>
    <row r="242" spans="1:7" s="239" customFormat="1" ht="15">
      <c r="A242" s="240"/>
      <c r="B242" s="238"/>
      <c r="C242" s="240"/>
      <c r="D242" s="163"/>
      <c r="E242" s="241"/>
      <c r="F242" s="241"/>
      <c r="G242" s="237"/>
    </row>
    <row r="243" spans="1:7" s="239" customFormat="1" ht="15">
      <c r="A243" s="240"/>
      <c r="B243" s="238"/>
      <c r="C243" s="240"/>
      <c r="D243" s="163"/>
      <c r="E243" s="241"/>
      <c r="F243" s="241"/>
      <c r="G243" s="237"/>
    </row>
    <row r="244" spans="1:7" s="239" customFormat="1" ht="15">
      <c r="A244" s="240"/>
      <c r="B244" s="238"/>
      <c r="C244" s="240"/>
      <c r="D244" s="163"/>
      <c r="E244" s="241"/>
      <c r="F244" s="241"/>
      <c r="G244" s="237"/>
    </row>
    <row r="245" spans="1:7" s="239" customFormat="1" ht="15">
      <c r="A245" s="240"/>
      <c r="B245" s="238"/>
      <c r="C245" s="240"/>
      <c r="D245" s="163"/>
      <c r="E245" s="241"/>
      <c r="F245" s="241"/>
      <c r="G245" s="237"/>
    </row>
    <row r="246" spans="1:7" s="239" customFormat="1" ht="15">
      <c r="A246" s="240"/>
      <c r="B246" s="238"/>
      <c r="C246" s="240"/>
      <c r="D246" s="163"/>
      <c r="E246" s="241"/>
      <c r="F246" s="241"/>
      <c r="G246" s="237"/>
    </row>
    <row r="247" spans="1:7" s="239" customFormat="1" ht="15">
      <c r="A247" s="240"/>
      <c r="B247" s="238"/>
      <c r="C247" s="240"/>
      <c r="D247" s="163"/>
      <c r="E247" s="241"/>
      <c r="F247" s="241"/>
      <c r="G247" s="237"/>
    </row>
    <row r="248" spans="1:7" s="239" customFormat="1" ht="15">
      <c r="A248" s="240"/>
      <c r="B248" s="238"/>
      <c r="C248" s="240"/>
      <c r="D248" s="163"/>
      <c r="E248" s="241"/>
      <c r="F248" s="241"/>
      <c r="G248" s="237"/>
    </row>
    <row r="249" spans="1:7" s="239" customFormat="1" ht="15">
      <c r="A249" s="240"/>
      <c r="B249" s="238"/>
      <c r="C249" s="240"/>
      <c r="D249" s="163"/>
      <c r="E249" s="241"/>
      <c r="F249" s="241"/>
      <c r="G249" s="237"/>
    </row>
    <row r="250" spans="1:7" s="239" customFormat="1" ht="15">
      <c r="A250" s="240"/>
      <c r="B250" s="238"/>
      <c r="C250" s="240"/>
      <c r="D250" s="163"/>
      <c r="E250" s="241"/>
      <c r="F250" s="241"/>
      <c r="G250" s="237"/>
    </row>
    <row r="251" spans="1:7" s="239" customFormat="1" ht="15">
      <c r="A251" s="240"/>
      <c r="B251" s="238"/>
      <c r="C251" s="240"/>
      <c r="D251" s="163"/>
      <c r="E251" s="241"/>
      <c r="F251" s="241"/>
      <c r="G251" s="237"/>
    </row>
    <row r="252" spans="1:7" s="239" customFormat="1" ht="15">
      <c r="A252" s="240"/>
      <c r="B252" s="238"/>
      <c r="C252" s="240"/>
      <c r="D252" s="163"/>
      <c r="E252" s="241"/>
      <c r="F252" s="241"/>
      <c r="G252" s="237"/>
    </row>
    <row r="253" spans="1:7" s="239" customFormat="1" ht="15">
      <c r="A253" s="240"/>
      <c r="B253" s="238"/>
      <c r="C253" s="240"/>
      <c r="D253" s="163"/>
      <c r="E253" s="241"/>
      <c r="F253" s="241"/>
      <c r="G253" s="237"/>
    </row>
    <row r="254" spans="1:7" s="239" customFormat="1" ht="15">
      <c r="A254" s="240"/>
      <c r="B254" s="238"/>
      <c r="C254" s="240"/>
      <c r="D254" s="163"/>
      <c r="E254" s="241"/>
      <c r="F254" s="241"/>
      <c r="G254" s="237"/>
    </row>
    <row r="255" spans="1:7" s="239" customFormat="1" ht="15">
      <c r="A255" s="240"/>
      <c r="B255" s="238"/>
      <c r="C255" s="240"/>
      <c r="D255" s="163"/>
      <c r="E255" s="241"/>
      <c r="F255" s="241"/>
      <c r="G255" s="237"/>
    </row>
    <row r="256" spans="1:7" s="239" customFormat="1" ht="15">
      <c r="A256" s="240"/>
      <c r="B256" s="238"/>
      <c r="C256" s="240"/>
      <c r="D256" s="163"/>
      <c r="E256" s="241"/>
      <c r="F256" s="241"/>
      <c r="G256" s="237"/>
    </row>
    <row r="257" spans="1:7" s="239" customFormat="1" ht="15">
      <c r="A257" s="240"/>
      <c r="B257" s="238"/>
      <c r="C257" s="240"/>
      <c r="D257" s="163"/>
      <c r="E257" s="241"/>
      <c r="F257" s="241"/>
      <c r="G257" s="237"/>
    </row>
    <row r="258" spans="1:7" s="239" customFormat="1" ht="15">
      <c r="A258" s="240"/>
      <c r="B258" s="238"/>
      <c r="C258" s="240"/>
      <c r="D258" s="163"/>
      <c r="E258" s="241"/>
      <c r="F258" s="241"/>
      <c r="G258" s="237"/>
    </row>
    <row r="259" spans="1:7" s="239" customFormat="1" ht="15">
      <c r="A259" s="240"/>
      <c r="B259" s="238"/>
      <c r="C259" s="240"/>
      <c r="D259" s="163"/>
      <c r="E259" s="241"/>
      <c r="F259" s="241"/>
      <c r="G259" s="237"/>
    </row>
    <row r="260" spans="1:7" s="239" customFormat="1" ht="15">
      <c r="A260" s="240"/>
      <c r="B260" s="238"/>
      <c r="C260" s="240"/>
      <c r="D260" s="163"/>
      <c r="E260" s="241"/>
      <c r="F260" s="241"/>
      <c r="G260" s="237"/>
    </row>
    <row r="261" spans="1:7" s="239" customFormat="1" ht="15">
      <c r="A261" s="240"/>
      <c r="B261" s="238"/>
      <c r="C261" s="240"/>
      <c r="D261" s="163"/>
      <c r="E261" s="241"/>
      <c r="F261" s="241"/>
      <c r="G261" s="237"/>
    </row>
    <row r="262" spans="1:7" s="239" customFormat="1" ht="15">
      <c r="A262" s="240"/>
      <c r="B262" s="238"/>
      <c r="C262" s="240"/>
      <c r="D262" s="163"/>
      <c r="E262" s="241"/>
      <c r="F262" s="241"/>
      <c r="G262" s="237"/>
    </row>
    <row r="263" spans="1:7" s="239" customFormat="1" ht="15">
      <c r="A263" s="240"/>
      <c r="B263" s="238"/>
      <c r="C263" s="240"/>
      <c r="D263" s="163"/>
      <c r="E263" s="241"/>
      <c r="F263" s="241"/>
      <c r="G263" s="237"/>
    </row>
    <row r="264" spans="1:7" s="239" customFormat="1" ht="15">
      <c r="A264" s="240"/>
      <c r="B264" s="238"/>
      <c r="C264" s="240"/>
      <c r="D264" s="163"/>
      <c r="E264" s="241"/>
      <c r="F264" s="241"/>
      <c r="G264" s="237"/>
    </row>
    <row r="265" spans="1:7" s="239" customFormat="1" ht="15">
      <c r="A265" s="240"/>
      <c r="B265" s="238"/>
      <c r="C265" s="240"/>
      <c r="D265" s="163"/>
      <c r="E265" s="241"/>
      <c r="F265" s="241"/>
      <c r="G265" s="237"/>
    </row>
    <row r="266" spans="1:7" s="239" customFormat="1" ht="15">
      <c r="A266" s="240"/>
      <c r="B266" s="238"/>
      <c r="C266" s="240"/>
      <c r="D266" s="163"/>
      <c r="E266" s="241"/>
      <c r="F266" s="241"/>
      <c r="G266" s="237"/>
    </row>
    <row r="267" spans="1:7" s="239" customFormat="1" ht="15">
      <c r="A267" s="240"/>
      <c r="B267" s="238"/>
      <c r="C267" s="240"/>
      <c r="D267" s="163"/>
      <c r="E267" s="241"/>
      <c r="F267" s="241"/>
      <c r="G267" s="237"/>
    </row>
    <row r="268" spans="1:7" s="239" customFormat="1" ht="15">
      <c r="A268" s="240"/>
      <c r="B268" s="238"/>
      <c r="C268" s="240"/>
      <c r="D268" s="163"/>
      <c r="E268" s="241"/>
      <c r="F268" s="241"/>
      <c r="G268" s="237"/>
    </row>
    <row r="269" spans="1:7" s="239" customFormat="1" ht="15">
      <c r="A269" s="240"/>
      <c r="B269" s="238"/>
      <c r="C269" s="240"/>
      <c r="D269" s="163"/>
      <c r="E269" s="241"/>
      <c r="F269" s="241"/>
      <c r="G269" s="237"/>
    </row>
    <row r="270" spans="1:7" s="239" customFormat="1" ht="15">
      <c r="A270" s="240"/>
      <c r="B270" s="238"/>
      <c r="C270" s="240"/>
      <c r="D270" s="163"/>
      <c r="E270" s="241"/>
      <c r="F270" s="241"/>
      <c r="G270" s="237"/>
    </row>
    <row r="271" spans="1:7" s="239" customFormat="1" ht="15">
      <c r="A271" s="240"/>
      <c r="B271" s="238"/>
      <c r="C271" s="240"/>
      <c r="D271" s="163"/>
      <c r="E271" s="241"/>
      <c r="F271" s="241"/>
      <c r="G271" s="237"/>
    </row>
    <row r="272" spans="1:7" s="239" customFormat="1" ht="15">
      <c r="A272" s="240"/>
      <c r="B272" s="238"/>
      <c r="C272" s="240"/>
      <c r="D272" s="163"/>
      <c r="E272" s="241"/>
      <c r="F272" s="241"/>
      <c r="G272" s="237"/>
    </row>
    <row r="273" spans="1:7" s="239" customFormat="1" ht="15">
      <c r="A273" s="240"/>
      <c r="B273" s="238"/>
      <c r="C273" s="240"/>
      <c r="D273" s="163"/>
      <c r="E273" s="241"/>
      <c r="F273" s="241"/>
      <c r="G273" s="237"/>
    </row>
    <row r="274" spans="1:7" s="239" customFormat="1" ht="15">
      <c r="A274" s="240"/>
      <c r="B274" s="238"/>
      <c r="C274" s="240"/>
      <c r="D274" s="163"/>
      <c r="E274" s="241"/>
      <c r="F274" s="241"/>
      <c r="G274" s="237"/>
    </row>
    <row r="275" spans="1:7" s="239" customFormat="1" ht="15">
      <c r="A275" s="240"/>
      <c r="B275" s="238"/>
      <c r="C275" s="240"/>
      <c r="D275" s="163"/>
      <c r="E275" s="241"/>
      <c r="F275" s="241"/>
      <c r="G275" s="237"/>
    </row>
    <row r="276" spans="1:7" s="239" customFormat="1" ht="15">
      <c r="A276" s="240"/>
      <c r="B276" s="238"/>
      <c r="C276" s="240"/>
      <c r="D276" s="163"/>
      <c r="E276" s="241"/>
      <c r="F276" s="241"/>
      <c r="G276" s="237"/>
    </row>
    <row r="277" spans="1:7" s="239" customFormat="1" ht="15">
      <c r="A277" s="240"/>
      <c r="B277" s="238"/>
      <c r="C277" s="240"/>
      <c r="D277" s="163"/>
      <c r="E277" s="241"/>
      <c r="F277" s="241"/>
      <c r="G277" s="237"/>
    </row>
    <row r="278" spans="1:7" s="239" customFormat="1" ht="15">
      <c r="A278" s="240"/>
      <c r="B278" s="238"/>
      <c r="C278" s="240"/>
      <c r="D278" s="163"/>
      <c r="E278" s="241"/>
      <c r="F278" s="241"/>
      <c r="G278" s="237"/>
    </row>
    <row r="279" spans="1:7" s="239" customFormat="1" ht="15">
      <c r="A279" s="240"/>
      <c r="B279" s="238"/>
      <c r="C279" s="240"/>
      <c r="D279" s="163"/>
      <c r="E279" s="241"/>
      <c r="F279" s="241"/>
      <c r="G279" s="237"/>
    </row>
    <row r="280" spans="1:7" s="239" customFormat="1" ht="15">
      <c r="A280" s="240"/>
      <c r="B280" s="238"/>
      <c r="C280" s="240"/>
      <c r="D280" s="163"/>
      <c r="E280" s="241"/>
      <c r="F280" s="241"/>
      <c r="G280" s="237"/>
    </row>
    <row r="281" spans="1:7" s="239" customFormat="1" ht="15">
      <c r="A281" s="240"/>
      <c r="B281" s="238"/>
      <c r="C281" s="240"/>
      <c r="D281" s="163"/>
      <c r="E281" s="241"/>
      <c r="F281" s="241"/>
      <c r="G281" s="237"/>
    </row>
    <row r="282" spans="1:7" s="239" customFormat="1" ht="15">
      <c r="A282" s="240"/>
      <c r="B282" s="238"/>
      <c r="C282" s="240"/>
      <c r="D282" s="163"/>
      <c r="E282" s="241"/>
      <c r="F282" s="241"/>
      <c r="G282" s="237"/>
    </row>
    <row r="283" spans="1:7" s="239" customFormat="1" ht="15">
      <c r="A283" s="240"/>
      <c r="B283" s="238"/>
      <c r="C283" s="240"/>
      <c r="D283" s="163"/>
      <c r="E283" s="241"/>
      <c r="F283" s="241"/>
      <c r="G283" s="237"/>
    </row>
    <row r="284" spans="1:7" s="239" customFormat="1" ht="15">
      <c r="A284" s="240"/>
      <c r="B284" s="238"/>
      <c r="C284" s="240"/>
      <c r="D284" s="163"/>
      <c r="E284" s="241"/>
      <c r="F284" s="241"/>
      <c r="G284" s="237"/>
    </row>
    <row r="285" spans="1:7" s="239" customFormat="1" ht="15">
      <c r="A285" s="240"/>
      <c r="B285" s="238"/>
      <c r="C285" s="240"/>
      <c r="D285" s="163"/>
      <c r="E285" s="241"/>
      <c r="F285" s="241"/>
      <c r="G285" s="237"/>
    </row>
    <row r="286" spans="1:7" s="239" customFormat="1" ht="15">
      <c r="A286" s="240"/>
      <c r="B286" s="238"/>
      <c r="C286" s="240"/>
      <c r="D286" s="163"/>
      <c r="E286" s="241"/>
      <c r="F286" s="241"/>
      <c r="G286" s="237"/>
    </row>
    <row r="287" spans="1:7" s="239" customFormat="1" ht="15">
      <c r="A287" s="240"/>
      <c r="B287" s="238"/>
      <c r="C287" s="240"/>
      <c r="D287" s="163"/>
      <c r="E287" s="241"/>
      <c r="F287" s="241"/>
      <c r="G287" s="237"/>
    </row>
    <row r="288" spans="1:7" s="239" customFormat="1" ht="15">
      <c r="A288" s="240"/>
      <c r="B288" s="238"/>
      <c r="C288" s="240"/>
      <c r="D288" s="163"/>
      <c r="E288" s="241"/>
      <c r="F288" s="241"/>
      <c r="G288" s="237"/>
    </row>
    <row r="289" spans="1:7" s="239" customFormat="1" ht="15">
      <c r="A289" s="240"/>
      <c r="B289" s="238"/>
      <c r="C289" s="240"/>
      <c r="D289" s="163"/>
      <c r="E289" s="241"/>
      <c r="F289" s="241"/>
      <c r="G289" s="237"/>
    </row>
    <row r="290" spans="1:7" s="239" customFormat="1" ht="15">
      <c r="A290" s="240"/>
      <c r="B290" s="238"/>
      <c r="C290" s="240"/>
      <c r="D290" s="163"/>
      <c r="E290" s="241"/>
      <c r="F290" s="241"/>
      <c r="G290" s="237"/>
    </row>
    <row r="291" spans="1:7" s="239" customFormat="1" ht="15">
      <c r="A291" s="240"/>
      <c r="B291" s="238"/>
      <c r="C291" s="240"/>
      <c r="D291" s="163"/>
      <c r="E291" s="241"/>
      <c r="F291" s="241"/>
      <c r="G291" s="237"/>
    </row>
    <row r="292" spans="1:7" s="239" customFormat="1" ht="15">
      <c r="A292" s="240"/>
      <c r="B292" s="238"/>
      <c r="C292" s="240"/>
      <c r="D292" s="163"/>
      <c r="E292" s="241"/>
      <c r="F292" s="241"/>
      <c r="G292" s="237"/>
    </row>
    <row r="293" spans="1:7" s="239" customFormat="1" ht="15">
      <c r="A293" s="240"/>
      <c r="B293" s="238"/>
      <c r="C293" s="240"/>
      <c r="D293" s="163"/>
      <c r="E293" s="241"/>
      <c r="F293" s="241"/>
      <c r="G293" s="237"/>
    </row>
    <row r="294" spans="1:7" s="239" customFormat="1" ht="15">
      <c r="A294" s="240"/>
      <c r="B294" s="238"/>
      <c r="C294" s="240"/>
      <c r="D294" s="163"/>
      <c r="E294" s="241"/>
      <c r="F294" s="241"/>
      <c r="G294" s="237"/>
    </row>
    <row r="295" spans="1:7" s="239" customFormat="1" ht="15">
      <c r="A295" s="240"/>
      <c r="B295" s="238"/>
      <c r="C295" s="240"/>
      <c r="D295" s="163"/>
      <c r="E295" s="241"/>
      <c r="F295" s="241"/>
      <c r="G295" s="237"/>
    </row>
    <row r="296" spans="1:7" s="239" customFormat="1" ht="15">
      <c r="A296" s="240"/>
      <c r="B296" s="238"/>
      <c r="C296" s="240"/>
      <c r="D296" s="163"/>
      <c r="E296" s="241"/>
      <c r="F296" s="241"/>
      <c r="G296" s="237"/>
    </row>
    <row r="297" spans="1:7" s="239" customFormat="1" ht="15">
      <c r="A297" s="240"/>
      <c r="B297" s="238"/>
      <c r="C297" s="240"/>
      <c r="D297" s="163"/>
      <c r="E297" s="241"/>
      <c r="F297" s="241"/>
      <c r="G297" s="237"/>
    </row>
    <row r="298" spans="1:7" s="239" customFormat="1" ht="15">
      <c r="A298" s="240"/>
      <c r="B298" s="238"/>
      <c r="C298" s="240"/>
      <c r="D298" s="163"/>
      <c r="E298" s="241"/>
      <c r="F298" s="241"/>
      <c r="G298" s="237"/>
    </row>
    <row r="299" spans="1:7" s="239" customFormat="1" ht="15">
      <c r="A299" s="240"/>
      <c r="B299" s="238"/>
      <c r="C299" s="240"/>
      <c r="D299" s="163"/>
      <c r="E299" s="241"/>
      <c r="F299" s="241"/>
      <c r="G299" s="237"/>
    </row>
    <row r="300" spans="1:7" s="239" customFormat="1" ht="15">
      <c r="A300" s="240"/>
      <c r="B300" s="238"/>
      <c r="C300" s="240"/>
      <c r="D300" s="163"/>
      <c r="E300" s="241"/>
      <c r="F300" s="241"/>
      <c r="G300" s="237"/>
    </row>
    <row r="301" spans="1:7" s="239" customFormat="1" ht="15">
      <c r="A301" s="240"/>
      <c r="B301" s="238"/>
      <c r="C301" s="240"/>
      <c r="D301" s="163"/>
      <c r="E301" s="241"/>
      <c r="F301" s="241"/>
      <c r="G301" s="237"/>
    </row>
    <row r="302" spans="1:7" s="239" customFormat="1" ht="15">
      <c r="A302" s="240"/>
      <c r="B302" s="238"/>
      <c r="C302" s="240"/>
      <c r="D302" s="163"/>
      <c r="E302" s="241"/>
      <c r="F302" s="241"/>
      <c r="G302" s="237"/>
    </row>
    <row r="303" spans="1:7" s="239" customFormat="1" ht="15">
      <c r="A303" s="240"/>
      <c r="B303" s="238"/>
      <c r="C303" s="240"/>
      <c r="D303" s="163"/>
      <c r="E303" s="241"/>
      <c r="F303" s="241"/>
      <c r="G303" s="237"/>
    </row>
    <row r="304" spans="1:7" s="239" customFormat="1" ht="15">
      <c r="A304" s="240"/>
      <c r="B304" s="238"/>
      <c r="C304" s="240"/>
      <c r="D304" s="163"/>
      <c r="E304" s="241"/>
      <c r="F304" s="241"/>
      <c r="G304" s="237"/>
    </row>
    <row r="305" spans="1:7" s="239" customFormat="1" ht="15">
      <c r="A305" s="240"/>
      <c r="B305" s="238"/>
      <c r="C305" s="240"/>
      <c r="D305" s="163"/>
      <c r="E305" s="241"/>
      <c r="F305" s="241"/>
      <c r="G305" s="237"/>
    </row>
    <row r="306" spans="1:7" s="239" customFormat="1" ht="15">
      <c r="A306" s="240"/>
      <c r="B306" s="238"/>
      <c r="C306" s="240"/>
      <c r="D306" s="163"/>
      <c r="E306" s="241"/>
      <c r="F306" s="241"/>
      <c r="G306" s="237"/>
    </row>
    <row r="307" spans="1:7" s="239" customFormat="1" ht="15">
      <c r="A307" s="240"/>
      <c r="B307" s="238"/>
      <c r="C307" s="240"/>
      <c r="D307" s="163"/>
      <c r="E307" s="241"/>
      <c r="F307" s="241"/>
      <c r="G307" s="237"/>
    </row>
    <row r="308" spans="1:7" s="239" customFormat="1" ht="15">
      <c r="A308" s="240"/>
      <c r="B308" s="238"/>
      <c r="C308" s="240"/>
      <c r="D308" s="163"/>
      <c r="E308" s="241"/>
      <c r="F308" s="241"/>
      <c r="G308" s="237"/>
    </row>
    <row r="309" spans="1:7" s="239" customFormat="1" ht="15">
      <c r="A309" s="240"/>
      <c r="B309" s="238"/>
      <c r="C309" s="240"/>
      <c r="D309" s="163"/>
      <c r="E309" s="241"/>
      <c r="F309" s="241"/>
      <c r="G309" s="237"/>
    </row>
    <row r="310" spans="1:7" s="239" customFormat="1" ht="15">
      <c r="A310" s="240"/>
      <c r="B310" s="238"/>
      <c r="C310" s="240"/>
      <c r="D310" s="163"/>
      <c r="E310" s="241"/>
      <c r="F310" s="241"/>
      <c r="G310" s="237"/>
    </row>
    <row r="311" spans="1:7" s="239" customFormat="1" ht="15">
      <c r="A311" s="240"/>
      <c r="B311" s="238"/>
      <c r="C311" s="240"/>
      <c r="D311" s="163"/>
      <c r="E311" s="241"/>
      <c r="F311" s="241"/>
      <c r="G311" s="237"/>
    </row>
    <row r="312" spans="1:7" s="239" customFormat="1" ht="15">
      <c r="A312" s="240"/>
      <c r="B312" s="238"/>
      <c r="C312" s="240"/>
      <c r="D312" s="163"/>
      <c r="E312" s="241"/>
      <c r="F312" s="241"/>
      <c r="G312" s="237"/>
    </row>
    <row r="313" spans="1:7" s="239" customFormat="1" ht="15">
      <c r="A313" s="240"/>
      <c r="B313" s="238"/>
      <c r="C313" s="240"/>
      <c r="D313" s="163"/>
      <c r="E313" s="241"/>
      <c r="F313" s="241"/>
      <c r="G313" s="237"/>
    </row>
    <row r="314" spans="1:7" s="239" customFormat="1" ht="15">
      <c r="A314" s="240"/>
      <c r="B314" s="238"/>
      <c r="C314" s="240"/>
      <c r="D314" s="163"/>
      <c r="E314" s="241"/>
      <c r="F314" s="241"/>
      <c r="G314" s="237"/>
    </row>
    <row r="315" spans="1:7" s="239" customFormat="1" ht="15">
      <c r="A315" s="240"/>
      <c r="B315" s="238"/>
      <c r="C315" s="240"/>
      <c r="D315" s="163"/>
      <c r="E315" s="241"/>
      <c r="F315" s="241"/>
      <c r="G315" s="237"/>
    </row>
    <row r="316" spans="1:7" s="239" customFormat="1" ht="15">
      <c r="A316" s="240"/>
      <c r="B316" s="238"/>
      <c r="C316" s="240"/>
      <c r="D316" s="163"/>
      <c r="E316" s="241"/>
      <c r="F316" s="241"/>
      <c r="G316" s="237"/>
    </row>
    <row r="317" spans="1:7" s="239" customFormat="1" ht="15">
      <c r="A317" s="240"/>
      <c r="B317" s="238"/>
      <c r="C317" s="240"/>
      <c r="D317" s="163"/>
      <c r="E317" s="241"/>
      <c r="F317" s="241"/>
      <c r="G317" s="237"/>
    </row>
    <row r="318" spans="1:7" s="239" customFormat="1" ht="15">
      <c r="A318" s="240"/>
      <c r="B318" s="238"/>
      <c r="C318" s="240"/>
      <c r="D318" s="163"/>
      <c r="E318" s="241"/>
      <c r="F318" s="241"/>
      <c r="G318" s="237"/>
    </row>
    <row r="319" spans="1:7" s="239" customFormat="1" ht="15">
      <c r="A319" s="240"/>
      <c r="B319" s="238"/>
      <c r="C319" s="240"/>
      <c r="D319" s="163"/>
      <c r="E319" s="241"/>
      <c r="F319" s="241"/>
      <c r="G319" s="237"/>
    </row>
    <row r="320" spans="1:7" s="239" customFormat="1" ht="15">
      <c r="A320" s="240"/>
      <c r="B320" s="238"/>
      <c r="C320" s="240"/>
      <c r="D320" s="163"/>
      <c r="E320" s="241"/>
      <c r="F320" s="241"/>
      <c r="G320" s="237"/>
    </row>
    <row r="321" spans="1:7" s="239" customFormat="1" ht="15">
      <c r="A321" s="240"/>
      <c r="B321" s="238"/>
      <c r="C321" s="240"/>
      <c r="D321" s="163"/>
      <c r="E321" s="241"/>
      <c r="F321" s="241"/>
      <c r="G321" s="237"/>
    </row>
    <row r="322" spans="1:7" s="239" customFormat="1" ht="15">
      <c r="A322" s="240"/>
      <c r="B322" s="238"/>
      <c r="C322" s="240"/>
      <c r="D322" s="163"/>
      <c r="E322" s="241"/>
      <c r="F322" s="241"/>
      <c r="G322" s="237"/>
    </row>
    <row r="323" spans="1:7" s="239" customFormat="1" ht="15">
      <c r="A323" s="240"/>
      <c r="B323" s="238"/>
      <c r="C323" s="240"/>
      <c r="D323" s="163"/>
      <c r="E323" s="241"/>
      <c r="F323" s="241"/>
      <c r="G323" s="237"/>
    </row>
    <row r="324" spans="1:7" s="239" customFormat="1" ht="15">
      <c r="A324" s="240"/>
      <c r="B324" s="238"/>
      <c r="C324" s="240"/>
      <c r="D324" s="163"/>
      <c r="E324" s="241"/>
      <c r="F324" s="241"/>
      <c r="G324" s="237"/>
    </row>
    <row r="325" spans="1:7" s="239" customFormat="1" ht="15">
      <c r="A325" s="240"/>
      <c r="B325" s="238"/>
      <c r="C325" s="240"/>
      <c r="D325" s="163"/>
      <c r="E325" s="241"/>
      <c r="F325" s="241"/>
      <c r="G325" s="237"/>
    </row>
    <row r="326" spans="1:7" s="239" customFormat="1" ht="15">
      <c r="A326" s="240"/>
      <c r="B326" s="238"/>
      <c r="C326" s="240"/>
      <c r="D326" s="163"/>
      <c r="E326" s="241"/>
      <c r="F326" s="241"/>
      <c r="G326" s="237"/>
    </row>
    <row r="327" spans="1:7" s="239" customFormat="1" ht="15">
      <c r="A327" s="240"/>
      <c r="B327" s="238"/>
      <c r="C327" s="240"/>
      <c r="D327" s="163"/>
      <c r="E327" s="241"/>
      <c r="F327" s="241"/>
      <c r="G327" s="237"/>
    </row>
    <row r="328" spans="1:7" s="239" customFormat="1" ht="15">
      <c r="A328" s="240"/>
      <c r="B328" s="238"/>
      <c r="C328" s="240"/>
      <c r="D328" s="163"/>
      <c r="E328" s="241"/>
      <c r="F328" s="241"/>
      <c r="G328" s="237"/>
    </row>
    <row r="329" spans="1:7" s="239" customFormat="1" ht="15">
      <c r="A329" s="240"/>
      <c r="B329" s="238"/>
      <c r="C329" s="240"/>
      <c r="D329" s="163"/>
      <c r="E329" s="241"/>
      <c r="F329" s="241"/>
      <c r="G329" s="237"/>
    </row>
    <row r="330" spans="1:7" s="239" customFormat="1" ht="15">
      <c r="A330" s="240"/>
      <c r="B330" s="238"/>
      <c r="C330" s="240"/>
      <c r="D330" s="163"/>
      <c r="E330" s="241"/>
      <c r="F330" s="241"/>
      <c r="G330" s="237"/>
    </row>
    <row r="331" spans="1:7" s="239" customFormat="1" ht="15">
      <c r="A331" s="240"/>
      <c r="B331" s="238"/>
      <c r="C331" s="240"/>
      <c r="D331" s="163"/>
      <c r="E331" s="241"/>
      <c r="F331" s="241"/>
      <c r="G331" s="237"/>
    </row>
    <row r="332" spans="1:7" s="239" customFormat="1" ht="15">
      <c r="A332" s="240"/>
      <c r="B332" s="238"/>
      <c r="C332" s="240"/>
      <c r="D332" s="163"/>
      <c r="E332" s="241"/>
      <c r="F332" s="241"/>
      <c r="G332" s="237"/>
    </row>
    <row r="333" spans="1:7" s="239" customFormat="1" ht="15">
      <c r="A333" s="240"/>
      <c r="B333" s="238"/>
      <c r="C333" s="240"/>
      <c r="D333" s="163"/>
      <c r="E333" s="241"/>
      <c r="F333" s="241"/>
      <c r="G333" s="237"/>
    </row>
    <row r="334" spans="1:7" s="239" customFormat="1" ht="15">
      <c r="A334" s="240"/>
      <c r="B334" s="238"/>
      <c r="C334" s="240"/>
      <c r="D334" s="163"/>
      <c r="E334" s="241"/>
      <c r="F334" s="241"/>
      <c r="G334" s="237"/>
    </row>
    <row r="335" spans="1:7" s="239" customFormat="1" ht="15">
      <c r="A335" s="240"/>
      <c r="B335" s="238"/>
      <c r="C335" s="240"/>
      <c r="D335" s="163"/>
      <c r="E335" s="241"/>
      <c r="F335" s="241"/>
      <c r="G335" s="237"/>
    </row>
    <row r="336" spans="1:7" s="239" customFormat="1" ht="15">
      <c r="A336" s="240"/>
      <c r="B336" s="238"/>
      <c r="C336" s="240"/>
      <c r="D336" s="163"/>
      <c r="E336" s="241"/>
      <c r="F336" s="241"/>
      <c r="G336" s="237"/>
    </row>
    <row r="337" spans="1:7" s="239" customFormat="1" ht="15">
      <c r="A337" s="240"/>
      <c r="B337" s="238"/>
      <c r="C337" s="240"/>
      <c r="D337" s="163"/>
      <c r="E337" s="241"/>
      <c r="F337" s="241"/>
      <c r="G337" s="237"/>
    </row>
    <row r="338" spans="1:7" s="239" customFormat="1" ht="15">
      <c r="A338" s="240"/>
      <c r="B338" s="238"/>
      <c r="C338" s="240"/>
      <c r="D338" s="163"/>
      <c r="E338" s="241"/>
      <c r="F338" s="241"/>
      <c r="G338" s="237"/>
    </row>
    <row r="339" spans="1:7" s="239" customFormat="1" ht="15">
      <c r="A339" s="240"/>
      <c r="B339" s="238"/>
      <c r="C339" s="240"/>
      <c r="D339" s="163"/>
      <c r="E339" s="241"/>
      <c r="F339" s="241"/>
      <c r="G339" s="237"/>
    </row>
    <row r="340" spans="1:7" s="239" customFormat="1" ht="15">
      <c r="A340" s="240"/>
      <c r="B340" s="238"/>
      <c r="C340" s="240"/>
      <c r="D340" s="163"/>
      <c r="E340" s="241"/>
      <c r="F340" s="241"/>
      <c r="G340" s="237"/>
    </row>
    <row r="341" spans="1:7" s="239" customFormat="1" ht="15">
      <c r="A341" s="240"/>
      <c r="B341" s="238"/>
      <c r="C341" s="240"/>
      <c r="D341" s="163"/>
      <c r="E341" s="241"/>
      <c r="F341" s="241"/>
      <c r="G341" s="237"/>
    </row>
    <row r="342" spans="1:7" s="239" customFormat="1" ht="15">
      <c r="A342" s="240"/>
      <c r="B342" s="238"/>
      <c r="C342" s="240"/>
      <c r="D342" s="163"/>
      <c r="E342" s="241"/>
      <c r="F342" s="241"/>
      <c r="G342" s="237"/>
    </row>
    <row r="343" spans="1:7" s="239" customFormat="1" ht="15">
      <c r="A343" s="240"/>
      <c r="B343" s="238"/>
      <c r="C343" s="240"/>
      <c r="D343" s="163"/>
      <c r="E343" s="241"/>
      <c r="F343" s="241"/>
      <c r="G343" s="237"/>
    </row>
    <row r="344" spans="1:7" s="239" customFormat="1" ht="15">
      <c r="A344" s="240"/>
      <c r="B344" s="238"/>
      <c r="C344" s="240"/>
      <c r="D344" s="163"/>
      <c r="E344" s="241"/>
      <c r="F344" s="241"/>
      <c r="G344" s="237"/>
    </row>
    <row r="345" spans="1:7" s="239" customFormat="1" ht="15">
      <c r="A345" s="240"/>
      <c r="B345" s="238"/>
      <c r="C345" s="240"/>
      <c r="D345" s="163"/>
      <c r="E345" s="241"/>
      <c r="F345" s="241"/>
      <c r="G345" s="237"/>
    </row>
    <row r="346" spans="1:7" s="239" customFormat="1" ht="15">
      <c r="A346" s="240"/>
      <c r="B346" s="238"/>
      <c r="C346" s="240"/>
      <c r="D346" s="163"/>
      <c r="E346" s="241"/>
      <c r="F346" s="241"/>
      <c r="G346" s="237"/>
    </row>
    <row r="347" spans="1:7" s="239" customFormat="1" ht="15">
      <c r="A347" s="240"/>
      <c r="B347" s="238"/>
      <c r="C347" s="240"/>
      <c r="D347" s="163"/>
      <c r="E347" s="241"/>
      <c r="F347" s="241"/>
      <c r="G347" s="237"/>
    </row>
    <row r="348" spans="1:7" s="239" customFormat="1" ht="15">
      <c r="A348" s="240"/>
      <c r="B348" s="238"/>
      <c r="C348" s="240"/>
      <c r="D348" s="163"/>
      <c r="E348" s="241"/>
      <c r="F348" s="241"/>
      <c r="G348" s="237"/>
    </row>
    <row r="349" spans="1:7" s="239" customFormat="1" ht="15">
      <c r="A349" s="240"/>
      <c r="B349" s="238"/>
      <c r="C349" s="240"/>
      <c r="D349" s="163"/>
      <c r="E349" s="241"/>
      <c r="F349" s="241"/>
      <c r="G349" s="237"/>
    </row>
    <row r="350" spans="1:7" s="239" customFormat="1" ht="15">
      <c r="A350" s="240"/>
      <c r="B350" s="238"/>
      <c r="C350" s="240"/>
      <c r="D350" s="163"/>
      <c r="E350" s="241"/>
      <c r="F350" s="241"/>
      <c r="G350" s="237"/>
    </row>
    <row r="351" spans="1:7" s="239" customFormat="1" ht="15">
      <c r="A351" s="240"/>
      <c r="B351" s="238"/>
      <c r="C351" s="240"/>
      <c r="D351" s="163"/>
      <c r="E351" s="241"/>
      <c r="F351" s="241"/>
      <c r="G351" s="237"/>
    </row>
    <row r="352" spans="1:7" s="239" customFormat="1" ht="15">
      <c r="A352" s="240"/>
      <c r="B352" s="238"/>
      <c r="C352" s="240"/>
      <c r="D352" s="163"/>
      <c r="E352" s="241"/>
      <c r="F352" s="241"/>
      <c r="G352" s="237"/>
    </row>
    <row r="353" spans="1:7" s="239" customFormat="1" ht="15">
      <c r="A353" s="240"/>
      <c r="B353" s="238"/>
      <c r="C353" s="240"/>
      <c r="D353" s="163"/>
      <c r="E353" s="241"/>
      <c r="F353" s="241"/>
      <c r="G353" s="237"/>
    </row>
    <row r="354" spans="1:7" s="239" customFormat="1" ht="15">
      <c r="A354" s="240"/>
      <c r="B354" s="238"/>
      <c r="C354" s="240"/>
      <c r="D354" s="163"/>
      <c r="E354" s="241"/>
      <c r="F354" s="241"/>
      <c r="G354" s="237"/>
    </row>
    <row r="355" spans="1:7" s="239" customFormat="1" ht="15">
      <c r="A355" s="240"/>
      <c r="B355" s="238"/>
      <c r="C355" s="240"/>
      <c r="D355" s="163"/>
      <c r="E355" s="241"/>
      <c r="F355" s="241"/>
      <c r="G355" s="237"/>
    </row>
    <row r="356" spans="1:7" s="239" customFormat="1" ht="15">
      <c r="A356" s="240"/>
      <c r="B356" s="238"/>
      <c r="C356" s="240"/>
      <c r="D356" s="163"/>
      <c r="E356" s="241"/>
      <c r="F356" s="241"/>
      <c r="G356" s="237"/>
    </row>
    <row r="357" spans="1:7" s="239" customFormat="1" ht="15">
      <c r="A357" s="240"/>
      <c r="B357" s="238"/>
      <c r="C357" s="240"/>
      <c r="D357" s="163"/>
      <c r="E357" s="241"/>
      <c r="F357" s="241"/>
      <c r="G357" s="237"/>
    </row>
    <row r="358" spans="1:7" s="239" customFormat="1" ht="15">
      <c r="A358" s="240"/>
      <c r="B358" s="238"/>
      <c r="C358" s="240"/>
      <c r="D358" s="163"/>
      <c r="E358" s="241"/>
      <c r="F358" s="241"/>
      <c r="G358" s="237"/>
    </row>
    <row r="359" spans="1:7" s="239" customFormat="1" ht="15">
      <c r="A359" s="240"/>
      <c r="B359" s="238"/>
      <c r="C359" s="240"/>
      <c r="D359" s="163"/>
      <c r="E359" s="241"/>
      <c r="F359" s="241"/>
      <c r="G359" s="237"/>
    </row>
    <row r="360" spans="1:7" s="239" customFormat="1" ht="15">
      <c r="A360" s="240"/>
      <c r="B360" s="238"/>
      <c r="C360" s="240"/>
      <c r="D360" s="163"/>
      <c r="E360" s="241"/>
      <c r="F360" s="241"/>
      <c r="G360" s="237"/>
    </row>
    <row r="361" spans="1:7" s="239" customFormat="1" ht="15">
      <c r="A361" s="240"/>
      <c r="B361" s="238"/>
      <c r="C361" s="240"/>
      <c r="D361" s="163"/>
      <c r="E361" s="241"/>
      <c r="F361" s="241"/>
      <c r="G361" s="237"/>
    </row>
    <row r="362" spans="1:7" s="239" customFormat="1" ht="15">
      <c r="A362" s="240"/>
      <c r="B362" s="238"/>
      <c r="C362" s="240"/>
      <c r="D362" s="163"/>
      <c r="E362" s="241"/>
      <c r="F362" s="241"/>
      <c r="G362" s="237"/>
    </row>
    <row r="363" spans="1:7" s="239" customFormat="1" ht="15">
      <c r="A363" s="240"/>
      <c r="B363" s="238"/>
      <c r="C363" s="240"/>
      <c r="D363" s="163"/>
      <c r="E363" s="241"/>
      <c r="F363" s="241"/>
      <c r="G363" s="237"/>
    </row>
    <row r="364" spans="1:7" s="239" customFormat="1" ht="15">
      <c r="A364" s="240"/>
      <c r="B364" s="238"/>
      <c r="C364" s="240"/>
      <c r="D364" s="163"/>
      <c r="E364" s="241"/>
      <c r="F364" s="241"/>
      <c r="G364" s="237"/>
    </row>
    <row r="365" spans="1:7" s="239" customFormat="1" ht="15">
      <c r="A365" s="240"/>
      <c r="B365" s="238"/>
      <c r="C365" s="240"/>
      <c r="D365" s="163"/>
      <c r="E365" s="241"/>
      <c r="F365" s="241"/>
      <c r="G365" s="237"/>
    </row>
    <row r="366" spans="1:7" s="239" customFormat="1" ht="15">
      <c r="A366" s="240"/>
      <c r="B366" s="238"/>
      <c r="C366" s="240"/>
      <c r="D366" s="163"/>
      <c r="E366" s="241"/>
      <c r="F366" s="241"/>
      <c r="G366" s="237"/>
    </row>
    <row r="367" spans="1:7" s="239" customFormat="1" ht="15">
      <c r="A367" s="240"/>
      <c r="B367" s="238"/>
      <c r="C367" s="240"/>
      <c r="D367" s="163"/>
      <c r="E367" s="241"/>
      <c r="F367" s="241"/>
      <c r="G367" s="237"/>
    </row>
    <row r="368" spans="1:7" s="239" customFormat="1" ht="15">
      <c r="A368" s="240"/>
      <c r="B368" s="238"/>
      <c r="C368" s="240"/>
      <c r="D368" s="163"/>
      <c r="E368" s="241"/>
      <c r="F368" s="241"/>
      <c r="G368" s="237"/>
    </row>
    <row r="369" spans="1:7" s="239" customFormat="1" ht="15">
      <c r="A369" s="240"/>
      <c r="B369" s="238"/>
      <c r="C369" s="240"/>
      <c r="D369" s="163"/>
      <c r="E369" s="241"/>
      <c r="F369" s="241"/>
      <c r="G369" s="237"/>
    </row>
    <row r="370" spans="1:7" s="239" customFormat="1" ht="15">
      <c r="A370" s="240"/>
      <c r="B370" s="238"/>
      <c r="C370" s="240"/>
      <c r="D370" s="163"/>
      <c r="E370" s="241"/>
      <c r="F370" s="241"/>
      <c r="G370" s="237"/>
    </row>
    <row r="371" spans="1:7" s="239" customFormat="1" ht="15">
      <c r="A371" s="240"/>
      <c r="B371" s="238"/>
      <c r="C371" s="240"/>
      <c r="D371" s="163"/>
      <c r="E371" s="241"/>
      <c r="F371" s="241"/>
      <c r="G371" s="237"/>
    </row>
    <row r="372" spans="1:7" s="239" customFormat="1" ht="15">
      <c r="A372" s="240"/>
      <c r="B372" s="238"/>
      <c r="C372" s="240"/>
      <c r="D372" s="163"/>
      <c r="E372" s="241"/>
      <c r="F372" s="241"/>
      <c r="G372" s="237"/>
    </row>
    <row r="373" spans="1:7" s="239" customFormat="1" ht="15">
      <c r="A373" s="240"/>
      <c r="B373" s="238"/>
      <c r="C373" s="240"/>
      <c r="D373" s="163"/>
      <c r="E373" s="241"/>
      <c r="F373" s="241"/>
      <c r="G373" s="237"/>
    </row>
    <row r="374" spans="1:7" s="239" customFormat="1" ht="15">
      <c r="A374" s="240"/>
      <c r="B374" s="238"/>
      <c r="C374" s="240"/>
      <c r="D374" s="163"/>
      <c r="E374" s="241"/>
      <c r="F374" s="241"/>
      <c r="G374" s="237"/>
    </row>
    <row r="375" spans="1:7" s="239" customFormat="1" ht="15">
      <c r="A375" s="240"/>
      <c r="B375" s="238"/>
      <c r="C375" s="240"/>
      <c r="D375" s="163"/>
      <c r="E375" s="241"/>
      <c r="F375" s="241"/>
      <c r="G375" s="237"/>
    </row>
    <row r="376" spans="1:7" s="239" customFormat="1" ht="15">
      <c r="A376" s="240"/>
      <c r="B376" s="238"/>
      <c r="C376" s="240"/>
      <c r="D376" s="163"/>
      <c r="E376" s="241"/>
      <c r="F376" s="241"/>
      <c r="G376" s="237"/>
    </row>
    <row r="377" spans="1:7" s="239" customFormat="1" ht="15">
      <c r="A377" s="240"/>
      <c r="B377" s="238"/>
      <c r="C377" s="240"/>
      <c r="D377" s="163"/>
      <c r="E377" s="241"/>
      <c r="F377" s="241"/>
      <c r="G377" s="237"/>
    </row>
    <row r="378" spans="1:7" s="239" customFormat="1" ht="15">
      <c r="A378" s="240"/>
      <c r="B378" s="238"/>
      <c r="C378" s="240"/>
      <c r="D378" s="163"/>
      <c r="E378" s="241"/>
      <c r="F378" s="241"/>
      <c r="G378" s="237"/>
    </row>
    <row r="379" spans="1:7" s="239" customFormat="1" ht="15">
      <c r="A379" s="240"/>
      <c r="B379" s="238"/>
      <c r="C379" s="240"/>
      <c r="D379" s="163"/>
      <c r="E379" s="241"/>
      <c r="F379" s="241"/>
      <c r="G379" s="237"/>
    </row>
    <row r="380" spans="1:7" s="239" customFormat="1" ht="15">
      <c r="A380" s="240"/>
      <c r="B380" s="238"/>
      <c r="C380" s="240"/>
      <c r="D380" s="163"/>
      <c r="E380" s="241"/>
      <c r="F380" s="241"/>
      <c r="G380" s="237"/>
    </row>
    <row r="381" spans="1:7" s="239" customFormat="1" ht="15">
      <c r="A381" s="240"/>
      <c r="B381" s="238"/>
      <c r="C381" s="240"/>
      <c r="D381" s="163"/>
      <c r="E381" s="241"/>
      <c r="F381" s="241"/>
      <c r="G381" s="237"/>
    </row>
    <row r="382" spans="1:7" s="239" customFormat="1" ht="15">
      <c r="A382" s="240"/>
      <c r="B382" s="238"/>
      <c r="C382" s="240"/>
      <c r="D382" s="163"/>
      <c r="E382" s="241"/>
      <c r="F382" s="241"/>
      <c r="G382" s="237"/>
    </row>
    <row r="383" spans="1:7" s="239" customFormat="1" ht="15">
      <c r="A383" s="240"/>
      <c r="B383" s="238"/>
      <c r="C383" s="240"/>
      <c r="D383" s="163"/>
      <c r="E383" s="241"/>
      <c r="F383" s="241"/>
      <c r="G383" s="237"/>
    </row>
    <row r="384" spans="1:7" s="239" customFormat="1" ht="15">
      <c r="A384" s="240"/>
      <c r="B384" s="238"/>
      <c r="C384" s="240"/>
      <c r="D384" s="163"/>
      <c r="E384" s="241"/>
      <c r="F384" s="241"/>
      <c r="G384" s="237"/>
    </row>
    <row r="385" spans="1:7" s="239" customFormat="1" ht="15">
      <c r="A385" s="240"/>
      <c r="B385" s="238"/>
      <c r="C385" s="240"/>
      <c r="D385" s="163"/>
      <c r="E385" s="241"/>
      <c r="F385" s="241"/>
      <c r="G385" s="237"/>
    </row>
    <row r="386" spans="1:7" s="239" customFormat="1" ht="15">
      <c r="A386" s="240"/>
      <c r="B386" s="238"/>
      <c r="C386" s="240"/>
      <c r="D386" s="163"/>
      <c r="E386" s="241"/>
      <c r="F386" s="241"/>
      <c r="G386" s="237"/>
    </row>
    <row r="387" spans="1:7" s="239" customFormat="1" ht="15">
      <c r="A387" s="240"/>
      <c r="B387" s="238"/>
      <c r="C387" s="240"/>
      <c r="D387" s="163"/>
      <c r="E387" s="241"/>
      <c r="F387" s="241"/>
      <c r="G387" s="237"/>
    </row>
    <row r="388" spans="1:7" s="239" customFormat="1" ht="15">
      <c r="A388" s="240"/>
      <c r="B388" s="238"/>
      <c r="C388" s="240"/>
      <c r="D388" s="163"/>
      <c r="E388" s="241"/>
      <c r="F388" s="241"/>
      <c r="G388" s="237"/>
    </row>
    <row r="389" spans="1:7" s="239" customFormat="1" ht="15">
      <c r="A389" s="240"/>
      <c r="B389" s="238"/>
      <c r="C389" s="240"/>
      <c r="D389" s="163"/>
      <c r="E389" s="241"/>
      <c r="F389" s="241"/>
      <c r="G389" s="237"/>
    </row>
    <row r="390" spans="1:7" s="239" customFormat="1" ht="15">
      <c r="A390" s="240"/>
      <c r="B390" s="238"/>
      <c r="C390" s="240"/>
      <c r="D390" s="163"/>
      <c r="E390" s="241"/>
      <c r="F390" s="241"/>
      <c r="G390" s="237"/>
    </row>
    <row r="391" spans="1:7" s="239" customFormat="1" ht="15">
      <c r="A391" s="240"/>
      <c r="B391" s="238"/>
      <c r="C391" s="240"/>
      <c r="D391" s="163"/>
      <c r="E391" s="241"/>
      <c r="F391" s="241"/>
      <c r="G391" s="237"/>
    </row>
    <row r="392" spans="1:7" s="239" customFormat="1" ht="15">
      <c r="A392" s="240"/>
      <c r="B392" s="238"/>
      <c r="C392" s="240"/>
      <c r="D392" s="163"/>
      <c r="E392" s="241"/>
      <c r="F392" s="241"/>
      <c r="G392" s="237"/>
    </row>
    <row r="393" spans="1:7" s="239" customFormat="1" ht="15">
      <c r="A393" s="240"/>
      <c r="B393" s="238"/>
      <c r="C393" s="240"/>
      <c r="D393" s="163"/>
      <c r="E393" s="241"/>
      <c r="F393" s="241"/>
      <c r="G393" s="237"/>
    </row>
    <row r="394" spans="1:7" s="239" customFormat="1" ht="15">
      <c r="A394" s="240"/>
      <c r="B394" s="238"/>
      <c r="C394" s="240"/>
      <c r="D394" s="163"/>
      <c r="E394" s="241"/>
      <c r="F394" s="241"/>
      <c r="G394" s="237"/>
    </row>
    <row r="395" spans="1:7" s="239" customFormat="1" ht="15">
      <c r="A395" s="240"/>
      <c r="B395" s="238"/>
      <c r="C395" s="240"/>
      <c r="D395" s="163"/>
      <c r="E395" s="241"/>
      <c r="F395" s="241"/>
      <c r="G395" s="237"/>
    </row>
    <row r="396" spans="1:7" s="239" customFormat="1" ht="15">
      <c r="A396" s="240"/>
      <c r="B396" s="238"/>
      <c r="C396" s="240"/>
      <c r="D396" s="163"/>
      <c r="E396" s="241"/>
      <c r="F396" s="241"/>
      <c r="G396" s="237"/>
    </row>
    <row r="397" spans="1:7" s="239" customFormat="1" ht="15">
      <c r="A397" s="240"/>
      <c r="B397" s="238"/>
      <c r="C397" s="240"/>
      <c r="D397" s="163"/>
      <c r="E397" s="241"/>
      <c r="F397" s="241"/>
      <c r="G397" s="237"/>
    </row>
    <row r="398" spans="1:7" s="239" customFormat="1" ht="15">
      <c r="A398" s="240"/>
      <c r="B398" s="238"/>
      <c r="C398" s="240"/>
      <c r="D398" s="163"/>
      <c r="E398" s="241"/>
      <c r="F398" s="241"/>
      <c r="G398" s="237"/>
    </row>
    <row r="399" spans="1:7" s="239" customFormat="1" ht="15">
      <c r="A399" s="240"/>
      <c r="B399" s="238"/>
      <c r="C399" s="240"/>
      <c r="D399" s="163"/>
      <c r="E399" s="241"/>
      <c r="F399" s="241"/>
      <c r="G399" s="237"/>
    </row>
    <row r="400" spans="1:7" s="239" customFormat="1" ht="15">
      <c r="A400" s="240"/>
      <c r="B400" s="238"/>
      <c r="C400" s="240"/>
      <c r="D400" s="163"/>
      <c r="E400" s="241"/>
      <c r="F400" s="241"/>
      <c r="G400" s="237"/>
    </row>
    <row r="401" spans="1:7" s="239" customFormat="1" ht="15">
      <c r="A401" s="240"/>
      <c r="B401" s="238"/>
      <c r="C401" s="240"/>
      <c r="D401" s="163"/>
      <c r="E401" s="241"/>
      <c r="F401" s="241"/>
      <c r="G401" s="237"/>
    </row>
    <row r="402" spans="1:7" s="239" customFormat="1" ht="15">
      <c r="A402" s="240"/>
      <c r="B402" s="238"/>
      <c r="C402" s="240"/>
      <c r="D402" s="163"/>
      <c r="E402" s="241"/>
      <c r="F402" s="241"/>
      <c r="G402" s="237"/>
    </row>
    <row r="403" spans="1:7" s="239" customFormat="1" ht="15">
      <c r="A403" s="240"/>
      <c r="B403" s="238"/>
      <c r="C403" s="240"/>
      <c r="D403" s="163"/>
      <c r="E403" s="241"/>
      <c r="F403" s="241"/>
      <c r="G403" s="237"/>
    </row>
    <row r="404" spans="1:7" s="239" customFormat="1" ht="15">
      <c r="A404" s="240"/>
      <c r="B404" s="238"/>
      <c r="C404" s="240"/>
      <c r="D404" s="163"/>
      <c r="E404" s="241"/>
      <c r="F404" s="241"/>
      <c r="G404" s="237"/>
    </row>
    <row r="405" spans="1:7" s="239" customFormat="1" ht="15">
      <c r="A405" s="240"/>
      <c r="B405" s="238"/>
      <c r="C405" s="240"/>
      <c r="D405" s="163"/>
      <c r="E405" s="241"/>
      <c r="F405" s="241"/>
      <c r="G405" s="237"/>
    </row>
    <row r="406" spans="1:7" s="239" customFormat="1" ht="15">
      <c r="A406" s="240"/>
      <c r="B406" s="238"/>
      <c r="C406" s="240"/>
      <c r="D406" s="163"/>
      <c r="E406" s="241"/>
      <c r="F406" s="241"/>
      <c r="G406" s="237"/>
    </row>
    <row r="407" spans="1:7" s="239" customFormat="1" ht="15">
      <c r="A407" s="240"/>
      <c r="B407" s="238"/>
      <c r="C407" s="240"/>
      <c r="D407" s="163"/>
      <c r="E407" s="241"/>
      <c r="F407" s="241"/>
      <c r="G407" s="237"/>
    </row>
    <row r="408" spans="1:7" s="239" customFormat="1" ht="15">
      <c r="A408" s="240"/>
      <c r="B408" s="238"/>
      <c r="C408" s="240"/>
      <c r="D408" s="163"/>
      <c r="E408" s="241"/>
      <c r="F408" s="241"/>
      <c r="G408" s="237"/>
    </row>
    <row r="409" spans="1:7" s="239" customFormat="1" ht="15">
      <c r="A409" s="240"/>
      <c r="B409" s="238"/>
      <c r="C409" s="240"/>
      <c r="D409" s="163"/>
      <c r="E409" s="241"/>
      <c r="F409" s="241"/>
      <c r="G409" s="237"/>
    </row>
    <row r="410" spans="1:7" s="239" customFormat="1" ht="15">
      <c r="A410" s="240"/>
      <c r="B410" s="238"/>
      <c r="C410" s="240"/>
      <c r="D410" s="163"/>
      <c r="E410" s="241"/>
      <c r="F410" s="241"/>
      <c r="G410" s="237"/>
    </row>
    <row r="411" spans="1:7" s="239" customFormat="1" ht="15">
      <c r="A411" s="240"/>
      <c r="B411" s="238"/>
      <c r="C411" s="240"/>
      <c r="D411" s="163"/>
      <c r="E411" s="241"/>
      <c r="F411" s="241"/>
      <c r="G411" s="237"/>
    </row>
    <row r="412" spans="1:7" s="239" customFormat="1" ht="15">
      <c r="A412" s="240"/>
      <c r="B412" s="238"/>
      <c r="C412" s="240"/>
      <c r="D412" s="163"/>
      <c r="E412" s="241"/>
      <c r="F412" s="241"/>
      <c r="G412" s="237"/>
    </row>
    <row r="413" spans="1:7" s="239" customFormat="1" ht="15">
      <c r="A413" s="240"/>
      <c r="B413" s="238"/>
      <c r="C413" s="240"/>
      <c r="D413" s="163"/>
      <c r="E413" s="241"/>
      <c r="F413" s="241"/>
      <c r="G413" s="237"/>
    </row>
    <row r="414" spans="1:7" s="239" customFormat="1" ht="15">
      <c r="A414" s="240"/>
      <c r="B414" s="238"/>
      <c r="C414" s="240"/>
      <c r="D414" s="163"/>
      <c r="E414" s="241"/>
      <c r="F414" s="241"/>
      <c r="G414" s="237"/>
    </row>
    <row r="415" spans="1:7" s="239" customFormat="1" ht="15">
      <c r="A415" s="240"/>
      <c r="B415" s="238"/>
      <c r="C415" s="240"/>
      <c r="D415" s="163"/>
      <c r="E415" s="241"/>
      <c r="F415" s="241"/>
      <c r="G415" s="237"/>
    </row>
    <row r="416" spans="1:7" s="239" customFormat="1" ht="15">
      <c r="A416" s="240"/>
      <c r="B416" s="238"/>
      <c r="C416" s="240"/>
      <c r="D416" s="163"/>
      <c r="E416" s="241"/>
      <c r="F416" s="241"/>
      <c r="G416" s="237"/>
    </row>
    <row r="417" spans="1:7" s="239" customFormat="1" ht="15">
      <c r="A417" s="240"/>
      <c r="B417" s="238"/>
      <c r="C417" s="240"/>
      <c r="D417" s="163"/>
      <c r="E417" s="241"/>
      <c r="F417" s="241"/>
      <c r="G417" s="237"/>
    </row>
    <row r="418" spans="1:7" s="239" customFormat="1" ht="15">
      <c r="A418" s="240"/>
      <c r="B418" s="238"/>
      <c r="C418" s="240"/>
      <c r="D418" s="163"/>
      <c r="E418" s="241"/>
      <c r="F418" s="241"/>
      <c r="G418" s="237"/>
    </row>
    <row r="419" spans="1:7" s="239" customFormat="1" ht="15">
      <c r="A419" s="240"/>
      <c r="B419" s="238"/>
      <c r="C419" s="240"/>
      <c r="D419" s="163"/>
      <c r="E419" s="241"/>
      <c r="F419" s="241"/>
      <c r="G419" s="237"/>
    </row>
    <row r="420" spans="1:7" s="239" customFormat="1" ht="15">
      <c r="A420" s="240"/>
      <c r="B420" s="238"/>
      <c r="C420" s="240"/>
      <c r="D420" s="163"/>
      <c r="E420" s="241"/>
      <c r="F420" s="241"/>
      <c r="G420" s="237"/>
    </row>
    <row r="421" spans="1:7" s="239" customFormat="1" ht="15">
      <c r="A421" s="240"/>
      <c r="B421" s="238"/>
      <c r="C421" s="240"/>
      <c r="D421" s="163"/>
      <c r="E421" s="241"/>
      <c r="F421" s="241"/>
      <c r="G421" s="237"/>
    </row>
    <row r="422" spans="1:7" s="239" customFormat="1" ht="15">
      <c r="A422" s="240"/>
      <c r="B422" s="238"/>
      <c r="C422" s="240"/>
      <c r="D422" s="163"/>
      <c r="E422" s="241"/>
      <c r="F422" s="241"/>
      <c r="G422" s="237"/>
    </row>
    <row r="423" spans="1:7" s="239" customFormat="1" ht="15">
      <c r="A423" s="240"/>
      <c r="B423" s="238"/>
      <c r="C423" s="240"/>
      <c r="D423" s="163"/>
      <c r="E423" s="241"/>
      <c r="F423" s="241"/>
      <c r="G423" s="237"/>
    </row>
    <row r="424" spans="1:7" s="239" customFormat="1" ht="15">
      <c r="A424" s="240"/>
      <c r="B424" s="238"/>
      <c r="C424" s="240"/>
      <c r="D424" s="163"/>
      <c r="E424" s="241"/>
      <c r="F424" s="241"/>
      <c r="G424" s="237"/>
    </row>
    <row r="425" spans="1:7" s="239" customFormat="1" ht="15">
      <c r="A425" s="240"/>
      <c r="B425" s="238"/>
      <c r="C425" s="240"/>
      <c r="D425" s="163"/>
      <c r="E425" s="241"/>
      <c r="F425" s="241"/>
      <c r="G425" s="237"/>
    </row>
    <row r="426" spans="1:7" s="239" customFormat="1" ht="15">
      <c r="A426" s="240"/>
      <c r="B426" s="238"/>
      <c r="C426" s="240"/>
      <c r="D426" s="163"/>
      <c r="E426" s="241"/>
      <c r="F426" s="241"/>
      <c r="G426" s="237"/>
    </row>
    <row r="427" spans="1:7" s="239" customFormat="1" ht="15">
      <c r="A427" s="240"/>
      <c r="B427" s="238"/>
      <c r="C427" s="240"/>
      <c r="D427" s="163"/>
      <c r="E427" s="241"/>
      <c r="F427" s="241"/>
      <c r="G427" s="237"/>
    </row>
    <row r="428" spans="1:7" s="239" customFormat="1" ht="15">
      <c r="A428" s="240"/>
      <c r="B428" s="238"/>
      <c r="C428" s="240"/>
      <c r="D428" s="163"/>
      <c r="E428" s="241"/>
      <c r="F428" s="241"/>
      <c r="G428" s="237"/>
    </row>
    <row r="429" spans="1:7" s="239" customFormat="1" ht="15">
      <c r="A429" s="240"/>
      <c r="B429" s="238"/>
      <c r="C429" s="240"/>
      <c r="D429" s="163"/>
      <c r="E429" s="241"/>
      <c r="F429" s="241"/>
      <c r="G429" s="237"/>
    </row>
  </sheetData>
  <mergeCells count="10">
    <mergeCell ref="A30:B30"/>
    <mergeCell ref="A2:G2"/>
    <mergeCell ref="A3:G3"/>
    <mergeCell ref="A5:A8"/>
    <mergeCell ref="B5:C5"/>
    <mergeCell ref="D5:E5"/>
    <mergeCell ref="G5:G8"/>
    <mergeCell ref="C6:C7"/>
    <mergeCell ref="E6:E7"/>
    <mergeCell ref="F7:F8"/>
  </mergeCells>
  <phoneticPr fontId="6" type="noConversion"/>
  <printOptions horizontalCentered="1"/>
  <pageMargins left="0.59055118110236227" right="0.59055118110236227" top="0.68" bottom="0.39370078740157483" header="0" footer="0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V20"/>
  <sheetViews>
    <sheetView showGridLines="0" showZeros="0" view="pageBreakPreview" zoomScaleNormal="75" zoomScaleSheetLayoutView="80" workbookViewId="0">
      <selection activeCell="A11" sqref="A11"/>
    </sheetView>
  </sheetViews>
  <sheetFormatPr defaultRowHeight="15.75"/>
  <cols>
    <col min="1" max="1" width="8.625" style="67" customWidth="1"/>
    <col min="2" max="2" width="10.375" style="64" customWidth="1"/>
    <col min="3" max="3" width="19" style="64" bestFit="1" customWidth="1"/>
    <col min="4" max="4" width="19" style="532" customWidth="1"/>
    <col min="5" max="5" width="13.75" style="64" customWidth="1"/>
    <col min="6" max="6" width="12" style="64" customWidth="1"/>
    <col min="7" max="7" width="13.375" style="65" customWidth="1"/>
    <col min="8" max="8" width="13.125" style="65" customWidth="1"/>
    <col min="9" max="9" width="12.875" style="65" customWidth="1"/>
    <col min="10" max="10" width="12.375" style="65" customWidth="1"/>
    <col min="11" max="11" width="13.375" style="64" customWidth="1"/>
    <col min="12" max="12" width="14.625" style="64" customWidth="1"/>
    <col min="13" max="13" width="15.375" style="64" customWidth="1"/>
    <col min="14" max="14" width="12" style="64" customWidth="1"/>
    <col min="15" max="15" width="11.75" style="64" customWidth="1"/>
    <col min="16" max="16" width="11" style="64" customWidth="1"/>
    <col min="17" max="18" width="13.875" style="64" customWidth="1"/>
    <col min="19" max="20" width="13.875" style="539" customWidth="1"/>
    <col min="21" max="21" width="14.25" style="65" customWidth="1"/>
    <col min="22" max="22" width="7.875" style="65" customWidth="1"/>
    <col min="23" max="259" width="9" style="65"/>
    <col min="260" max="260" width="8.625" style="65" customWidth="1"/>
    <col min="261" max="261" width="10.375" style="65" customWidth="1"/>
    <col min="262" max="262" width="19" style="65" bestFit="1" customWidth="1"/>
    <col min="263" max="263" width="13.75" style="65" customWidth="1"/>
    <col min="264" max="264" width="12" style="65" customWidth="1"/>
    <col min="265" max="265" width="13.375" style="65" customWidth="1"/>
    <col min="266" max="266" width="13.125" style="65" customWidth="1"/>
    <col min="267" max="267" width="12.875" style="65" customWidth="1"/>
    <col min="268" max="268" width="12.375" style="65" customWidth="1"/>
    <col min="269" max="269" width="13.375" style="65" customWidth="1"/>
    <col min="270" max="270" width="14.625" style="65" customWidth="1"/>
    <col min="271" max="271" width="15.375" style="65" customWidth="1"/>
    <col min="272" max="272" width="12" style="65" customWidth="1"/>
    <col min="273" max="273" width="11.75" style="65" customWidth="1"/>
    <col min="274" max="274" width="11" style="65" customWidth="1"/>
    <col min="275" max="276" width="13.875" style="65" customWidth="1"/>
    <col min="277" max="277" width="14.25" style="65" customWidth="1"/>
    <col min="278" max="278" width="7.875" style="65" customWidth="1"/>
    <col min="279" max="515" width="9" style="65"/>
    <col min="516" max="516" width="8.625" style="65" customWidth="1"/>
    <col min="517" max="517" width="10.375" style="65" customWidth="1"/>
    <col min="518" max="518" width="19" style="65" bestFit="1" customWidth="1"/>
    <col min="519" max="519" width="13.75" style="65" customWidth="1"/>
    <col min="520" max="520" width="12" style="65" customWidth="1"/>
    <col min="521" max="521" width="13.375" style="65" customWidth="1"/>
    <col min="522" max="522" width="13.125" style="65" customWidth="1"/>
    <col min="523" max="523" width="12.875" style="65" customWidth="1"/>
    <col min="524" max="524" width="12.375" style="65" customWidth="1"/>
    <col min="525" max="525" width="13.375" style="65" customWidth="1"/>
    <col min="526" max="526" width="14.625" style="65" customWidth="1"/>
    <col min="527" max="527" width="15.375" style="65" customWidth="1"/>
    <col min="528" max="528" width="12" style="65" customWidth="1"/>
    <col min="529" max="529" width="11.75" style="65" customWidth="1"/>
    <col min="530" max="530" width="11" style="65" customWidth="1"/>
    <col min="531" max="532" width="13.875" style="65" customWidth="1"/>
    <col min="533" max="533" width="14.25" style="65" customWidth="1"/>
    <col min="534" max="534" width="7.875" style="65" customWidth="1"/>
    <col min="535" max="771" width="9" style="65"/>
    <col min="772" max="772" width="8.625" style="65" customWidth="1"/>
    <col min="773" max="773" width="10.375" style="65" customWidth="1"/>
    <col min="774" max="774" width="19" style="65" bestFit="1" customWidth="1"/>
    <col min="775" max="775" width="13.75" style="65" customWidth="1"/>
    <col min="776" max="776" width="12" style="65" customWidth="1"/>
    <col min="777" max="777" width="13.375" style="65" customWidth="1"/>
    <col min="778" max="778" width="13.125" style="65" customWidth="1"/>
    <col min="779" max="779" width="12.875" style="65" customWidth="1"/>
    <col min="780" max="780" width="12.375" style="65" customWidth="1"/>
    <col min="781" max="781" width="13.375" style="65" customWidth="1"/>
    <col min="782" max="782" width="14.625" style="65" customWidth="1"/>
    <col min="783" max="783" width="15.375" style="65" customWidth="1"/>
    <col min="784" max="784" width="12" style="65" customWidth="1"/>
    <col min="785" max="785" width="11.75" style="65" customWidth="1"/>
    <col min="786" max="786" width="11" style="65" customWidth="1"/>
    <col min="787" max="788" width="13.875" style="65" customWidth="1"/>
    <col min="789" max="789" width="14.25" style="65" customWidth="1"/>
    <col min="790" max="790" width="7.875" style="65" customWidth="1"/>
    <col min="791" max="1027" width="9" style="65"/>
    <col min="1028" max="1028" width="8.625" style="65" customWidth="1"/>
    <col min="1029" max="1029" width="10.375" style="65" customWidth="1"/>
    <col min="1030" max="1030" width="19" style="65" bestFit="1" customWidth="1"/>
    <col min="1031" max="1031" width="13.75" style="65" customWidth="1"/>
    <col min="1032" max="1032" width="12" style="65" customWidth="1"/>
    <col min="1033" max="1033" width="13.375" style="65" customWidth="1"/>
    <col min="1034" max="1034" width="13.125" style="65" customWidth="1"/>
    <col min="1035" max="1035" width="12.875" style="65" customWidth="1"/>
    <col min="1036" max="1036" width="12.375" style="65" customWidth="1"/>
    <col min="1037" max="1037" width="13.375" style="65" customWidth="1"/>
    <col min="1038" max="1038" width="14.625" style="65" customWidth="1"/>
    <col min="1039" max="1039" width="15.375" style="65" customWidth="1"/>
    <col min="1040" max="1040" width="12" style="65" customWidth="1"/>
    <col min="1041" max="1041" width="11.75" style="65" customWidth="1"/>
    <col min="1042" max="1042" width="11" style="65" customWidth="1"/>
    <col min="1043" max="1044" width="13.875" style="65" customWidth="1"/>
    <col min="1045" max="1045" width="14.25" style="65" customWidth="1"/>
    <col min="1046" max="1046" width="7.875" style="65" customWidth="1"/>
    <col min="1047" max="1283" width="9" style="65"/>
    <col min="1284" max="1284" width="8.625" style="65" customWidth="1"/>
    <col min="1285" max="1285" width="10.375" style="65" customWidth="1"/>
    <col min="1286" max="1286" width="19" style="65" bestFit="1" customWidth="1"/>
    <col min="1287" max="1287" width="13.75" style="65" customWidth="1"/>
    <col min="1288" max="1288" width="12" style="65" customWidth="1"/>
    <col min="1289" max="1289" width="13.375" style="65" customWidth="1"/>
    <col min="1290" max="1290" width="13.125" style="65" customWidth="1"/>
    <col min="1291" max="1291" width="12.875" style="65" customWidth="1"/>
    <col min="1292" max="1292" width="12.375" style="65" customWidth="1"/>
    <col min="1293" max="1293" width="13.375" style="65" customWidth="1"/>
    <col min="1294" max="1294" width="14.625" style="65" customWidth="1"/>
    <col min="1295" max="1295" width="15.375" style="65" customWidth="1"/>
    <col min="1296" max="1296" width="12" style="65" customWidth="1"/>
    <col min="1297" max="1297" width="11.75" style="65" customWidth="1"/>
    <col min="1298" max="1298" width="11" style="65" customWidth="1"/>
    <col min="1299" max="1300" width="13.875" style="65" customWidth="1"/>
    <col min="1301" max="1301" width="14.25" style="65" customWidth="1"/>
    <col min="1302" max="1302" width="7.875" style="65" customWidth="1"/>
    <col min="1303" max="1539" width="9" style="65"/>
    <col min="1540" max="1540" width="8.625" style="65" customWidth="1"/>
    <col min="1541" max="1541" width="10.375" style="65" customWidth="1"/>
    <col min="1542" max="1542" width="19" style="65" bestFit="1" customWidth="1"/>
    <col min="1543" max="1543" width="13.75" style="65" customWidth="1"/>
    <col min="1544" max="1544" width="12" style="65" customWidth="1"/>
    <col min="1545" max="1545" width="13.375" style="65" customWidth="1"/>
    <col min="1546" max="1546" width="13.125" style="65" customWidth="1"/>
    <col min="1547" max="1547" width="12.875" style="65" customWidth="1"/>
    <col min="1548" max="1548" width="12.375" style="65" customWidth="1"/>
    <col min="1549" max="1549" width="13.375" style="65" customWidth="1"/>
    <col min="1550" max="1550" width="14.625" style="65" customWidth="1"/>
    <col min="1551" max="1551" width="15.375" style="65" customWidth="1"/>
    <col min="1552" max="1552" width="12" style="65" customWidth="1"/>
    <col min="1553" max="1553" width="11.75" style="65" customWidth="1"/>
    <col min="1554" max="1554" width="11" style="65" customWidth="1"/>
    <col min="1555" max="1556" width="13.875" style="65" customWidth="1"/>
    <col min="1557" max="1557" width="14.25" style="65" customWidth="1"/>
    <col min="1558" max="1558" width="7.875" style="65" customWidth="1"/>
    <col min="1559" max="1795" width="9" style="65"/>
    <col min="1796" max="1796" width="8.625" style="65" customWidth="1"/>
    <col min="1797" max="1797" width="10.375" style="65" customWidth="1"/>
    <col min="1798" max="1798" width="19" style="65" bestFit="1" customWidth="1"/>
    <col min="1799" max="1799" width="13.75" style="65" customWidth="1"/>
    <col min="1800" max="1800" width="12" style="65" customWidth="1"/>
    <col min="1801" max="1801" width="13.375" style="65" customWidth="1"/>
    <col min="1802" max="1802" width="13.125" style="65" customWidth="1"/>
    <col min="1803" max="1803" width="12.875" style="65" customWidth="1"/>
    <col min="1804" max="1804" width="12.375" style="65" customWidth="1"/>
    <col min="1805" max="1805" width="13.375" style="65" customWidth="1"/>
    <col min="1806" max="1806" width="14.625" style="65" customWidth="1"/>
    <col min="1807" max="1807" width="15.375" style="65" customWidth="1"/>
    <col min="1808" max="1808" width="12" style="65" customWidth="1"/>
    <col min="1809" max="1809" width="11.75" style="65" customWidth="1"/>
    <col min="1810" max="1810" width="11" style="65" customWidth="1"/>
    <col min="1811" max="1812" width="13.875" style="65" customWidth="1"/>
    <col min="1813" max="1813" width="14.25" style="65" customWidth="1"/>
    <col min="1814" max="1814" width="7.875" style="65" customWidth="1"/>
    <col min="1815" max="2051" width="9" style="65"/>
    <col min="2052" max="2052" width="8.625" style="65" customWidth="1"/>
    <col min="2053" max="2053" width="10.375" style="65" customWidth="1"/>
    <col min="2054" max="2054" width="19" style="65" bestFit="1" customWidth="1"/>
    <col min="2055" max="2055" width="13.75" style="65" customWidth="1"/>
    <col min="2056" max="2056" width="12" style="65" customWidth="1"/>
    <col min="2057" max="2057" width="13.375" style="65" customWidth="1"/>
    <col min="2058" max="2058" width="13.125" style="65" customWidth="1"/>
    <col min="2059" max="2059" width="12.875" style="65" customWidth="1"/>
    <col min="2060" max="2060" width="12.375" style="65" customWidth="1"/>
    <col min="2061" max="2061" width="13.375" style="65" customWidth="1"/>
    <col min="2062" max="2062" width="14.625" style="65" customWidth="1"/>
    <col min="2063" max="2063" width="15.375" style="65" customWidth="1"/>
    <col min="2064" max="2064" width="12" style="65" customWidth="1"/>
    <col min="2065" max="2065" width="11.75" style="65" customWidth="1"/>
    <col min="2066" max="2066" width="11" style="65" customWidth="1"/>
    <col min="2067" max="2068" width="13.875" style="65" customWidth="1"/>
    <col min="2069" max="2069" width="14.25" style="65" customWidth="1"/>
    <col min="2070" max="2070" width="7.875" style="65" customWidth="1"/>
    <col min="2071" max="2307" width="9" style="65"/>
    <col min="2308" max="2308" width="8.625" style="65" customWidth="1"/>
    <col min="2309" max="2309" width="10.375" style="65" customWidth="1"/>
    <col min="2310" max="2310" width="19" style="65" bestFit="1" customWidth="1"/>
    <col min="2311" max="2311" width="13.75" style="65" customWidth="1"/>
    <col min="2312" max="2312" width="12" style="65" customWidth="1"/>
    <col min="2313" max="2313" width="13.375" style="65" customWidth="1"/>
    <col min="2314" max="2314" width="13.125" style="65" customWidth="1"/>
    <col min="2315" max="2315" width="12.875" style="65" customWidth="1"/>
    <col min="2316" max="2316" width="12.375" style="65" customWidth="1"/>
    <col min="2317" max="2317" width="13.375" style="65" customWidth="1"/>
    <col min="2318" max="2318" width="14.625" style="65" customWidth="1"/>
    <col min="2319" max="2319" width="15.375" style="65" customWidth="1"/>
    <col min="2320" max="2320" width="12" style="65" customWidth="1"/>
    <col min="2321" max="2321" width="11.75" style="65" customWidth="1"/>
    <col min="2322" max="2322" width="11" style="65" customWidth="1"/>
    <col min="2323" max="2324" width="13.875" style="65" customWidth="1"/>
    <col min="2325" max="2325" width="14.25" style="65" customWidth="1"/>
    <col min="2326" max="2326" width="7.875" style="65" customWidth="1"/>
    <col min="2327" max="2563" width="9" style="65"/>
    <col min="2564" max="2564" width="8.625" style="65" customWidth="1"/>
    <col min="2565" max="2565" width="10.375" style="65" customWidth="1"/>
    <col min="2566" max="2566" width="19" style="65" bestFit="1" customWidth="1"/>
    <col min="2567" max="2567" width="13.75" style="65" customWidth="1"/>
    <col min="2568" max="2568" width="12" style="65" customWidth="1"/>
    <col min="2569" max="2569" width="13.375" style="65" customWidth="1"/>
    <col min="2570" max="2570" width="13.125" style="65" customWidth="1"/>
    <col min="2571" max="2571" width="12.875" style="65" customWidth="1"/>
    <col min="2572" max="2572" width="12.375" style="65" customWidth="1"/>
    <col min="2573" max="2573" width="13.375" style="65" customWidth="1"/>
    <col min="2574" max="2574" width="14.625" style="65" customWidth="1"/>
    <col min="2575" max="2575" width="15.375" style="65" customWidth="1"/>
    <col min="2576" max="2576" width="12" style="65" customWidth="1"/>
    <col min="2577" max="2577" width="11.75" style="65" customWidth="1"/>
    <col min="2578" max="2578" width="11" style="65" customWidth="1"/>
    <col min="2579" max="2580" width="13.875" style="65" customWidth="1"/>
    <col min="2581" max="2581" width="14.25" style="65" customWidth="1"/>
    <col min="2582" max="2582" width="7.875" style="65" customWidth="1"/>
    <col min="2583" max="2819" width="9" style="65"/>
    <col min="2820" max="2820" width="8.625" style="65" customWidth="1"/>
    <col min="2821" max="2821" width="10.375" style="65" customWidth="1"/>
    <col min="2822" max="2822" width="19" style="65" bestFit="1" customWidth="1"/>
    <col min="2823" max="2823" width="13.75" style="65" customWidth="1"/>
    <col min="2824" max="2824" width="12" style="65" customWidth="1"/>
    <col min="2825" max="2825" width="13.375" style="65" customWidth="1"/>
    <col min="2826" max="2826" width="13.125" style="65" customWidth="1"/>
    <col min="2827" max="2827" width="12.875" style="65" customWidth="1"/>
    <col min="2828" max="2828" width="12.375" style="65" customWidth="1"/>
    <col min="2829" max="2829" width="13.375" style="65" customWidth="1"/>
    <col min="2830" max="2830" width="14.625" style="65" customWidth="1"/>
    <col min="2831" max="2831" width="15.375" style="65" customWidth="1"/>
    <col min="2832" max="2832" width="12" style="65" customWidth="1"/>
    <col min="2833" max="2833" width="11.75" style="65" customWidth="1"/>
    <col min="2834" max="2834" width="11" style="65" customWidth="1"/>
    <col min="2835" max="2836" width="13.875" style="65" customWidth="1"/>
    <col min="2837" max="2837" width="14.25" style="65" customWidth="1"/>
    <col min="2838" max="2838" width="7.875" style="65" customWidth="1"/>
    <col min="2839" max="3075" width="9" style="65"/>
    <col min="3076" max="3076" width="8.625" style="65" customWidth="1"/>
    <col min="3077" max="3077" width="10.375" style="65" customWidth="1"/>
    <col min="3078" max="3078" width="19" style="65" bestFit="1" customWidth="1"/>
    <col min="3079" max="3079" width="13.75" style="65" customWidth="1"/>
    <col min="3080" max="3080" width="12" style="65" customWidth="1"/>
    <col min="3081" max="3081" width="13.375" style="65" customWidth="1"/>
    <col min="3082" max="3082" width="13.125" style="65" customWidth="1"/>
    <col min="3083" max="3083" width="12.875" style="65" customWidth="1"/>
    <col min="3084" max="3084" width="12.375" style="65" customWidth="1"/>
    <col min="3085" max="3085" width="13.375" style="65" customWidth="1"/>
    <col min="3086" max="3086" width="14.625" style="65" customWidth="1"/>
    <col min="3087" max="3087" width="15.375" style="65" customWidth="1"/>
    <col min="3088" max="3088" width="12" style="65" customWidth="1"/>
    <col min="3089" max="3089" width="11.75" style="65" customWidth="1"/>
    <col min="3090" max="3090" width="11" style="65" customWidth="1"/>
    <col min="3091" max="3092" width="13.875" style="65" customWidth="1"/>
    <col min="3093" max="3093" width="14.25" style="65" customWidth="1"/>
    <col min="3094" max="3094" width="7.875" style="65" customWidth="1"/>
    <col min="3095" max="3331" width="9" style="65"/>
    <col min="3332" max="3332" width="8.625" style="65" customWidth="1"/>
    <col min="3333" max="3333" width="10.375" style="65" customWidth="1"/>
    <col min="3334" max="3334" width="19" style="65" bestFit="1" customWidth="1"/>
    <col min="3335" max="3335" width="13.75" style="65" customWidth="1"/>
    <col min="3336" max="3336" width="12" style="65" customWidth="1"/>
    <col min="3337" max="3337" width="13.375" style="65" customWidth="1"/>
    <col min="3338" max="3338" width="13.125" style="65" customWidth="1"/>
    <col min="3339" max="3339" width="12.875" style="65" customWidth="1"/>
    <col min="3340" max="3340" width="12.375" style="65" customWidth="1"/>
    <col min="3341" max="3341" width="13.375" style="65" customWidth="1"/>
    <col min="3342" max="3342" width="14.625" style="65" customWidth="1"/>
    <col min="3343" max="3343" width="15.375" style="65" customWidth="1"/>
    <col min="3344" max="3344" width="12" style="65" customWidth="1"/>
    <col min="3345" max="3345" width="11.75" style="65" customWidth="1"/>
    <col min="3346" max="3346" width="11" style="65" customWidth="1"/>
    <col min="3347" max="3348" width="13.875" style="65" customWidth="1"/>
    <col min="3349" max="3349" width="14.25" style="65" customWidth="1"/>
    <col min="3350" max="3350" width="7.875" style="65" customWidth="1"/>
    <col min="3351" max="3587" width="9" style="65"/>
    <col min="3588" max="3588" width="8.625" style="65" customWidth="1"/>
    <col min="3589" max="3589" width="10.375" style="65" customWidth="1"/>
    <col min="3590" max="3590" width="19" style="65" bestFit="1" customWidth="1"/>
    <col min="3591" max="3591" width="13.75" style="65" customWidth="1"/>
    <col min="3592" max="3592" width="12" style="65" customWidth="1"/>
    <col min="3593" max="3593" width="13.375" style="65" customWidth="1"/>
    <col min="3594" max="3594" width="13.125" style="65" customWidth="1"/>
    <col min="3595" max="3595" width="12.875" style="65" customWidth="1"/>
    <col min="3596" max="3596" width="12.375" style="65" customWidth="1"/>
    <col min="3597" max="3597" width="13.375" style="65" customWidth="1"/>
    <col min="3598" max="3598" width="14.625" style="65" customWidth="1"/>
    <col min="3599" max="3599" width="15.375" style="65" customWidth="1"/>
    <col min="3600" max="3600" width="12" style="65" customWidth="1"/>
    <col min="3601" max="3601" width="11.75" style="65" customWidth="1"/>
    <col min="3602" max="3602" width="11" style="65" customWidth="1"/>
    <col min="3603" max="3604" width="13.875" style="65" customWidth="1"/>
    <col min="3605" max="3605" width="14.25" style="65" customWidth="1"/>
    <col min="3606" max="3606" width="7.875" style="65" customWidth="1"/>
    <col min="3607" max="3843" width="9" style="65"/>
    <col min="3844" max="3844" width="8.625" style="65" customWidth="1"/>
    <col min="3845" max="3845" width="10.375" style="65" customWidth="1"/>
    <col min="3846" max="3846" width="19" style="65" bestFit="1" customWidth="1"/>
    <col min="3847" max="3847" width="13.75" style="65" customWidth="1"/>
    <col min="3848" max="3848" width="12" style="65" customWidth="1"/>
    <col min="3849" max="3849" width="13.375" style="65" customWidth="1"/>
    <col min="3850" max="3850" width="13.125" style="65" customWidth="1"/>
    <col min="3851" max="3851" width="12.875" style="65" customWidth="1"/>
    <col min="3852" max="3852" width="12.375" style="65" customWidth="1"/>
    <col min="3853" max="3853" width="13.375" style="65" customWidth="1"/>
    <col min="3854" max="3854" width="14.625" style="65" customWidth="1"/>
    <col min="3855" max="3855" width="15.375" style="65" customWidth="1"/>
    <col min="3856" max="3856" width="12" style="65" customWidth="1"/>
    <col min="3857" max="3857" width="11.75" style="65" customWidth="1"/>
    <col min="3858" max="3858" width="11" style="65" customWidth="1"/>
    <col min="3859" max="3860" width="13.875" style="65" customWidth="1"/>
    <col min="3861" max="3861" width="14.25" style="65" customWidth="1"/>
    <col min="3862" max="3862" width="7.875" style="65" customWidth="1"/>
    <col min="3863" max="4099" width="9" style="65"/>
    <col min="4100" max="4100" width="8.625" style="65" customWidth="1"/>
    <col min="4101" max="4101" width="10.375" style="65" customWidth="1"/>
    <col min="4102" max="4102" width="19" style="65" bestFit="1" customWidth="1"/>
    <col min="4103" max="4103" width="13.75" style="65" customWidth="1"/>
    <col min="4104" max="4104" width="12" style="65" customWidth="1"/>
    <col min="4105" max="4105" width="13.375" style="65" customWidth="1"/>
    <col min="4106" max="4106" width="13.125" style="65" customWidth="1"/>
    <col min="4107" max="4107" width="12.875" style="65" customWidth="1"/>
    <col min="4108" max="4108" width="12.375" style="65" customWidth="1"/>
    <col min="4109" max="4109" width="13.375" style="65" customWidth="1"/>
    <col min="4110" max="4110" width="14.625" style="65" customWidth="1"/>
    <col min="4111" max="4111" width="15.375" style="65" customWidth="1"/>
    <col min="4112" max="4112" width="12" style="65" customWidth="1"/>
    <col min="4113" max="4113" width="11.75" style="65" customWidth="1"/>
    <col min="4114" max="4114" width="11" style="65" customWidth="1"/>
    <col min="4115" max="4116" width="13.875" style="65" customWidth="1"/>
    <col min="4117" max="4117" width="14.25" style="65" customWidth="1"/>
    <col min="4118" max="4118" width="7.875" style="65" customWidth="1"/>
    <col min="4119" max="4355" width="9" style="65"/>
    <col min="4356" max="4356" width="8.625" style="65" customWidth="1"/>
    <col min="4357" max="4357" width="10.375" style="65" customWidth="1"/>
    <col min="4358" max="4358" width="19" style="65" bestFit="1" customWidth="1"/>
    <col min="4359" max="4359" width="13.75" style="65" customWidth="1"/>
    <col min="4360" max="4360" width="12" style="65" customWidth="1"/>
    <col min="4361" max="4361" width="13.375" style="65" customWidth="1"/>
    <col min="4362" max="4362" width="13.125" style="65" customWidth="1"/>
    <col min="4363" max="4363" width="12.875" style="65" customWidth="1"/>
    <col min="4364" max="4364" width="12.375" style="65" customWidth="1"/>
    <col min="4365" max="4365" width="13.375" style="65" customWidth="1"/>
    <col min="4366" max="4366" width="14.625" style="65" customWidth="1"/>
    <col min="4367" max="4367" width="15.375" style="65" customWidth="1"/>
    <col min="4368" max="4368" width="12" style="65" customWidth="1"/>
    <col min="4369" max="4369" width="11.75" style="65" customWidth="1"/>
    <col min="4370" max="4370" width="11" style="65" customWidth="1"/>
    <col min="4371" max="4372" width="13.875" style="65" customWidth="1"/>
    <col min="4373" max="4373" width="14.25" style="65" customWidth="1"/>
    <col min="4374" max="4374" width="7.875" style="65" customWidth="1"/>
    <col min="4375" max="4611" width="9" style="65"/>
    <col min="4612" max="4612" width="8.625" style="65" customWidth="1"/>
    <col min="4613" max="4613" width="10.375" style="65" customWidth="1"/>
    <col min="4614" max="4614" width="19" style="65" bestFit="1" customWidth="1"/>
    <col min="4615" max="4615" width="13.75" style="65" customWidth="1"/>
    <col min="4616" max="4616" width="12" style="65" customWidth="1"/>
    <col min="4617" max="4617" width="13.375" style="65" customWidth="1"/>
    <col min="4618" max="4618" width="13.125" style="65" customWidth="1"/>
    <col min="4619" max="4619" width="12.875" style="65" customWidth="1"/>
    <col min="4620" max="4620" width="12.375" style="65" customWidth="1"/>
    <col min="4621" max="4621" width="13.375" style="65" customWidth="1"/>
    <col min="4622" max="4622" width="14.625" style="65" customWidth="1"/>
    <col min="4623" max="4623" width="15.375" style="65" customWidth="1"/>
    <col min="4624" max="4624" width="12" style="65" customWidth="1"/>
    <col min="4625" max="4625" width="11.75" style="65" customWidth="1"/>
    <col min="4626" max="4626" width="11" style="65" customWidth="1"/>
    <col min="4627" max="4628" width="13.875" style="65" customWidth="1"/>
    <col min="4629" max="4629" width="14.25" style="65" customWidth="1"/>
    <col min="4630" max="4630" width="7.875" style="65" customWidth="1"/>
    <col min="4631" max="4867" width="9" style="65"/>
    <col min="4868" max="4868" width="8.625" style="65" customWidth="1"/>
    <col min="4869" max="4869" width="10.375" style="65" customWidth="1"/>
    <col min="4870" max="4870" width="19" style="65" bestFit="1" customWidth="1"/>
    <col min="4871" max="4871" width="13.75" style="65" customWidth="1"/>
    <col min="4872" max="4872" width="12" style="65" customWidth="1"/>
    <col min="4873" max="4873" width="13.375" style="65" customWidth="1"/>
    <col min="4874" max="4874" width="13.125" style="65" customWidth="1"/>
    <col min="4875" max="4875" width="12.875" style="65" customWidth="1"/>
    <col min="4876" max="4876" width="12.375" style="65" customWidth="1"/>
    <col min="4877" max="4877" width="13.375" style="65" customWidth="1"/>
    <col min="4878" max="4878" width="14.625" style="65" customWidth="1"/>
    <col min="4879" max="4879" width="15.375" style="65" customWidth="1"/>
    <col min="4880" max="4880" width="12" style="65" customWidth="1"/>
    <col min="4881" max="4881" width="11.75" style="65" customWidth="1"/>
    <col min="4882" max="4882" width="11" style="65" customWidth="1"/>
    <col min="4883" max="4884" width="13.875" style="65" customWidth="1"/>
    <col min="4885" max="4885" width="14.25" style="65" customWidth="1"/>
    <col min="4886" max="4886" width="7.875" style="65" customWidth="1"/>
    <col min="4887" max="5123" width="9" style="65"/>
    <col min="5124" max="5124" width="8.625" style="65" customWidth="1"/>
    <col min="5125" max="5125" width="10.375" style="65" customWidth="1"/>
    <col min="5126" max="5126" width="19" style="65" bestFit="1" customWidth="1"/>
    <col min="5127" max="5127" width="13.75" style="65" customWidth="1"/>
    <col min="5128" max="5128" width="12" style="65" customWidth="1"/>
    <col min="5129" max="5129" width="13.375" style="65" customWidth="1"/>
    <col min="5130" max="5130" width="13.125" style="65" customWidth="1"/>
    <col min="5131" max="5131" width="12.875" style="65" customWidth="1"/>
    <col min="5132" max="5132" width="12.375" style="65" customWidth="1"/>
    <col min="5133" max="5133" width="13.375" style="65" customWidth="1"/>
    <col min="5134" max="5134" width="14.625" style="65" customWidth="1"/>
    <col min="5135" max="5135" width="15.375" style="65" customWidth="1"/>
    <col min="5136" max="5136" width="12" style="65" customWidth="1"/>
    <col min="5137" max="5137" width="11.75" style="65" customWidth="1"/>
    <col min="5138" max="5138" width="11" style="65" customWidth="1"/>
    <col min="5139" max="5140" width="13.875" style="65" customWidth="1"/>
    <col min="5141" max="5141" width="14.25" style="65" customWidth="1"/>
    <col min="5142" max="5142" width="7.875" style="65" customWidth="1"/>
    <col min="5143" max="5379" width="9" style="65"/>
    <col min="5380" max="5380" width="8.625" style="65" customWidth="1"/>
    <col min="5381" max="5381" width="10.375" style="65" customWidth="1"/>
    <col min="5382" max="5382" width="19" style="65" bestFit="1" customWidth="1"/>
    <col min="5383" max="5383" width="13.75" style="65" customWidth="1"/>
    <col min="5384" max="5384" width="12" style="65" customWidth="1"/>
    <col min="5385" max="5385" width="13.375" style="65" customWidth="1"/>
    <col min="5386" max="5386" width="13.125" style="65" customWidth="1"/>
    <col min="5387" max="5387" width="12.875" style="65" customWidth="1"/>
    <col min="5388" max="5388" width="12.375" style="65" customWidth="1"/>
    <col min="5389" max="5389" width="13.375" style="65" customWidth="1"/>
    <col min="5390" max="5390" width="14.625" style="65" customWidth="1"/>
    <col min="5391" max="5391" width="15.375" style="65" customWidth="1"/>
    <col min="5392" max="5392" width="12" style="65" customWidth="1"/>
    <col min="5393" max="5393" width="11.75" style="65" customWidth="1"/>
    <col min="5394" max="5394" width="11" style="65" customWidth="1"/>
    <col min="5395" max="5396" width="13.875" style="65" customWidth="1"/>
    <col min="5397" max="5397" width="14.25" style="65" customWidth="1"/>
    <col min="5398" max="5398" width="7.875" style="65" customWidth="1"/>
    <col min="5399" max="5635" width="9" style="65"/>
    <col min="5636" max="5636" width="8.625" style="65" customWidth="1"/>
    <col min="5637" max="5637" width="10.375" style="65" customWidth="1"/>
    <col min="5638" max="5638" width="19" style="65" bestFit="1" customWidth="1"/>
    <col min="5639" max="5639" width="13.75" style="65" customWidth="1"/>
    <col min="5640" max="5640" width="12" style="65" customWidth="1"/>
    <col min="5641" max="5641" width="13.375" style="65" customWidth="1"/>
    <col min="5642" max="5642" width="13.125" style="65" customWidth="1"/>
    <col min="5643" max="5643" width="12.875" style="65" customWidth="1"/>
    <col min="5644" max="5644" width="12.375" style="65" customWidth="1"/>
    <col min="5645" max="5645" width="13.375" style="65" customWidth="1"/>
    <col min="5646" max="5646" width="14.625" style="65" customWidth="1"/>
    <col min="5647" max="5647" width="15.375" style="65" customWidth="1"/>
    <col min="5648" max="5648" width="12" style="65" customWidth="1"/>
    <col min="5649" max="5649" width="11.75" style="65" customWidth="1"/>
    <col min="5650" max="5650" width="11" style="65" customWidth="1"/>
    <col min="5651" max="5652" width="13.875" style="65" customWidth="1"/>
    <col min="5653" max="5653" width="14.25" style="65" customWidth="1"/>
    <col min="5654" max="5654" width="7.875" style="65" customWidth="1"/>
    <col min="5655" max="5891" width="9" style="65"/>
    <col min="5892" max="5892" width="8.625" style="65" customWidth="1"/>
    <col min="5893" max="5893" width="10.375" style="65" customWidth="1"/>
    <col min="5894" max="5894" width="19" style="65" bestFit="1" customWidth="1"/>
    <col min="5895" max="5895" width="13.75" style="65" customWidth="1"/>
    <col min="5896" max="5896" width="12" style="65" customWidth="1"/>
    <col min="5897" max="5897" width="13.375" style="65" customWidth="1"/>
    <col min="5898" max="5898" width="13.125" style="65" customWidth="1"/>
    <col min="5899" max="5899" width="12.875" style="65" customWidth="1"/>
    <col min="5900" max="5900" width="12.375" style="65" customWidth="1"/>
    <col min="5901" max="5901" width="13.375" style="65" customWidth="1"/>
    <col min="5902" max="5902" width="14.625" style="65" customWidth="1"/>
    <col min="5903" max="5903" width="15.375" style="65" customWidth="1"/>
    <col min="5904" max="5904" width="12" style="65" customWidth="1"/>
    <col min="5905" max="5905" width="11.75" style="65" customWidth="1"/>
    <col min="5906" max="5906" width="11" style="65" customWidth="1"/>
    <col min="5907" max="5908" width="13.875" style="65" customWidth="1"/>
    <col min="5909" max="5909" width="14.25" style="65" customWidth="1"/>
    <col min="5910" max="5910" width="7.875" style="65" customWidth="1"/>
    <col min="5911" max="6147" width="9" style="65"/>
    <col min="6148" max="6148" width="8.625" style="65" customWidth="1"/>
    <col min="6149" max="6149" width="10.375" style="65" customWidth="1"/>
    <col min="6150" max="6150" width="19" style="65" bestFit="1" customWidth="1"/>
    <col min="6151" max="6151" width="13.75" style="65" customWidth="1"/>
    <col min="6152" max="6152" width="12" style="65" customWidth="1"/>
    <col min="6153" max="6153" width="13.375" style="65" customWidth="1"/>
    <col min="6154" max="6154" width="13.125" style="65" customWidth="1"/>
    <col min="6155" max="6155" width="12.875" style="65" customWidth="1"/>
    <col min="6156" max="6156" width="12.375" style="65" customWidth="1"/>
    <col min="6157" max="6157" width="13.375" style="65" customWidth="1"/>
    <col min="6158" max="6158" width="14.625" style="65" customWidth="1"/>
    <col min="6159" max="6159" width="15.375" style="65" customWidth="1"/>
    <col min="6160" max="6160" width="12" style="65" customWidth="1"/>
    <col min="6161" max="6161" width="11.75" style="65" customWidth="1"/>
    <col min="6162" max="6162" width="11" style="65" customWidth="1"/>
    <col min="6163" max="6164" width="13.875" style="65" customWidth="1"/>
    <col min="6165" max="6165" width="14.25" style="65" customWidth="1"/>
    <col min="6166" max="6166" width="7.875" style="65" customWidth="1"/>
    <col min="6167" max="6403" width="9" style="65"/>
    <col min="6404" max="6404" width="8.625" style="65" customWidth="1"/>
    <col min="6405" max="6405" width="10.375" style="65" customWidth="1"/>
    <col min="6406" max="6406" width="19" style="65" bestFit="1" customWidth="1"/>
    <col min="6407" max="6407" width="13.75" style="65" customWidth="1"/>
    <col min="6408" max="6408" width="12" style="65" customWidth="1"/>
    <col min="6409" max="6409" width="13.375" style="65" customWidth="1"/>
    <col min="6410" max="6410" width="13.125" style="65" customWidth="1"/>
    <col min="6411" max="6411" width="12.875" style="65" customWidth="1"/>
    <col min="6412" max="6412" width="12.375" style="65" customWidth="1"/>
    <col min="6413" max="6413" width="13.375" style="65" customWidth="1"/>
    <col min="6414" max="6414" width="14.625" style="65" customWidth="1"/>
    <col min="6415" max="6415" width="15.375" style="65" customWidth="1"/>
    <col min="6416" max="6416" width="12" style="65" customWidth="1"/>
    <col min="6417" max="6417" width="11.75" style="65" customWidth="1"/>
    <col min="6418" max="6418" width="11" style="65" customWidth="1"/>
    <col min="6419" max="6420" width="13.875" style="65" customWidth="1"/>
    <col min="6421" max="6421" width="14.25" style="65" customWidth="1"/>
    <col min="6422" max="6422" width="7.875" style="65" customWidth="1"/>
    <col min="6423" max="6659" width="9" style="65"/>
    <col min="6660" max="6660" width="8.625" style="65" customWidth="1"/>
    <col min="6661" max="6661" width="10.375" style="65" customWidth="1"/>
    <col min="6662" max="6662" width="19" style="65" bestFit="1" customWidth="1"/>
    <col min="6663" max="6663" width="13.75" style="65" customWidth="1"/>
    <col min="6664" max="6664" width="12" style="65" customWidth="1"/>
    <col min="6665" max="6665" width="13.375" style="65" customWidth="1"/>
    <col min="6666" max="6666" width="13.125" style="65" customWidth="1"/>
    <col min="6667" max="6667" width="12.875" style="65" customWidth="1"/>
    <col min="6668" max="6668" width="12.375" style="65" customWidth="1"/>
    <col min="6669" max="6669" width="13.375" style="65" customWidth="1"/>
    <col min="6670" max="6670" width="14.625" style="65" customWidth="1"/>
    <col min="6671" max="6671" width="15.375" style="65" customWidth="1"/>
    <col min="6672" max="6672" width="12" style="65" customWidth="1"/>
    <col min="6673" max="6673" width="11.75" style="65" customWidth="1"/>
    <col min="6674" max="6674" width="11" style="65" customWidth="1"/>
    <col min="6675" max="6676" width="13.875" style="65" customWidth="1"/>
    <col min="6677" max="6677" width="14.25" style="65" customWidth="1"/>
    <col min="6678" max="6678" width="7.875" style="65" customWidth="1"/>
    <col min="6679" max="6915" width="9" style="65"/>
    <col min="6916" max="6916" width="8.625" style="65" customWidth="1"/>
    <col min="6917" max="6917" width="10.375" style="65" customWidth="1"/>
    <col min="6918" max="6918" width="19" style="65" bestFit="1" customWidth="1"/>
    <col min="6919" max="6919" width="13.75" style="65" customWidth="1"/>
    <col min="6920" max="6920" width="12" style="65" customWidth="1"/>
    <col min="6921" max="6921" width="13.375" style="65" customWidth="1"/>
    <col min="6922" max="6922" width="13.125" style="65" customWidth="1"/>
    <col min="6923" max="6923" width="12.875" style="65" customWidth="1"/>
    <col min="6924" max="6924" width="12.375" style="65" customWidth="1"/>
    <col min="6925" max="6925" width="13.375" style="65" customWidth="1"/>
    <col min="6926" max="6926" width="14.625" style="65" customWidth="1"/>
    <col min="6927" max="6927" width="15.375" style="65" customWidth="1"/>
    <col min="6928" max="6928" width="12" style="65" customWidth="1"/>
    <col min="6929" max="6929" width="11.75" style="65" customWidth="1"/>
    <col min="6930" max="6930" width="11" style="65" customWidth="1"/>
    <col min="6931" max="6932" width="13.875" style="65" customWidth="1"/>
    <col min="6933" max="6933" width="14.25" style="65" customWidth="1"/>
    <col min="6934" max="6934" width="7.875" style="65" customWidth="1"/>
    <col min="6935" max="7171" width="9" style="65"/>
    <col min="7172" max="7172" width="8.625" style="65" customWidth="1"/>
    <col min="7173" max="7173" width="10.375" style="65" customWidth="1"/>
    <col min="7174" max="7174" width="19" style="65" bestFit="1" customWidth="1"/>
    <col min="7175" max="7175" width="13.75" style="65" customWidth="1"/>
    <col min="7176" max="7176" width="12" style="65" customWidth="1"/>
    <col min="7177" max="7177" width="13.375" style="65" customWidth="1"/>
    <col min="7178" max="7178" width="13.125" style="65" customWidth="1"/>
    <col min="7179" max="7179" width="12.875" style="65" customWidth="1"/>
    <col min="7180" max="7180" width="12.375" style="65" customWidth="1"/>
    <col min="7181" max="7181" width="13.375" style="65" customWidth="1"/>
    <col min="7182" max="7182" width="14.625" style="65" customWidth="1"/>
    <col min="7183" max="7183" width="15.375" style="65" customWidth="1"/>
    <col min="7184" max="7184" width="12" style="65" customWidth="1"/>
    <col min="7185" max="7185" width="11.75" style="65" customWidth="1"/>
    <col min="7186" max="7186" width="11" style="65" customWidth="1"/>
    <col min="7187" max="7188" width="13.875" style="65" customWidth="1"/>
    <col min="7189" max="7189" width="14.25" style="65" customWidth="1"/>
    <col min="7190" max="7190" width="7.875" style="65" customWidth="1"/>
    <col min="7191" max="7427" width="9" style="65"/>
    <col min="7428" max="7428" width="8.625" style="65" customWidth="1"/>
    <col min="7429" max="7429" width="10.375" style="65" customWidth="1"/>
    <col min="7430" max="7430" width="19" style="65" bestFit="1" customWidth="1"/>
    <col min="7431" max="7431" width="13.75" style="65" customWidth="1"/>
    <col min="7432" max="7432" width="12" style="65" customWidth="1"/>
    <col min="7433" max="7433" width="13.375" style="65" customWidth="1"/>
    <col min="7434" max="7434" width="13.125" style="65" customWidth="1"/>
    <col min="7435" max="7435" width="12.875" style="65" customWidth="1"/>
    <col min="7436" max="7436" width="12.375" style="65" customWidth="1"/>
    <col min="7437" max="7437" width="13.375" style="65" customWidth="1"/>
    <col min="7438" max="7438" width="14.625" style="65" customWidth="1"/>
    <col min="7439" max="7439" width="15.375" style="65" customWidth="1"/>
    <col min="7440" max="7440" width="12" style="65" customWidth="1"/>
    <col min="7441" max="7441" width="11.75" style="65" customWidth="1"/>
    <col min="7442" max="7442" width="11" style="65" customWidth="1"/>
    <col min="7443" max="7444" width="13.875" style="65" customWidth="1"/>
    <col min="7445" max="7445" width="14.25" style="65" customWidth="1"/>
    <col min="7446" max="7446" width="7.875" style="65" customWidth="1"/>
    <col min="7447" max="7683" width="9" style="65"/>
    <col min="7684" max="7684" width="8.625" style="65" customWidth="1"/>
    <col min="7685" max="7685" width="10.375" style="65" customWidth="1"/>
    <col min="7686" max="7686" width="19" style="65" bestFit="1" customWidth="1"/>
    <col min="7687" max="7687" width="13.75" style="65" customWidth="1"/>
    <col min="7688" max="7688" width="12" style="65" customWidth="1"/>
    <col min="7689" max="7689" width="13.375" style="65" customWidth="1"/>
    <col min="7690" max="7690" width="13.125" style="65" customWidth="1"/>
    <col min="7691" max="7691" width="12.875" style="65" customWidth="1"/>
    <col min="7692" max="7692" width="12.375" style="65" customWidth="1"/>
    <col min="7693" max="7693" width="13.375" style="65" customWidth="1"/>
    <col min="7694" max="7694" width="14.625" style="65" customWidth="1"/>
    <col min="7695" max="7695" width="15.375" style="65" customWidth="1"/>
    <col min="7696" max="7696" width="12" style="65" customWidth="1"/>
    <col min="7697" max="7697" width="11.75" style="65" customWidth="1"/>
    <col min="7698" max="7698" width="11" style="65" customWidth="1"/>
    <col min="7699" max="7700" width="13.875" style="65" customWidth="1"/>
    <col min="7701" max="7701" width="14.25" style="65" customWidth="1"/>
    <col min="7702" max="7702" width="7.875" style="65" customWidth="1"/>
    <col min="7703" max="7939" width="9" style="65"/>
    <col min="7940" max="7940" width="8.625" style="65" customWidth="1"/>
    <col min="7941" max="7941" width="10.375" style="65" customWidth="1"/>
    <col min="7942" max="7942" width="19" style="65" bestFit="1" customWidth="1"/>
    <col min="7943" max="7943" width="13.75" style="65" customWidth="1"/>
    <col min="7944" max="7944" width="12" style="65" customWidth="1"/>
    <col min="7945" max="7945" width="13.375" style="65" customWidth="1"/>
    <col min="7946" max="7946" width="13.125" style="65" customWidth="1"/>
    <col min="7947" max="7947" width="12.875" style="65" customWidth="1"/>
    <col min="7948" max="7948" width="12.375" style="65" customWidth="1"/>
    <col min="7949" max="7949" width="13.375" style="65" customWidth="1"/>
    <col min="7950" max="7950" width="14.625" style="65" customWidth="1"/>
    <col min="7951" max="7951" width="15.375" style="65" customWidth="1"/>
    <col min="7952" max="7952" width="12" style="65" customWidth="1"/>
    <col min="7953" max="7953" width="11.75" style="65" customWidth="1"/>
    <col min="7954" max="7954" width="11" style="65" customWidth="1"/>
    <col min="7955" max="7956" width="13.875" style="65" customWidth="1"/>
    <col min="7957" max="7957" width="14.25" style="65" customWidth="1"/>
    <col min="7958" max="7958" width="7.875" style="65" customWidth="1"/>
    <col min="7959" max="8195" width="9" style="65"/>
    <col min="8196" max="8196" width="8.625" style="65" customWidth="1"/>
    <col min="8197" max="8197" width="10.375" style="65" customWidth="1"/>
    <col min="8198" max="8198" width="19" style="65" bestFit="1" customWidth="1"/>
    <col min="8199" max="8199" width="13.75" style="65" customWidth="1"/>
    <col min="8200" max="8200" width="12" style="65" customWidth="1"/>
    <col min="8201" max="8201" width="13.375" style="65" customWidth="1"/>
    <col min="8202" max="8202" width="13.125" style="65" customWidth="1"/>
    <col min="8203" max="8203" width="12.875" style="65" customWidth="1"/>
    <col min="8204" max="8204" width="12.375" style="65" customWidth="1"/>
    <col min="8205" max="8205" width="13.375" style="65" customWidth="1"/>
    <col min="8206" max="8206" width="14.625" style="65" customWidth="1"/>
    <col min="8207" max="8207" width="15.375" style="65" customWidth="1"/>
    <col min="8208" max="8208" width="12" style="65" customWidth="1"/>
    <col min="8209" max="8209" width="11.75" style="65" customWidth="1"/>
    <col min="8210" max="8210" width="11" style="65" customWidth="1"/>
    <col min="8211" max="8212" width="13.875" style="65" customWidth="1"/>
    <col min="8213" max="8213" width="14.25" style="65" customWidth="1"/>
    <col min="8214" max="8214" width="7.875" style="65" customWidth="1"/>
    <col min="8215" max="8451" width="9" style="65"/>
    <col min="8452" max="8452" width="8.625" style="65" customWidth="1"/>
    <col min="8453" max="8453" width="10.375" style="65" customWidth="1"/>
    <col min="8454" max="8454" width="19" style="65" bestFit="1" customWidth="1"/>
    <col min="8455" max="8455" width="13.75" style="65" customWidth="1"/>
    <col min="8456" max="8456" width="12" style="65" customWidth="1"/>
    <col min="8457" max="8457" width="13.375" style="65" customWidth="1"/>
    <col min="8458" max="8458" width="13.125" style="65" customWidth="1"/>
    <col min="8459" max="8459" width="12.875" style="65" customWidth="1"/>
    <col min="8460" max="8460" width="12.375" style="65" customWidth="1"/>
    <col min="8461" max="8461" width="13.375" style="65" customWidth="1"/>
    <col min="8462" max="8462" width="14.625" style="65" customWidth="1"/>
    <col min="8463" max="8463" width="15.375" style="65" customWidth="1"/>
    <col min="8464" max="8464" width="12" style="65" customWidth="1"/>
    <col min="8465" max="8465" width="11.75" style="65" customWidth="1"/>
    <col min="8466" max="8466" width="11" style="65" customWidth="1"/>
    <col min="8467" max="8468" width="13.875" style="65" customWidth="1"/>
    <col min="8469" max="8469" width="14.25" style="65" customWidth="1"/>
    <col min="8470" max="8470" width="7.875" style="65" customWidth="1"/>
    <col min="8471" max="8707" width="9" style="65"/>
    <col min="8708" max="8708" width="8.625" style="65" customWidth="1"/>
    <col min="8709" max="8709" width="10.375" style="65" customWidth="1"/>
    <col min="8710" max="8710" width="19" style="65" bestFit="1" customWidth="1"/>
    <col min="8711" max="8711" width="13.75" style="65" customWidth="1"/>
    <col min="8712" max="8712" width="12" style="65" customWidth="1"/>
    <col min="8713" max="8713" width="13.375" style="65" customWidth="1"/>
    <col min="8714" max="8714" width="13.125" style="65" customWidth="1"/>
    <col min="8715" max="8715" width="12.875" style="65" customWidth="1"/>
    <col min="8716" max="8716" width="12.375" style="65" customWidth="1"/>
    <col min="8717" max="8717" width="13.375" style="65" customWidth="1"/>
    <col min="8718" max="8718" width="14.625" style="65" customWidth="1"/>
    <col min="8719" max="8719" width="15.375" style="65" customWidth="1"/>
    <col min="8720" max="8720" width="12" style="65" customWidth="1"/>
    <col min="8721" max="8721" width="11.75" style="65" customWidth="1"/>
    <col min="8722" max="8722" width="11" style="65" customWidth="1"/>
    <col min="8723" max="8724" width="13.875" style="65" customWidth="1"/>
    <col min="8725" max="8725" width="14.25" style="65" customWidth="1"/>
    <col min="8726" max="8726" width="7.875" style="65" customWidth="1"/>
    <col min="8727" max="8963" width="9" style="65"/>
    <col min="8964" max="8964" width="8.625" style="65" customWidth="1"/>
    <col min="8965" max="8965" width="10.375" style="65" customWidth="1"/>
    <col min="8966" max="8966" width="19" style="65" bestFit="1" customWidth="1"/>
    <col min="8967" max="8967" width="13.75" style="65" customWidth="1"/>
    <col min="8968" max="8968" width="12" style="65" customWidth="1"/>
    <col min="8969" max="8969" width="13.375" style="65" customWidth="1"/>
    <col min="8970" max="8970" width="13.125" style="65" customWidth="1"/>
    <col min="8971" max="8971" width="12.875" style="65" customWidth="1"/>
    <col min="8972" max="8972" width="12.375" style="65" customWidth="1"/>
    <col min="8973" max="8973" width="13.375" style="65" customWidth="1"/>
    <col min="8974" max="8974" width="14.625" style="65" customWidth="1"/>
    <col min="8975" max="8975" width="15.375" style="65" customWidth="1"/>
    <col min="8976" max="8976" width="12" style="65" customWidth="1"/>
    <col min="8977" max="8977" width="11.75" style="65" customWidth="1"/>
    <col min="8978" max="8978" width="11" style="65" customWidth="1"/>
    <col min="8979" max="8980" width="13.875" style="65" customWidth="1"/>
    <col min="8981" max="8981" width="14.25" style="65" customWidth="1"/>
    <col min="8982" max="8982" width="7.875" style="65" customWidth="1"/>
    <col min="8983" max="9219" width="9" style="65"/>
    <col min="9220" max="9220" width="8.625" style="65" customWidth="1"/>
    <col min="9221" max="9221" width="10.375" style="65" customWidth="1"/>
    <col min="9222" max="9222" width="19" style="65" bestFit="1" customWidth="1"/>
    <col min="9223" max="9223" width="13.75" style="65" customWidth="1"/>
    <col min="9224" max="9224" width="12" style="65" customWidth="1"/>
    <col min="9225" max="9225" width="13.375" style="65" customWidth="1"/>
    <col min="9226" max="9226" width="13.125" style="65" customWidth="1"/>
    <col min="9227" max="9227" width="12.875" style="65" customWidth="1"/>
    <col min="9228" max="9228" width="12.375" style="65" customWidth="1"/>
    <col min="9229" max="9229" width="13.375" style="65" customWidth="1"/>
    <col min="9230" max="9230" width="14.625" style="65" customWidth="1"/>
    <col min="9231" max="9231" width="15.375" style="65" customWidth="1"/>
    <col min="9232" max="9232" width="12" style="65" customWidth="1"/>
    <col min="9233" max="9233" width="11.75" style="65" customWidth="1"/>
    <col min="9234" max="9234" width="11" style="65" customWidth="1"/>
    <col min="9235" max="9236" width="13.875" style="65" customWidth="1"/>
    <col min="9237" max="9237" width="14.25" style="65" customWidth="1"/>
    <col min="9238" max="9238" width="7.875" style="65" customWidth="1"/>
    <col min="9239" max="9475" width="9" style="65"/>
    <col min="9476" max="9476" width="8.625" style="65" customWidth="1"/>
    <col min="9477" max="9477" width="10.375" style="65" customWidth="1"/>
    <col min="9478" max="9478" width="19" style="65" bestFit="1" customWidth="1"/>
    <col min="9479" max="9479" width="13.75" style="65" customWidth="1"/>
    <col min="9480" max="9480" width="12" style="65" customWidth="1"/>
    <col min="9481" max="9481" width="13.375" style="65" customWidth="1"/>
    <col min="9482" max="9482" width="13.125" style="65" customWidth="1"/>
    <col min="9483" max="9483" width="12.875" style="65" customWidth="1"/>
    <col min="9484" max="9484" width="12.375" style="65" customWidth="1"/>
    <col min="9485" max="9485" width="13.375" style="65" customWidth="1"/>
    <col min="9486" max="9486" width="14.625" style="65" customWidth="1"/>
    <col min="9487" max="9487" width="15.375" style="65" customWidth="1"/>
    <col min="9488" max="9488" width="12" style="65" customWidth="1"/>
    <col min="9489" max="9489" width="11.75" style="65" customWidth="1"/>
    <col min="9490" max="9490" width="11" style="65" customWidth="1"/>
    <col min="9491" max="9492" width="13.875" style="65" customWidth="1"/>
    <col min="9493" max="9493" width="14.25" style="65" customWidth="1"/>
    <col min="9494" max="9494" width="7.875" style="65" customWidth="1"/>
    <col min="9495" max="9731" width="9" style="65"/>
    <col min="9732" max="9732" width="8.625" style="65" customWidth="1"/>
    <col min="9733" max="9733" width="10.375" style="65" customWidth="1"/>
    <col min="9734" max="9734" width="19" style="65" bestFit="1" customWidth="1"/>
    <col min="9735" max="9735" width="13.75" style="65" customWidth="1"/>
    <col min="9736" max="9736" width="12" style="65" customWidth="1"/>
    <col min="9737" max="9737" width="13.375" style="65" customWidth="1"/>
    <col min="9738" max="9738" width="13.125" style="65" customWidth="1"/>
    <col min="9739" max="9739" width="12.875" style="65" customWidth="1"/>
    <col min="9740" max="9740" width="12.375" style="65" customWidth="1"/>
    <col min="9741" max="9741" width="13.375" style="65" customWidth="1"/>
    <col min="9742" max="9742" width="14.625" style="65" customWidth="1"/>
    <col min="9743" max="9743" width="15.375" style="65" customWidth="1"/>
    <col min="9744" max="9744" width="12" style="65" customWidth="1"/>
    <col min="9745" max="9745" width="11.75" style="65" customWidth="1"/>
    <col min="9746" max="9746" width="11" style="65" customWidth="1"/>
    <col min="9747" max="9748" width="13.875" style="65" customWidth="1"/>
    <col min="9749" max="9749" width="14.25" style="65" customWidth="1"/>
    <col min="9750" max="9750" width="7.875" style="65" customWidth="1"/>
    <col min="9751" max="9987" width="9" style="65"/>
    <col min="9988" max="9988" width="8.625" style="65" customWidth="1"/>
    <col min="9989" max="9989" width="10.375" style="65" customWidth="1"/>
    <col min="9990" max="9990" width="19" style="65" bestFit="1" customWidth="1"/>
    <col min="9991" max="9991" width="13.75" style="65" customWidth="1"/>
    <col min="9992" max="9992" width="12" style="65" customWidth="1"/>
    <col min="9993" max="9993" width="13.375" style="65" customWidth="1"/>
    <col min="9994" max="9994" width="13.125" style="65" customWidth="1"/>
    <col min="9995" max="9995" width="12.875" style="65" customWidth="1"/>
    <col min="9996" max="9996" width="12.375" style="65" customWidth="1"/>
    <col min="9997" max="9997" width="13.375" style="65" customWidth="1"/>
    <col min="9998" max="9998" width="14.625" style="65" customWidth="1"/>
    <col min="9999" max="9999" width="15.375" style="65" customWidth="1"/>
    <col min="10000" max="10000" width="12" style="65" customWidth="1"/>
    <col min="10001" max="10001" width="11.75" style="65" customWidth="1"/>
    <col min="10002" max="10002" width="11" style="65" customWidth="1"/>
    <col min="10003" max="10004" width="13.875" style="65" customWidth="1"/>
    <col min="10005" max="10005" width="14.25" style="65" customWidth="1"/>
    <col min="10006" max="10006" width="7.875" style="65" customWidth="1"/>
    <col min="10007" max="10243" width="9" style="65"/>
    <col min="10244" max="10244" width="8.625" style="65" customWidth="1"/>
    <col min="10245" max="10245" width="10.375" style="65" customWidth="1"/>
    <col min="10246" max="10246" width="19" style="65" bestFit="1" customWidth="1"/>
    <col min="10247" max="10247" width="13.75" style="65" customWidth="1"/>
    <col min="10248" max="10248" width="12" style="65" customWidth="1"/>
    <col min="10249" max="10249" width="13.375" style="65" customWidth="1"/>
    <col min="10250" max="10250" width="13.125" style="65" customWidth="1"/>
    <col min="10251" max="10251" width="12.875" style="65" customWidth="1"/>
    <col min="10252" max="10252" width="12.375" style="65" customWidth="1"/>
    <col min="10253" max="10253" width="13.375" style="65" customWidth="1"/>
    <col min="10254" max="10254" width="14.625" style="65" customWidth="1"/>
    <col min="10255" max="10255" width="15.375" style="65" customWidth="1"/>
    <col min="10256" max="10256" width="12" style="65" customWidth="1"/>
    <col min="10257" max="10257" width="11.75" style="65" customWidth="1"/>
    <col min="10258" max="10258" width="11" style="65" customWidth="1"/>
    <col min="10259" max="10260" width="13.875" style="65" customWidth="1"/>
    <col min="10261" max="10261" width="14.25" style="65" customWidth="1"/>
    <col min="10262" max="10262" width="7.875" style="65" customWidth="1"/>
    <col min="10263" max="10499" width="9" style="65"/>
    <col min="10500" max="10500" width="8.625" style="65" customWidth="1"/>
    <col min="10501" max="10501" width="10.375" style="65" customWidth="1"/>
    <col min="10502" max="10502" width="19" style="65" bestFit="1" customWidth="1"/>
    <col min="10503" max="10503" width="13.75" style="65" customWidth="1"/>
    <col min="10504" max="10504" width="12" style="65" customWidth="1"/>
    <col min="10505" max="10505" width="13.375" style="65" customWidth="1"/>
    <col min="10506" max="10506" width="13.125" style="65" customWidth="1"/>
    <col min="10507" max="10507" width="12.875" style="65" customWidth="1"/>
    <col min="10508" max="10508" width="12.375" style="65" customWidth="1"/>
    <col min="10509" max="10509" width="13.375" style="65" customWidth="1"/>
    <col min="10510" max="10510" width="14.625" style="65" customWidth="1"/>
    <col min="10511" max="10511" width="15.375" style="65" customWidth="1"/>
    <col min="10512" max="10512" width="12" style="65" customWidth="1"/>
    <col min="10513" max="10513" width="11.75" style="65" customWidth="1"/>
    <col min="10514" max="10514" width="11" style="65" customWidth="1"/>
    <col min="10515" max="10516" width="13.875" style="65" customWidth="1"/>
    <col min="10517" max="10517" width="14.25" style="65" customWidth="1"/>
    <col min="10518" max="10518" width="7.875" style="65" customWidth="1"/>
    <col min="10519" max="10755" width="9" style="65"/>
    <col min="10756" max="10756" width="8.625" style="65" customWidth="1"/>
    <col min="10757" max="10757" width="10.375" style="65" customWidth="1"/>
    <col min="10758" max="10758" width="19" style="65" bestFit="1" customWidth="1"/>
    <col min="10759" max="10759" width="13.75" style="65" customWidth="1"/>
    <col min="10760" max="10760" width="12" style="65" customWidth="1"/>
    <col min="10761" max="10761" width="13.375" style="65" customWidth="1"/>
    <col min="10762" max="10762" width="13.125" style="65" customWidth="1"/>
    <col min="10763" max="10763" width="12.875" style="65" customWidth="1"/>
    <col min="10764" max="10764" width="12.375" style="65" customWidth="1"/>
    <col min="10765" max="10765" width="13.375" style="65" customWidth="1"/>
    <col min="10766" max="10766" width="14.625" style="65" customWidth="1"/>
    <col min="10767" max="10767" width="15.375" style="65" customWidth="1"/>
    <col min="10768" max="10768" width="12" style="65" customWidth="1"/>
    <col min="10769" max="10769" width="11.75" style="65" customWidth="1"/>
    <col min="10770" max="10770" width="11" style="65" customWidth="1"/>
    <col min="10771" max="10772" width="13.875" style="65" customWidth="1"/>
    <col min="10773" max="10773" width="14.25" style="65" customWidth="1"/>
    <col min="10774" max="10774" width="7.875" style="65" customWidth="1"/>
    <col min="10775" max="11011" width="9" style="65"/>
    <col min="11012" max="11012" width="8.625" style="65" customWidth="1"/>
    <col min="11013" max="11013" width="10.375" style="65" customWidth="1"/>
    <col min="11014" max="11014" width="19" style="65" bestFit="1" customWidth="1"/>
    <col min="11015" max="11015" width="13.75" style="65" customWidth="1"/>
    <col min="11016" max="11016" width="12" style="65" customWidth="1"/>
    <col min="11017" max="11017" width="13.375" style="65" customWidth="1"/>
    <col min="11018" max="11018" width="13.125" style="65" customWidth="1"/>
    <col min="11019" max="11019" width="12.875" style="65" customWidth="1"/>
    <col min="11020" max="11020" width="12.375" style="65" customWidth="1"/>
    <col min="11021" max="11021" width="13.375" style="65" customWidth="1"/>
    <col min="11022" max="11022" width="14.625" style="65" customWidth="1"/>
    <col min="11023" max="11023" width="15.375" style="65" customWidth="1"/>
    <col min="11024" max="11024" width="12" style="65" customWidth="1"/>
    <col min="11025" max="11025" width="11.75" style="65" customWidth="1"/>
    <col min="11026" max="11026" width="11" style="65" customWidth="1"/>
    <col min="11027" max="11028" width="13.875" style="65" customWidth="1"/>
    <col min="11029" max="11029" width="14.25" style="65" customWidth="1"/>
    <col min="11030" max="11030" width="7.875" style="65" customWidth="1"/>
    <col min="11031" max="11267" width="9" style="65"/>
    <col min="11268" max="11268" width="8.625" style="65" customWidth="1"/>
    <col min="11269" max="11269" width="10.375" style="65" customWidth="1"/>
    <col min="11270" max="11270" width="19" style="65" bestFit="1" customWidth="1"/>
    <col min="11271" max="11271" width="13.75" style="65" customWidth="1"/>
    <col min="11272" max="11272" width="12" style="65" customWidth="1"/>
    <col min="11273" max="11273" width="13.375" style="65" customWidth="1"/>
    <col min="11274" max="11274" width="13.125" style="65" customWidth="1"/>
    <col min="11275" max="11275" width="12.875" style="65" customWidth="1"/>
    <col min="11276" max="11276" width="12.375" style="65" customWidth="1"/>
    <col min="11277" max="11277" width="13.375" style="65" customWidth="1"/>
    <col min="11278" max="11278" width="14.625" style="65" customWidth="1"/>
    <col min="11279" max="11279" width="15.375" style="65" customWidth="1"/>
    <col min="11280" max="11280" width="12" style="65" customWidth="1"/>
    <col min="11281" max="11281" width="11.75" style="65" customWidth="1"/>
    <col min="11282" max="11282" width="11" style="65" customWidth="1"/>
    <col min="11283" max="11284" width="13.875" style="65" customWidth="1"/>
    <col min="11285" max="11285" width="14.25" style="65" customWidth="1"/>
    <col min="11286" max="11286" width="7.875" style="65" customWidth="1"/>
    <col min="11287" max="11523" width="9" style="65"/>
    <col min="11524" max="11524" width="8.625" style="65" customWidth="1"/>
    <col min="11525" max="11525" width="10.375" style="65" customWidth="1"/>
    <col min="11526" max="11526" width="19" style="65" bestFit="1" customWidth="1"/>
    <col min="11527" max="11527" width="13.75" style="65" customWidth="1"/>
    <col min="11528" max="11528" width="12" style="65" customWidth="1"/>
    <col min="11529" max="11529" width="13.375" style="65" customWidth="1"/>
    <col min="11530" max="11530" width="13.125" style="65" customWidth="1"/>
    <col min="11531" max="11531" width="12.875" style="65" customWidth="1"/>
    <col min="11532" max="11532" width="12.375" style="65" customWidth="1"/>
    <col min="11533" max="11533" width="13.375" style="65" customWidth="1"/>
    <col min="11534" max="11534" width="14.625" style="65" customWidth="1"/>
    <col min="11535" max="11535" width="15.375" style="65" customWidth="1"/>
    <col min="11536" max="11536" width="12" style="65" customWidth="1"/>
    <col min="11537" max="11537" width="11.75" style="65" customWidth="1"/>
    <col min="11538" max="11538" width="11" style="65" customWidth="1"/>
    <col min="11539" max="11540" width="13.875" style="65" customWidth="1"/>
    <col min="11541" max="11541" width="14.25" style="65" customWidth="1"/>
    <col min="11542" max="11542" width="7.875" style="65" customWidth="1"/>
    <col min="11543" max="11779" width="9" style="65"/>
    <col min="11780" max="11780" width="8.625" style="65" customWidth="1"/>
    <col min="11781" max="11781" width="10.375" style="65" customWidth="1"/>
    <col min="11782" max="11782" width="19" style="65" bestFit="1" customWidth="1"/>
    <col min="11783" max="11783" width="13.75" style="65" customWidth="1"/>
    <col min="11784" max="11784" width="12" style="65" customWidth="1"/>
    <col min="11785" max="11785" width="13.375" style="65" customWidth="1"/>
    <col min="11786" max="11786" width="13.125" style="65" customWidth="1"/>
    <col min="11787" max="11787" width="12.875" style="65" customWidth="1"/>
    <col min="11788" max="11788" width="12.375" style="65" customWidth="1"/>
    <col min="11789" max="11789" width="13.375" style="65" customWidth="1"/>
    <col min="11790" max="11790" width="14.625" style="65" customWidth="1"/>
    <col min="11791" max="11791" width="15.375" style="65" customWidth="1"/>
    <col min="11792" max="11792" width="12" style="65" customWidth="1"/>
    <col min="11793" max="11793" width="11.75" style="65" customWidth="1"/>
    <col min="11794" max="11794" width="11" style="65" customWidth="1"/>
    <col min="11795" max="11796" width="13.875" style="65" customWidth="1"/>
    <col min="11797" max="11797" width="14.25" style="65" customWidth="1"/>
    <col min="11798" max="11798" width="7.875" style="65" customWidth="1"/>
    <col min="11799" max="12035" width="9" style="65"/>
    <col min="12036" max="12036" width="8.625" style="65" customWidth="1"/>
    <col min="12037" max="12037" width="10.375" style="65" customWidth="1"/>
    <col min="12038" max="12038" width="19" style="65" bestFit="1" customWidth="1"/>
    <col min="12039" max="12039" width="13.75" style="65" customWidth="1"/>
    <col min="12040" max="12040" width="12" style="65" customWidth="1"/>
    <col min="12041" max="12041" width="13.375" style="65" customWidth="1"/>
    <col min="12042" max="12042" width="13.125" style="65" customWidth="1"/>
    <col min="12043" max="12043" width="12.875" style="65" customWidth="1"/>
    <col min="12044" max="12044" width="12.375" style="65" customWidth="1"/>
    <col min="12045" max="12045" width="13.375" style="65" customWidth="1"/>
    <col min="12046" max="12046" width="14.625" style="65" customWidth="1"/>
    <col min="12047" max="12047" width="15.375" style="65" customWidth="1"/>
    <col min="12048" max="12048" width="12" style="65" customWidth="1"/>
    <col min="12049" max="12049" width="11.75" style="65" customWidth="1"/>
    <col min="12050" max="12050" width="11" style="65" customWidth="1"/>
    <col min="12051" max="12052" width="13.875" style="65" customWidth="1"/>
    <col min="12053" max="12053" width="14.25" style="65" customWidth="1"/>
    <col min="12054" max="12054" width="7.875" style="65" customWidth="1"/>
    <col min="12055" max="12291" width="9" style="65"/>
    <col min="12292" max="12292" width="8.625" style="65" customWidth="1"/>
    <col min="12293" max="12293" width="10.375" style="65" customWidth="1"/>
    <col min="12294" max="12294" width="19" style="65" bestFit="1" customWidth="1"/>
    <col min="12295" max="12295" width="13.75" style="65" customWidth="1"/>
    <col min="12296" max="12296" width="12" style="65" customWidth="1"/>
    <col min="12297" max="12297" width="13.375" style="65" customWidth="1"/>
    <col min="12298" max="12298" width="13.125" style="65" customWidth="1"/>
    <col min="12299" max="12299" width="12.875" style="65" customWidth="1"/>
    <col min="12300" max="12300" width="12.375" style="65" customWidth="1"/>
    <col min="12301" max="12301" width="13.375" style="65" customWidth="1"/>
    <col min="12302" max="12302" width="14.625" style="65" customWidth="1"/>
    <col min="12303" max="12303" width="15.375" style="65" customWidth="1"/>
    <col min="12304" max="12304" width="12" style="65" customWidth="1"/>
    <col min="12305" max="12305" width="11.75" style="65" customWidth="1"/>
    <col min="12306" max="12306" width="11" style="65" customWidth="1"/>
    <col min="12307" max="12308" width="13.875" style="65" customWidth="1"/>
    <col min="12309" max="12309" width="14.25" style="65" customWidth="1"/>
    <col min="12310" max="12310" width="7.875" style="65" customWidth="1"/>
    <col min="12311" max="12547" width="9" style="65"/>
    <col min="12548" max="12548" width="8.625" style="65" customWidth="1"/>
    <col min="12549" max="12549" width="10.375" style="65" customWidth="1"/>
    <col min="12550" max="12550" width="19" style="65" bestFit="1" customWidth="1"/>
    <col min="12551" max="12551" width="13.75" style="65" customWidth="1"/>
    <col min="12552" max="12552" width="12" style="65" customWidth="1"/>
    <col min="12553" max="12553" width="13.375" style="65" customWidth="1"/>
    <col min="12554" max="12554" width="13.125" style="65" customWidth="1"/>
    <col min="12555" max="12555" width="12.875" style="65" customWidth="1"/>
    <col min="12556" max="12556" width="12.375" style="65" customWidth="1"/>
    <col min="12557" max="12557" width="13.375" style="65" customWidth="1"/>
    <col min="12558" max="12558" width="14.625" style="65" customWidth="1"/>
    <col min="12559" max="12559" width="15.375" style="65" customWidth="1"/>
    <col min="12560" max="12560" width="12" style="65" customWidth="1"/>
    <col min="12561" max="12561" width="11.75" style="65" customWidth="1"/>
    <col min="12562" max="12562" width="11" style="65" customWidth="1"/>
    <col min="12563" max="12564" width="13.875" style="65" customWidth="1"/>
    <col min="12565" max="12565" width="14.25" style="65" customWidth="1"/>
    <col min="12566" max="12566" width="7.875" style="65" customWidth="1"/>
    <col min="12567" max="12803" width="9" style="65"/>
    <col min="12804" max="12804" width="8.625" style="65" customWidth="1"/>
    <col min="12805" max="12805" width="10.375" style="65" customWidth="1"/>
    <col min="12806" max="12806" width="19" style="65" bestFit="1" customWidth="1"/>
    <col min="12807" max="12807" width="13.75" style="65" customWidth="1"/>
    <col min="12808" max="12808" width="12" style="65" customWidth="1"/>
    <col min="12809" max="12809" width="13.375" style="65" customWidth="1"/>
    <col min="12810" max="12810" width="13.125" style="65" customWidth="1"/>
    <col min="12811" max="12811" width="12.875" style="65" customWidth="1"/>
    <col min="12812" max="12812" width="12.375" style="65" customWidth="1"/>
    <col min="12813" max="12813" width="13.375" style="65" customWidth="1"/>
    <col min="12814" max="12814" width="14.625" style="65" customWidth="1"/>
    <col min="12815" max="12815" width="15.375" style="65" customWidth="1"/>
    <col min="12816" max="12816" width="12" style="65" customWidth="1"/>
    <col min="12817" max="12817" width="11.75" style="65" customWidth="1"/>
    <col min="12818" max="12818" width="11" style="65" customWidth="1"/>
    <col min="12819" max="12820" width="13.875" style="65" customWidth="1"/>
    <col min="12821" max="12821" width="14.25" style="65" customWidth="1"/>
    <col min="12822" max="12822" width="7.875" style="65" customWidth="1"/>
    <col min="12823" max="13059" width="9" style="65"/>
    <col min="13060" max="13060" width="8.625" style="65" customWidth="1"/>
    <col min="13061" max="13061" width="10.375" style="65" customWidth="1"/>
    <col min="13062" max="13062" width="19" style="65" bestFit="1" customWidth="1"/>
    <col min="13063" max="13063" width="13.75" style="65" customWidth="1"/>
    <col min="13064" max="13064" width="12" style="65" customWidth="1"/>
    <col min="13065" max="13065" width="13.375" style="65" customWidth="1"/>
    <col min="13066" max="13066" width="13.125" style="65" customWidth="1"/>
    <col min="13067" max="13067" width="12.875" style="65" customWidth="1"/>
    <col min="13068" max="13068" width="12.375" style="65" customWidth="1"/>
    <col min="13069" max="13069" width="13.375" style="65" customWidth="1"/>
    <col min="13070" max="13070" width="14.625" style="65" customWidth="1"/>
    <col min="13071" max="13071" width="15.375" style="65" customWidth="1"/>
    <col min="13072" max="13072" width="12" style="65" customWidth="1"/>
    <col min="13073" max="13073" width="11.75" style="65" customWidth="1"/>
    <col min="13074" max="13074" width="11" style="65" customWidth="1"/>
    <col min="13075" max="13076" width="13.875" style="65" customWidth="1"/>
    <col min="13077" max="13077" width="14.25" style="65" customWidth="1"/>
    <col min="13078" max="13078" width="7.875" style="65" customWidth="1"/>
    <col min="13079" max="13315" width="9" style="65"/>
    <col min="13316" max="13316" width="8.625" style="65" customWidth="1"/>
    <col min="13317" max="13317" width="10.375" style="65" customWidth="1"/>
    <col min="13318" max="13318" width="19" style="65" bestFit="1" customWidth="1"/>
    <col min="13319" max="13319" width="13.75" style="65" customWidth="1"/>
    <col min="13320" max="13320" width="12" style="65" customWidth="1"/>
    <col min="13321" max="13321" width="13.375" style="65" customWidth="1"/>
    <col min="13322" max="13322" width="13.125" style="65" customWidth="1"/>
    <col min="13323" max="13323" width="12.875" style="65" customWidth="1"/>
    <col min="13324" max="13324" width="12.375" style="65" customWidth="1"/>
    <col min="13325" max="13325" width="13.375" style="65" customWidth="1"/>
    <col min="13326" max="13326" width="14.625" style="65" customWidth="1"/>
    <col min="13327" max="13327" width="15.375" style="65" customWidth="1"/>
    <col min="13328" max="13328" width="12" style="65" customWidth="1"/>
    <col min="13329" max="13329" width="11.75" style="65" customWidth="1"/>
    <col min="13330" max="13330" width="11" style="65" customWidth="1"/>
    <col min="13331" max="13332" width="13.875" style="65" customWidth="1"/>
    <col min="13333" max="13333" width="14.25" style="65" customWidth="1"/>
    <col min="13334" max="13334" width="7.875" style="65" customWidth="1"/>
    <col min="13335" max="13571" width="9" style="65"/>
    <col min="13572" max="13572" width="8.625" style="65" customWidth="1"/>
    <col min="13573" max="13573" width="10.375" style="65" customWidth="1"/>
    <col min="13574" max="13574" width="19" style="65" bestFit="1" customWidth="1"/>
    <col min="13575" max="13575" width="13.75" style="65" customWidth="1"/>
    <col min="13576" max="13576" width="12" style="65" customWidth="1"/>
    <col min="13577" max="13577" width="13.375" style="65" customWidth="1"/>
    <col min="13578" max="13578" width="13.125" style="65" customWidth="1"/>
    <col min="13579" max="13579" width="12.875" style="65" customWidth="1"/>
    <col min="13580" max="13580" width="12.375" style="65" customWidth="1"/>
    <col min="13581" max="13581" width="13.375" style="65" customWidth="1"/>
    <col min="13582" max="13582" width="14.625" style="65" customWidth="1"/>
    <col min="13583" max="13583" width="15.375" style="65" customWidth="1"/>
    <col min="13584" max="13584" width="12" style="65" customWidth="1"/>
    <col min="13585" max="13585" width="11.75" style="65" customWidth="1"/>
    <col min="13586" max="13586" width="11" style="65" customWidth="1"/>
    <col min="13587" max="13588" width="13.875" style="65" customWidth="1"/>
    <col min="13589" max="13589" width="14.25" style="65" customWidth="1"/>
    <col min="13590" max="13590" width="7.875" style="65" customWidth="1"/>
    <col min="13591" max="13827" width="9" style="65"/>
    <col min="13828" max="13828" width="8.625" style="65" customWidth="1"/>
    <col min="13829" max="13829" width="10.375" style="65" customWidth="1"/>
    <col min="13830" max="13830" width="19" style="65" bestFit="1" customWidth="1"/>
    <col min="13831" max="13831" width="13.75" style="65" customWidth="1"/>
    <col min="13832" max="13832" width="12" style="65" customWidth="1"/>
    <col min="13833" max="13833" width="13.375" style="65" customWidth="1"/>
    <col min="13834" max="13834" width="13.125" style="65" customWidth="1"/>
    <col min="13835" max="13835" width="12.875" style="65" customWidth="1"/>
    <col min="13836" max="13836" width="12.375" style="65" customWidth="1"/>
    <col min="13837" max="13837" width="13.375" style="65" customWidth="1"/>
    <col min="13838" max="13838" width="14.625" style="65" customWidth="1"/>
    <col min="13839" max="13839" width="15.375" style="65" customWidth="1"/>
    <col min="13840" max="13840" width="12" style="65" customWidth="1"/>
    <col min="13841" max="13841" width="11.75" style="65" customWidth="1"/>
    <col min="13842" max="13842" width="11" style="65" customWidth="1"/>
    <col min="13843" max="13844" width="13.875" style="65" customWidth="1"/>
    <col min="13845" max="13845" width="14.25" style="65" customWidth="1"/>
    <col min="13846" max="13846" width="7.875" style="65" customWidth="1"/>
    <col min="13847" max="14083" width="9" style="65"/>
    <col min="14084" max="14084" width="8.625" style="65" customWidth="1"/>
    <col min="14085" max="14085" width="10.375" style="65" customWidth="1"/>
    <col min="14086" max="14086" width="19" style="65" bestFit="1" customWidth="1"/>
    <col min="14087" max="14087" width="13.75" style="65" customWidth="1"/>
    <col min="14088" max="14088" width="12" style="65" customWidth="1"/>
    <col min="14089" max="14089" width="13.375" style="65" customWidth="1"/>
    <col min="14090" max="14090" width="13.125" style="65" customWidth="1"/>
    <col min="14091" max="14091" width="12.875" style="65" customWidth="1"/>
    <col min="14092" max="14092" width="12.375" style="65" customWidth="1"/>
    <col min="14093" max="14093" width="13.375" style="65" customWidth="1"/>
    <col min="14094" max="14094" width="14.625" style="65" customWidth="1"/>
    <col min="14095" max="14095" width="15.375" style="65" customWidth="1"/>
    <col min="14096" max="14096" width="12" style="65" customWidth="1"/>
    <col min="14097" max="14097" width="11.75" style="65" customWidth="1"/>
    <col min="14098" max="14098" width="11" style="65" customWidth="1"/>
    <col min="14099" max="14100" width="13.875" style="65" customWidth="1"/>
    <col min="14101" max="14101" width="14.25" style="65" customWidth="1"/>
    <col min="14102" max="14102" width="7.875" style="65" customWidth="1"/>
    <col min="14103" max="14339" width="9" style="65"/>
    <col min="14340" max="14340" width="8.625" style="65" customWidth="1"/>
    <col min="14341" max="14341" width="10.375" style="65" customWidth="1"/>
    <col min="14342" max="14342" width="19" style="65" bestFit="1" customWidth="1"/>
    <col min="14343" max="14343" width="13.75" style="65" customWidth="1"/>
    <col min="14344" max="14344" width="12" style="65" customWidth="1"/>
    <col min="14345" max="14345" width="13.375" style="65" customWidth="1"/>
    <col min="14346" max="14346" width="13.125" style="65" customWidth="1"/>
    <col min="14347" max="14347" width="12.875" style="65" customWidth="1"/>
    <col min="14348" max="14348" width="12.375" style="65" customWidth="1"/>
    <col min="14349" max="14349" width="13.375" style="65" customWidth="1"/>
    <col min="14350" max="14350" width="14.625" style="65" customWidth="1"/>
    <col min="14351" max="14351" width="15.375" style="65" customWidth="1"/>
    <col min="14352" max="14352" width="12" style="65" customWidth="1"/>
    <col min="14353" max="14353" width="11.75" style="65" customWidth="1"/>
    <col min="14354" max="14354" width="11" style="65" customWidth="1"/>
    <col min="14355" max="14356" width="13.875" style="65" customWidth="1"/>
    <col min="14357" max="14357" width="14.25" style="65" customWidth="1"/>
    <col min="14358" max="14358" width="7.875" style="65" customWidth="1"/>
    <col min="14359" max="14595" width="9" style="65"/>
    <col min="14596" max="14596" width="8.625" style="65" customWidth="1"/>
    <col min="14597" max="14597" width="10.375" style="65" customWidth="1"/>
    <col min="14598" max="14598" width="19" style="65" bestFit="1" customWidth="1"/>
    <col min="14599" max="14599" width="13.75" style="65" customWidth="1"/>
    <col min="14600" max="14600" width="12" style="65" customWidth="1"/>
    <col min="14601" max="14601" width="13.375" style="65" customWidth="1"/>
    <col min="14602" max="14602" width="13.125" style="65" customWidth="1"/>
    <col min="14603" max="14603" width="12.875" style="65" customWidth="1"/>
    <col min="14604" max="14604" width="12.375" style="65" customWidth="1"/>
    <col min="14605" max="14605" width="13.375" style="65" customWidth="1"/>
    <col min="14606" max="14606" width="14.625" style="65" customWidth="1"/>
    <col min="14607" max="14607" width="15.375" style="65" customWidth="1"/>
    <col min="14608" max="14608" width="12" style="65" customWidth="1"/>
    <col min="14609" max="14609" width="11.75" style="65" customWidth="1"/>
    <col min="14610" max="14610" width="11" style="65" customWidth="1"/>
    <col min="14611" max="14612" width="13.875" style="65" customWidth="1"/>
    <col min="14613" max="14613" width="14.25" style="65" customWidth="1"/>
    <col min="14614" max="14614" width="7.875" style="65" customWidth="1"/>
    <col min="14615" max="14851" width="9" style="65"/>
    <col min="14852" max="14852" width="8.625" style="65" customWidth="1"/>
    <col min="14853" max="14853" width="10.375" style="65" customWidth="1"/>
    <col min="14854" max="14854" width="19" style="65" bestFit="1" customWidth="1"/>
    <col min="14855" max="14855" width="13.75" style="65" customWidth="1"/>
    <col min="14856" max="14856" width="12" style="65" customWidth="1"/>
    <col min="14857" max="14857" width="13.375" style="65" customWidth="1"/>
    <col min="14858" max="14858" width="13.125" style="65" customWidth="1"/>
    <col min="14859" max="14859" width="12.875" style="65" customWidth="1"/>
    <col min="14860" max="14860" width="12.375" style="65" customWidth="1"/>
    <col min="14861" max="14861" width="13.375" style="65" customWidth="1"/>
    <col min="14862" max="14862" width="14.625" style="65" customWidth="1"/>
    <col min="14863" max="14863" width="15.375" style="65" customWidth="1"/>
    <col min="14864" max="14864" width="12" style="65" customWidth="1"/>
    <col min="14865" max="14865" width="11.75" style="65" customWidth="1"/>
    <col min="14866" max="14866" width="11" style="65" customWidth="1"/>
    <col min="14867" max="14868" width="13.875" style="65" customWidth="1"/>
    <col min="14869" max="14869" width="14.25" style="65" customWidth="1"/>
    <col min="14870" max="14870" width="7.875" style="65" customWidth="1"/>
    <col min="14871" max="15107" width="9" style="65"/>
    <col min="15108" max="15108" width="8.625" style="65" customWidth="1"/>
    <col min="15109" max="15109" width="10.375" style="65" customWidth="1"/>
    <col min="15110" max="15110" width="19" style="65" bestFit="1" customWidth="1"/>
    <col min="15111" max="15111" width="13.75" style="65" customWidth="1"/>
    <col min="15112" max="15112" width="12" style="65" customWidth="1"/>
    <col min="15113" max="15113" width="13.375" style="65" customWidth="1"/>
    <col min="15114" max="15114" width="13.125" style="65" customWidth="1"/>
    <col min="15115" max="15115" width="12.875" style="65" customWidth="1"/>
    <col min="15116" max="15116" width="12.375" style="65" customWidth="1"/>
    <col min="15117" max="15117" width="13.375" style="65" customWidth="1"/>
    <col min="15118" max="15118" width="14.625" style="65" customWidth="1"/>
    <col min="15119" max="15119" width="15.375" style="65" customWidth="1"/>
    <col min="15120" max="15120" width="12" style="65" customWidth="1"/>
    <col min="15121" max="15121" width="11.75" style="65" customWidth="1"/>
    <col min="15122" max="15122" width="11" style="65" customWidth="1"/>
    <col min="15123" max="15124" width="13.875" style="65" customWidth="1"/>
    <col min="15125" max="15125" width="14.25" style="65" customWidth="1"/>
    <col min="15126" max="15126" width="7.875" style="65" customWidth="1"/>
    <col min="15127" max="15363" width="9" style="65"/>
    <col min="15364" max="15364" width="8.625" style="65" customWidth="1"/>
    <col min="15365" max="15365" width="10.375" style="65" customWidth="1"/>
    <col min="15366" max="15366" width="19" style="65" bestFit="1" customWidth="1"/>
    <col min="15367" max="15367" width="13.75" style="65" customWidth="1"/>
    <col min="15368" max="15368" width="12" style="65" customWidth="1"/>
    <col min="15369" max="15369" width="13.375" style="65" customWidth="1"/>
    <col min="15370" max="15370" width="13.125" style="65" customWidth="1"/>
    <col min="15371" max="15371" width="12.875" style="65" customWidth="1"/>
    <col min="15372" max="15372" width="12.375" style="65" customWidth="1"/>
    <col min="15373" max="15373" width="13.375" style="65" customWidth="1"/>
    <col min="15374" max="15374" width="14.625" style="65" customWidth="1"/>
    <col min="15375" max="15375" width="15.375" style="65" customWidth="1"/>
    <col min="15376" max="15376" width="12" style="65" customWidth="1"/>
    <col min="15377" max="15377" width="11.75" style="65" customWidth="1"/>
    <col min="15378" max="15378" width="11" style="65" customWidth="1"/>
    <col min="15379" max="15380" width="13.875" style="65" customWidth="1"/>
    <col min="15381" max="15381" width="14.25" style="65" customWidth="1"/>
    <col min="15382" max="15382" width="7.875" style="65" customWidth="1"/>
    <col min="15383" max="15619" width="9" style="65"/>
    <col min="15620" max="15620" width="8.625" style="65" customWidth="1"/>
    <col min="15621" max="15621" width="10.375" style="65" customWidth="1"/>
    <col min="15622" max="15622" width="19" style="65" bestFit="1" customWidth="1"/>
    <col min="15623" max="15623" width="13.75" style="65" customWidth="1"/>
    <col min="15624" max="15624" width="12" style="65" customWidth="1"/>
    <col min="15625" max="15625" width="13.375" style="65" customWidth="1"/>
    <col min="15626" max="15626" width="13.125" style="65" customWidth="1"/>
    <col min="15627" max="15627" width="12.875" style="65" customWidth="1"/>
    <col min="15628" max="15628" width="12.375" style="65" customWidth="1"/>
    <col min="15629" max="15629" width="13.375" style="65" customWidth="1"/>
    <col min="15630" max="15630" width="14.625" style="65" customWidth="1"/>
    <col min="15631" max="15631" width="15.375" style="65" customWidth="1"/>
    <col min="15632" max="15632" width="12" style="65" customWidth="1"/>
    <col min="15633" max="15633" width="11.75" style="65" customWidth="1"/>
    <col min="15634" max="15634" width="11" style="65" customWidth="1"/>
    <col min="15635" max="15636" width="13.875" style="65" customWidth="1"/>
    <col min="15637" max="15637" width="14.25" style="65" customWidth="1"/>
    <col min="15638" max="15638" width="7.875" style="65" customWidth="1"/>
    <col min="15639" max="15875" width="9" style="65"/>
    <col min="15876" max="15876" width="8.625" style="65" customWidth="1"/>
    <col min="15877" max="15877" width="10.375" style="65" customWidth="1"/>
    <col min="15878" max="15878" width="19" style="65" bestFit="1" customWidth="1"/>
    <col min="15879" max="15879" width="13.75" style="65" customWidth="1"/>
    <col min="15880" max="15880" width="12" style="65" customWidth="1"/>
    <col min="15881" max="15881" width="13.375" style="65" customWidth="1"/>
    <col min="15882" max="15882" width="13.125" style="65" customWidth="1"/>
    <col min="15883" max="15883" width="12.875" style="65" customWidth="1"/>
    <col min="15884" max="15884" width="12.375" style="65" customWidth="1"/>
    <col min="15885" max="15885" width="13.375" style="65" customWidth="1"/>
    <col min="15886" max="15886" width="14.625" style="65" customWidth="1"/>
    <col min="15887" max="15887" width="15.375" style="65" customWidth="1"/>
    <col min="15888" max="15888" width="12" style="65" customWidth="1"/>
    <col min="15889" max="15889" width="11.75" style="65" customWidth="1"/>
    <col min="15890" max="15890" width="11" style="65" customWidth="1"/>
    <col min="15891" max="15892" width="13.875" style="65" customWidth="1"/>
    <col min="15893" max="15893" width="14.25" style="65" customWidth="1"/>
    <col min="15894" max="15894" width="7.875" style="65" customWidth="1"/>
    <col min="15895" max="16131" width="9" style="65"/>
    <col min="16132" max="16132" width="8.625" style="65" customWidth="1"/>
    <col min="16133" max="16133" width="10.375" style="65" customWidth="1"/>
    <col min="16134" max="16134" width="19" style="65" bestFit="1" customWidth="1"/>
    <col min="16135" max="16135" width="13.75" style="65" customWidth="1"/>
    <col min="16136" max="16136" width="12" style="65" customWidth="1"/>
    <col min="16137" max="16137" width="13.375" style="65" customWidth="1"/>
    <col min="16138" max="16138" width="13.125" style="65" customWidth="1"/>
    <col min="16139" max="16139" width="12.875" style="65" customWidth="1"/>
    <col min="16140" max="16140" width="12.375" style="65" customWidth="1"/>
    <col min="16141" max="16141" width="13.375" style="65" customWidth="1"/>
    <col min="16142" max="16142" width="14.625" style="65" customWidth="1"/>
    <col min="16143" max="16143" width="15.375" style="65" customWidth="1"/>
    <col min="16144" max="16144" width="12" style="65" customWidth="1"/>
    <col min="16145" max="16145" width="11.75" style="65" customWidth="1"/>
    <col min="16146" max="16146" width="11" style="65" customWidth="1"/>
    <col min="16147" max="16148" width="13.875" style="65" customWidth="1"/>
    <col min="16149" max="16149" width="14.25" style="65" customWidth="1"/>
    <col min="16150" max="16150" width="7.875" style="65" customWidth="1"/>
    <col min="16151" max="16384" width="9" style="65"/>
  </cols>
  <sheetData>
    <row r="1" spans="1:22" s="3" customFormat="1" ht="35.1" customHeight="1">
      <c r="A1" s="1"/>
      <c r="B1" s="2"/>
      <c r="C1" s="2"/>
      <c r="D1" s="529"/>
      <c r="E1" s="2"/>
      <c r="F1" s="2"/>
      <c r="K1" s="2"/>
      <c r="L1" s="2"/>
      <c r="M1" s="2"/>
      <c r="N1" s="2"/>
      <c r="O1" s="2"/>
      <c r="P1" s="2"/>
      <c r="Q1" s="2"/>
      <c r="R1" s="2"/>
      <c r="S1" s="536"/>
      <c r="T1" s="536"/>
      <c r="V1" s="4"/>
    </row>
    <row r="2" spans="1:22" s="5" customFormat="1" ht="29.25" customHeight="1">
      <c r="A2" s="560" t="s">
        <v>393</v>
      </c>
      <c r="B2" s="560"/>
      <c r="C2" s="560"/>
      <c r="D2" s="560"/>
      <c r="E2" s="560"/>
      <c r="F2" s="560"/>
      <c r="G2" s="560"/>
      <c r="H2" s="560"/>
      <c r="I2" s="560"/>
      <c r="J2" s="560"/>
      <c r="K2" s="561" t="s">
        <v>394</v>
      </c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</row>
    <row r="3" spans="1:22" s="11" customFormat="1" ht="12" customHeight="1">
      <c r="A3" s="6"/>
      <c r="B3" s="7"/>
      <c r="C3" s="7"/>
      <c r="D3" s="530"/>
      <c r="E3" s="7"/>
      <c r="F3" s="6"/>
      <c r="G3" s="8"/>
      <c r="H3" s="9"/>
      <c r="I3" s="8"/>
      <c r="J3" s="8"/>
      <c r="K3" s="7"/>
      <c r="L3" s="7"/>
      <c r="M3" s="7"/>
      <c r="N3" s="7"/>
      <c r="O3" s="6"/>
      <c r="P3" s="10"/>
      <c r="Q3" s="10"/>
      <c r="R3" s="10"/>
      <c r="S3" s="537"/>
      <c r="T3" s="537"/>
      <c r="U3" s="8"/>
      <c r="V3" s="8"/>
    </row>
    <row r="4" spans="1:22" s="12" customFormat="1" ht="28.5" customHeight="1" thickBot="1">
      <c r="A4" s="12" t="s">
        <v>357</v>
      </c>
      <c r="B4" s="13"/>
      <c r="C4" s="13"/>
      <c r="D4" s="531"/>
      <c r="E4" s="13"/>
      <c r="F4" s="13"/>
      <c r="G4" s="13"/>
      <c r="H4" s="13"/>
      <c r="K4" s="13"/>
      <c r="L4" s="13"/>
      <c r="M4" s="13"/>
      <c r="N4" s="13"/>
      <c r="O4" s="13"/>
      <c r="P4" s="13"/>
      <c r="Q4" s="13"/>
      <c r="R4" s="13"/>
      <c r="S4" s="538"/>
      <c r="T4" s="538"/>
      <c r="V4" s="14" t="s">
        <v>358</v>
      </c>
    </row>
    <row r="5" spans="1:22" s="12" customFormat="1" ht="37.5" customHeight="1">
      <c r="A5" s="562" t="s">
        <v>359</v>
      </c>
      <c r="B5" s="72" t="s">
        <v>360</v>
      </c>
      <c r="C5" s="669" t="s">
        <v>395</v>
      </c>
      <c r="D5" s="670"/>
      <c r="E5" s="641" t="s">
        <v>396</v>
      </c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3"/>
      <c r="V5" s="562" t="s">
        <v>375</v>
      </c>
    </row>
    <row r="6" spans="1:22" s="12" customFormat="1" ht="15" customHeight="1">
      <c r="A6" s="563"/>
      <c r="B6" s="19"/>
      <c r="C6" s="671" t="s">
        <v>397</v>
      </c>
      <c r="D6" s="671" t="s">
        <v>538</v>
      </c>
      <c r="E6" s="352"/>
      <c r="F6" s="671" t="s">
        <v>398</v>
      </c>
      <c r="G6" s="671" t="s">
        <v>399</v>
      </c>
      <c r="H6" s="671" t="s">
        <v>400</v>
      </c>
      <c r="I6" s="671" t="s">
        <v>401</v>
      </c>
      <c r="J6" s="671" t="s">
        <v>402</v>
      </c>
      <c r="K6" s="679" t="s">
        <v>403</v>
      </c>
      <c r="L6" s="671" t="s">
        <v>404</v>
      </c>
      <c r="M6" s="667" t="s">
        <v>405</v>
      </c>
      <c r="N6" s="667" t="s">
        <v>406</v>
      </c>
      <c r="O6" s="667" t="s">
        <v>407</v>
      </c>
      <c r="P6" s="667" t="s">
        <v>408</v>
      </c>
      <c r="Q6" s="353"/>
      <c r="R6" s="353"/>
      <c r="S6" s="667" t="s">
        <v>539</v>
      </c>
      <c r="T6" s="648" t="s">
        <v>541</v>
      </c>
      <c r="U6" s="648" t="s">
        <v>542</v>
      </c>
      <c r="V6" s="563"/>
    </row>
    <row r="7" spans="1:22" s="12" customFormat="1" ht="36.75" customHeight="1">
      <c r="A7" s="563"/>
      <c r="B7" s="19"/>
      <c r="C7" s="569"/>
      <c r="D7" s="569"/>
      <c r="E7" s="30"/>
      <c r="F7" s="570"/>
      <c r="G7" s="570"/>
      <c r="H7" s="570"/>
      <c r="I7" s="570"/>
      <c r="J7" s="570"/>
      <c r="K7" s="680"/>
      <c r="L7" s="570"/>
      <c r="M7" s="576"/>
      <c r="N7" s="576"/>
      <c r="O7" s="576"/>
      <c r="P7" s="576"/>
      <c r="Q7" s="354" t="s">
        <v>409</v>
      </c>
      <c r="R7" s="354" t="s">
        <v>410</v>
      </c>
      <c r="S7" s="668"/>
      <c r="T7" s="666"/>
      <c r="U7" s="666"/>
      <c r="V7" s="563"/>
    </row>
    <row r="8" spans="1:22" s="12" customFormat="1" ht="18" customHeight="1">
      <c r="A8" s="563"/>
      <c r="B8" s="556" t="s">
        <v>376</v>
      </c>
      <c r="C8" s="672" t="s">
        <v>411</v>
      </c>
      <c r="D8" s="672" t="s">
        <v>243</v>
      </c>
      <c r="E8" s="355"/>
      <c r="F8" s="583" t="s">
        <v>412</v>
      </c>
      <c r="G8" s="583" t="s">
        <v>413</v>
      </c>
      <c r="H8" s="583" t="s">
        <v>414</v>
      </c>
      <c r="I8" s="583" t="s">
        <v>415</v>
      </c>
      <c r="J8" s="583" t="s">
        <v>416</v>
      </c>
      <c r="K8" s="677" t="s">
        <v>417</v>
      </c>
      <c r="L8" s="583" t="s">
        <v>418</v>
      </c>
      <c r="M8" s="583" t="s">
        <v>419</v>
      </c>
      <c r="N8" s="583" t="s">
        <v>420</v>
      </c>
      <c r="O8" s="546" t="s">
        <v>421</v>
      </c>
      <c r="P8" s="676" t="s">
        <v>422</v>
      </c>
      <c r="Q8" s="546" t="s">
        <v>423</v>
      </c>
      <c r="R8" s="546" t="s">
        <v>424</v>
      </c>
      <c r="S8" s="546" t="s">
        <v>540</v>
      </c>
      <c r="T8" s="546"/>
      <c r="U8" s="546"/>
      <c r="V8" s="563"/>
    </row>
    <row r="9" spans="1:22" s="12" customFormat="1" ht="39.75" customHeight="1">
      <c r="A9" s="564"/>
      <c r="B9" s="557"/>
      <c r="C9" s="661"/>
      <c r="D9" s="661"/>
      <c r="E9" s="356"/>
      <c r="F9" s="584"/>
      <c r="G9" s="584"/>
      <c r="H9" s="584"/>
      <c r="I9" s="584"/>
      <c r="J9" s="584"/>
      <c r="K9" s="678"/>
      <c r="L9" s="586"/>
      <c r="M9" s="584"/>
      <c r="N9" s="586"/>
      <c r="O9" s="547"/>
      <c r="P9" s="637"/>
      <c r="Q9" s="637"/>
      <c r="R9" s="547"/>
      <c r="S9" s="547"/>
      <c r="T9" s="547"/>
      <c r="U9" s="637"/>
      <c r="V9" s="564"/>
    </row>
    <row r="10" spans="1:22" s="12" customFormat="1" ht="30" customHeight="1">
      <c r="A10" s="189">
        <v>2011</v>
      </c>
      <c r="B10" s="317">
        <v>35130.756999999998</v>
      </c>
      <c r="C10" s="318">
        <v>22602.757000000001</v>
      </c>
      <c r="D10" s="533">
        <v>0</v>
      </c>
      <c r="E10" s="318">
        <v>12528</v>
      </c>
      <c r="F10" s="318">
        <v>756</v>
      </c>
      <c r="G10" s="318">
        <v>1252</v>
      </c>
      <c r="H10" s="318">
        <v>0</v>
      </c>
      <c r="I10" s="318">
        <v>65</v>
      </c>
      <c r="J10" s="318">
        <v>118</v>
      </c>
      <c r="K10" s="318">
        <v>1043</v>
      </c>
      <c r="L10" s="318">
        <v>194</v>
      </c>
      <c r="M10" s="318">
        <v>994</v>
      </c>
      <c r="N10" s="318">
        <v>1154</v>
      </c>
      <c r="O10" s="318">
        <v>533</v>
      </c>
      <c r="P10" s="318">
        <v>3948</v>
      </c>
      <c r="Q10" s="318">
        <v>1753</v>
      </c>
      <c r="R10" s="318">
        <v>89</v>
      </c>
      <c r="S10" s="540">
        <v>629</v>
      </c>
      <c r="T10" s="540">
        <v>0</v>
      </c>
      <c r="U10" s="318">
        <v>0</v>
      </c>
      <c r="V10" s="220">
        <v>2011</v>
      </c>
    </row>
    <row r="11" spans="1:22" s="12" customFormat="1" ht="30" customHeight="1">
      <c r="A11" s="189">
        <v>2012</v>
      </c>
      <c r="B11" s="317">
        <v>46072</v>
      </c>
      <c r="C11" s="318">
        <v>31238</v>
      </c>
      <c r="D11" s="533">
        <v>0</v>
      </c>
      <c r="E11" s="318">
        <v>14834</v>
      </c>
      <c r="F11" s="318">
        <v>766</v>
      </c>
      <c r="G11" s="318">
        <v>1576</v>
      </c>
      <c r="H11" s="318">
        <v>0</v>
      </c>
      <c r="I11" s="318">
        <v>49</v>
      </c>
      <c r="J11" s="318">
        <v>47</v>
      </c>
      <c r="K11" s="318">
        <v>690</v>
      </c>
      <c r="L11" s="318">
        <v>171</v>
      </c>
      <c r="M11" s="318">
        <v>914</v>
      </c>
      <c r="N11" s="318">
        <v>1114</v>
      </c>
      <c r="O11" s="318">
        <v>463</v>
      </c>
      <c r="P11" s="318">
        <v>3179</v>
      </c>
      <c r="Q11" s="318">
        <v>1500</v>
      </c>
      <c r="R11" s="318">
        <v>59</v>
      </c>
      <c r="S11" s="540">
        <v>606</v>
      </c>
      <c r="T11" s="540">
        <v>0</v>
      </c>
      <c r="U11" s="318">
        <v>0</v>
      </c>
      <c r="V11" s="220">
        <v>2012</v>
      </c>
    </row>
    <row r="12" spans="1:22" s="12" customFormat="1" ht="30" customHeight="1">
      <c r="A12" s="189">
        <v>2013</v>
      </c>
      <c r="B12" s="317">
        <v>32617</v>
      </c>
      <c r="C12" s="318">
        <v>14905</v>
      </c>
      <c r="D12" s="533">
        <v>0</v>
      </c>
      <c r="E12" s="318">
        <v>17712</v>
      </c>
      <c r="F12" s="318">
        <v>746</v>
      </c>
      <c r="G12" s="318">
        <v>1528</v>
      </c>
      <c r="H12" s="318">
        <v>0</v>
      </c>
      <c r="I12" s="318">
        <v>98</v>
      </c>
      <c r="J12" s="318">
        <v>18</v>
      </c>
      <c r="K12" s="318">
        <v>644</v>
      </c>
      <c r="L12" s="318">
        <v>173</v>
      </c>
      <c r="M12" s="318">
        <v>848</v>
      </c>
      <c r="N12" s="318">
        <v>2772</v>
      </c>
      <c r="O12" s="318">
        <v>523</v>
      </c>
      <c r="P12" s="318">
        <v>4032</v>
      </c>
      <c r="Q12" s="318">
        <v>2554</v>
      </c>
      <c r="R12" s="318">
        <v>1710</v>
      </c>
      <c r="S12" s="540">
        <v>53</v>
      </c>
      <c r="T12" s="540">
        <v>0</v>
      </c>
      <c r="U12" s="318">
        <v>0</v>
      </c>
      <c r="V12" s="220">
        <v>2013</v>
      </c>
    </row>
    <row r="13" spans="1:22" s="12" customFormat="1" ht="30" customHeight="1">
      <c r="A13" s="189">
        <v>2014</v>
      </c>
      <c r="B13" s="317">
        <v>31524</v>
      </c>
      <c r="C13" s="318">
        <v>13200</v>
      </c>
      <c r="D13" s="533">
        <v>0</v>
      </c>
      <c r="E13" s="318">
        <v>18324</v>
      </c>
      <c r="F13" s="318">
        <v>908</v>
      </c>
      <c r="G13" s="318">
        <v>1460</v>
      </c>
      <c r="H13" s="318">
        <v>0</v>
      </c>
      <c r="I13" s="318">
        <v>116</v>
      </c>
      <c r="J13" s="318">
        <v>0</v>
      </c>
      <c r="K13" s="318">
        <v>666</v>
      </c>
      <c r="L13" s="318">
        <v>0</v>
      </c>
      <c r="M13" s="318">
        <v>561</v>
      </c>
      <c r="N13" s="318">
        <v>890</v>
      </c>
      <c r="O13" s="318">
        <v>419</v>
      </c>
      <c r="P13" s="318">
        <v>3866</v>
      </c>
      <c r="Q13" s="318">
        <v>998</v>
      </c>
      <c r="R13" s="318">
        <v>30</v>
      </c>
      <c r="S13" s="540">
        <v>0</v>
      </c>
      <c r="T13" s="540">
        <v>0</v>
      </c>
      <c r="U13" s="318">
        <v>0</v>
      </c>
      <c r="V13" s="220">
        <v>2014</v>
      </c>
    </row>
    <row r="14" spans="1:22" s="12" customFormat="1" ht="30" customHeight="1">
      <c r="A14" s="189">
        <v>2015</v>
      </c>
      <c r="B14" s="317">
        <v>35083</v>
      </c>
      <c r="C14" s="318">
        <v>16634</v>
      </c>
      <c r="D14" s="533">
        <v>0</v>
      </c>
      <c r="E14" s="318">
        <v>18449</v>
      </c>
      <c r="F14" s="318">
        <v>1383</v>
      </c>
      <c r="G14" s="318">
        <v>716</v>
      </c>
      <c r="H14" s="318">
        <v>0</v>
      </c>
      <c r="I14" s="318">
        <v>127</v>
      </c>
      <c r="J14" s="318">
        <v>0</v>
      </c>
      <c r="K14" s="318">
        <v>671</v>
      </c>
      <c r="L14" s="318">
        <v>8500</v>
      </c>
      <c r="M14" s="318">
        <v>0</v>
      </c>
      <c r="N14" s="318">
        <v>1895</v>
      </c>
      <c r="O14" s="318">
        <v>502</v>
      </c>
      <c r="P14" s="318">
        <v>4046</v>
      </c>
      <c r="Q14" s="318">
        <v>609</v>
      </c>
      <c r="R14" s="318">
        <v>0</v>
      </c>
      <c r="S14" s="540">
        <v>0</v>
      </c>
      <c r="T14" s="540">
        <v>0</v>
      </c>
      <c r="U14" s="318">
        <v>0</v>
      </c>
      <c r="V14" s="220">
        <v>2015</v>
      </c>
    </row>
    <row r="15" spans="1:22" s="176" customFormat="1" ht="30" customHeight="1" thickBot="1">
      <c r="A15" s="271">
        <v>2016</v>
      </c>
      <c r="B15" s="357">
        <f>SUM(C15:D15,E15)</f>
        <v>60715</v>
      </c>
      <c r="C15" s="543">
        <v>21744</v>
      </c>
      <c r="D15" s="543">
        <v>5127</v>
      </c>
      <c r="E15" s="358">
        <f>SUM(F15:U15)</f>
        <v>33844</v>
      </c>
      <c r="F15" s="541">
        <v>1459</v>
      </c>
      <c r="G15" s="541">
        <v>920</v>
      </c>
      <c r="H15" s="541">
        <v>0</v>
      </c>
      <c r="I15" s="541">
        <v>139</v>
      </c>
      <c r="J15" s="541">
        <v>0</v>
      </c>
      <c r="K15" s="541">
        <v>621</v>
      </c>
      <c r="L15" s="541">
        <v>5682</v>
      </c>
      <c r="M15" s="541">
        <v>0</v>
      </c>
      <c r="N15" s="541">
        <v>3451</v>
      </c>
      <c r="O15" s="541">
        <v>525</v>
      </c>
      <c r="P15" s="541">
        <v>0</v>
      </c>
      <c r="Q15" s="541">
        <v>150</v>
      </c>
      <c r="R15" s="541">
        <v>3</v>
      </c>
      <c r="S15" s="541">
        <v>0</v>
      </c>
      <c r="T15" s="541">
        <v>18594</v>
      </c>
      <c r="U15" s="542">
        <v>2300</v>
      </c>
      <c r="V15" s="359">
        <v>2016</v>
      </c>
    </row>
    <row r="16" spans="1:22" ht="33.75" customHeight="1">
      <c r="A16" s="673" t="s">
        <v>425</v>
      </c>
      <c r="B16" s="598"/>
      <c r="C16" s="598"/>
      <c r="D16" s="598"/>
      <c r="E16" s="598"/>
      <c r="F16" s="598"/>
      <c r="G16" s="598"/>
      <c r="H16" s="598"/>
      <c r="I16" s="598"/>
      <c r="J16" s="598"/>
      <c r="K16" s="674" t="s">
        <v>392</v>
      </c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</row>
    <row r="18" spans="7:7">
      <c r="G18" s="360"/>
    </row>
    <row r="19" spans="7:7">
      <c r="G19" s="360"/>
    </row>
    <row r="20" spans="7:7">
      <c r="G20" s="360"/>
    </row>
  </sheetData>
  <mergeCells count="43">
    <mergeCell ref="C8:C9"/>
    <mergeCell ref="O6:O7"/>
    <mergeCell ref="R8:R9"/>
    <mergeCell ref="J6:J7"/>
    <mergeCell ref="K6:K7"/>
    <mergeCell ref="A2:J2"/>
    <mergeCell ref="K2:V2"/>
    <mergeCell ref="A5:A9"/>
    <mergeCell ref="E5:U5"/>
    <mergeCell ref="V5:V9"/>
    <mergeCell ref="C6:C7"/>
    <mergeCell ref="F6:F7"/>
    <mergeCell ref="G6:G7"/>
    <mergeCell ref="H6:H7"/>
    <mergeCell ref="I6:I7"/>
    <mergeCell ref="P6:P7"/>
    <mergeCell ref="B8:B9"/>
    <mergeCell ref="F8:F9"/>
    <mergeCell ref="G8:G9"/>
    <mergeCell ref="L6:L7"/>
    <mergeCell ref="M6:M7"/>
    <mergeCell ref="N6:N7"/>
    <mergeCell ref="C5:D5"/>
    <mergeCell ref="D6:D7"/>
    <mergeCell ref="D8:D9"/>
    <mergeCell ref="U8:U9"/>
    <mergeCell ref="A16:J16"/>
    <mergeCell ref="K16:V16"/>
    <mergeCell ref="L8:L9"/>
    <mergeCell ref="M8:M9"/>
    <mergeCell ref="N8:N9"/>
    <mergeCell ref="O8:O9"/>
    <mergeCell ref="P8:P9"/>
    <mergeCell ref="Q8:Q9"/>
    <mergeCell ref="H8:H9"/>
    <mergeCell ref="I8:I9"/>
    <mergeCell ref="J8:J9"/>
    <mergeCell ref="K8:K9"/>
    <mergeCell ref="U6:U7"/>
    <mergeCell ref="S6:S7"/>
    <mergeCell ref="S8:S9"/>
    <mergeCell ref="T8:T9"/>
    <mergeCell ref="T6:T7"/>
  </mergeCells>
  <phoneticPr fontId="6" type="noConversion"/>
  <printOptions horizontalCentered="1" gridLinesSet="0"/>
  <pageMargins left="0.59055118110236227" right="0.59055118110236227" top="0.6692913385826772" bottom="0.39370078740157483" header="0" footer="0"/>
  <pageSetup paperSize="9" scale="43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6</vt:i4>
      </vt:variant>
    </vt:vector>
  </HeadingPairs>
  <TitlesOfParts>
    <vt:vector size="19" baseType="lpstr">
      <vt:lpstr>1.국세징수</vt:lpstr>
      <vt:lpstr>2. 지방세 부담</vt:lpstr>
      <vt:lpstr>3.지방세징수</vt:lpstr>
      <vt:lpstr>4.예산결산총괄</vt:lpstr>
      <vt:lpstr>5. 일반회계 세입예산 개요</vt:lpstr>
      <vt:lpstr>6.일반회계 세입결산</vt:lpstr>
      <vt:lpstr>7. 일반회계 세출예산 개요</vt:lpstr>
      <vt:lpstr>8.일반회계 세출결산</vt:lpstr>
      <vt:lpstr>9. 특별회계 세입세출 예산개요</vt:lpstr>
      <vt:lpstr>10.특별회계 예산결산</vt:lpstr>
      <vt:lpstr>11. 교육비 특별회계 세입결산</vt:lpstr>
      <vt:lpstr>12. 교육비 특별회계 세출결산</vt:lpstr>
      <vt:lpstr>13.군유재산</vt:lpstr>
      <vt:lpstr>'1.국세징수'!Print_Area</vt:lpstr>
      <vt:lpstr>'10.특별회계 예산결산'!Print_Area</vt:lpstr>
      <vt:lpstr>'11. 교육비 특별회계 세입결산'!Print_Area</vt:lpstr>
      <vt:lpstr>'12. 교육비 특별회계 세출결산'!Print_Area</vt:lpstr>
      <vt:lpstr>'2. 지방세 부담'!Print_Area</vt:lpstr>
      <vt:lpstr>'4.예산결산총괄'!Print_Area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2017-09-12T05:56:35Z</dcterms:created>
  <dcterms:modified xsi:type="dcterms:W3CDTF">2017-11-03T09:01:18Z</dcterms:modified>
</cp:coreProperties>
</file>