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1.프로젝트\김천시 하수도정비 기본계획(변경) 수립용역\06.보고서\151008(선돌 김천처리구역 편입, 소규모 하수도 수정)\04.부록\"/>
    </mc:Choice>
  </mc:AlternateContent>
  <bookViews>
    <workbookView xWindow="-360" yWindow="705" windowWidth="19245" windowHeight="8040" tabRatio="725"/>
  </bookViews>
  <sheets>
    <sheet name="운영계획하수량" sheetId="3" r:id="rId1"/>
    <sheet name="---" sheetId="4" r:id="rId2"/>
    <sheet name="강우청천(2008년)" sheetId="7" r:id="rId3"/>
    <sheet name="강우청천(2009년)" sheetId="8" r:id="rId4"/>
    <sheet name="강우청천(2010년)" sheetId="10" r:id="rId5"/>
    <sheet name="강우청천(2011년)" sheetId="9" r:id="rId6"/>
    <sheet name="강우청천(2012년)" sheetId="1" r:id="rId7"/>
    <sheet name="강우청천(2013년)" sheetId="12" r:id="rId8"/>
    <sheet name="강우청천(2014년)" sheetId="13" r:id="rId9"/>
    <sheet name="강수량에 따른 유입하수량" sheetId="11" r:id="rId10"/>
  </sheets>
  <externalReferences>
    <externalReference r:id="rId11"/>
  </externalReferences>
  <definedNames>
    <definedName name="_xlnm.Print_Area" localSheetId="0">운영계획하수량!$A$1:$H$19</definedName>
  </definedNames>
  <calcPr calcId="152511"/>
</workbook>
</file>

<file path=xl/calcChain.xml><?xml version="1.0" encoding="utf-8"?>
<calcChain xmlns="http://schemas.openxmlformats.org/spreadsheetml/2006/main">
  <c r="F4" i="13" l="1"/>
  <c r="G4" i="13"/>
  <c r="F5" i="13"/>
  <c r="G5" i="13"/>
  <c r="F6" i="13"/>
  <c r="F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4" i="13"/>
  <c r="G44" i="13"/>
  <c r="F45" i="13"/>
  <c r="G45" i="13"/>
  <c r="F46" i="13"/>
  <c r="G46" i="13"/>
  <c r="F47" i="13"/>
  <c r="G47" i="13"/>
  <c r="F48" i="13"/>
  <c r="G48" i="13"/>
  <c r="F49" i="13"/>
  <c r="G49" i="13"/>
  <c r="F50" i="13"/>
  <c r="G50" i="13"/>
  <c r="F51" i="13"/>
  <c r="G51" i="13"/>
  <c r="F52" i="13"/>
  <c r="G52" i="13"/>
  <c r="F53" i="13"/>
  <c r="G53" i="13"/>
  <c r="F54" i="13"/>
  <c r="G54" i="13"/>
  <c r="F55" i="13"/>
  <c r="G55" i="13"/>
  <c r="F56" i="13"/>
  <c r="G56" i="13"/>
  <c r="F57" i="13"/>
  <c r="G57" i="13"/>
  <c r="F58" i="13"/>
  <c r="G58" i="13"/>
  <c r="F59" i="13"/>
  <c r="G59" i="13"/>
  <c r="F60" i="13"/>
  <c r="G60" i="13"/>
  <c r="F61" i="13"/>
  <c r="G61" i="13"/>
  <c r="F62" i="13"/>
  <c r="G62" i="13"/>
  <c r="F63" i="13"/>
  <c r="G63" i="13"/>
  <c r="F64" i="13"/>
  <c r="G64" i="13"/>
  <c r="F65" i="13"/>
  <c r="G65" i="13"/>
  <c r="F66" i="13"/>
  <c r="G66" i="13"/>
  <c r="F67" i="13"/>
  <c r="G67" i="13"/>
  <c r="F68" i="13"/>
  <c r="G68" i="13"/>
  <c r="F69" i="13"/>
  <c r="G69" i="13"/>
  <c r="F70" i="13"/>
  <c r="G70" i="13"/>
  <c r="F71" i="13"/>
  <c r="G71" i="13"/>
  <c r="F72" i="13"/>
  <c r="G72" i="13"/>
  <c r="F73" i="13"/>
  <c r="G73" i="13"/>
  <c r="F74" i="13"/>
  <c r="G74" i="13"/>
  <c r="F75" i="13"/>
  <c r="G75" i="13"/>
  <c r="F76" i="13"/>
  <c r="G76" i="13"/>
  <c r="F77" i="13"/>
  <c r="G77" i="13"/>
  <c r="F78" i="13"/>
  <c r="G78" i="13"/>
  <c r="F79" i="13"/>
  <c r="G79" i="13"/>
  <c r="F80" i="13"/>
  <c r="G80" i="13"/>
  <c r="F81" i="13"/>
  <c r="G81" i="13"/>
  <c r="F82" i="13"/>
  <c r="G82" i="13"/>
  <c r="F83" i="13"/>
  <c r="G83" i="13"/>
  <c r="F84" i="13"/>
  <c r="G84" i="13"/>
  <c r="F85" i="13"/>
  <c r="G85" i="13"/>
  <c r="F86" i="13"/>
  <c r="G86" i="13"/>
  <c r="F87" i="13"/>
  <c r="G87" i="13"/>
  <c r="F88" i="13"/>
  <c r="G88" i="13"/>
  <c r="F89" i="13"/>
  <c r="G89" i="13"/>
  <c r="F90" i="13"/>
  <c r="G90" i="13"/>
  <c r="F91" i="13"/>
  <c r="G91" i="13"/>
  <c r="F92" i="13"/>
  <c r="G92" i="13"/>
  <c r="F93" i="13"/>
  <c r="G93" i="13"/>
  <c r="F94" i="13"/>
  <c r="G94" i="13"/>
  <c r="F95" i="13"/>
  <c r="G95" i="13"/>
  <c r="F96" i="13"/>
  <c r="G96" i="13"/>
  <c r="F97" i="13"/>
  <c r="G97" i="13"/>
  <c r="F98" i="13"/>
  <c r="G98" i="13"/>
  <c r="F99" i="13"/>
  <c r="G99" i="13"/>
  <c r="F100" i="13"/>
  <c r="G100" i="13"/>
  <c r="F101" i="13"/>
  <c r="G101" i="13"/>
  <c r="F102" i="13"/>
  <c r="G102" i="13"/>
  <c r="F103" i="13"/>
  <c r="G103" i="13"/>
  <c r="F104" i="13"/>
  <c r="G104" i="13"/>
  <c r="F105" i="13"/>
  <c r="G105" i="13"/>
  <c r="F106" i="13"/>
  <c r="G106" i="13"/>
  <c r="F107" i="13"/>
  <c r="G107" i="13"/>
  <c r="F108" i="13"/>
  <c r="G108" i="13"/>
  <c r="F109" i="13"/>
  <c r="G109" i="13"/>
  <c r="F110" i="13"/>
  <c r="G110" i="13"/>
  <c r="F111" i="13"/>
  <c r="G111" i="13"/>
  <c r="F112" i="13"/>
  <c r="G112" i="13"/>
  <c r="F113" i="13"/>
  <c r="G113" i="13"/>
  <c r="F114" i="13"/>
  <c r="G114" i="13"/>
  <c r="F115" i="13"/>
  <c r="G115" i="13"/>
  <c r="F116" i="13"/>
  <c r="G116" i="13"/>
  <c r="F117" i="13"/>
  <c r="G117" i="13"/>
  <c r="F118" i="13"/>
  <c r="G118" i="13"/>
  <c r="F119" i="13"/>
  <c r="G119" i="13"/>
  <c r="F120" i="13"/>
  <c r="G120" i="13"/>
  <c r="F121" i="13"/>
  <c r="G121" i="13"/>
  <c r="F122" i="13"/>
  <c r="G122" i="13"/>
  <c r="F123" i="13"/>
  <c r="G123" i="13"/>
  <c r="F124" i="13"/>
  <c r="G124" i="13"/>
  <c r="F125" i="13"/>
  <c r="G125" i="13"/>
  <c r="F126" i="13"/>
  <c r="G126" i="13"/>
  <c r="F127" i="13"/>
  <c r="G127" i="13"/>
  <c r="F128" i="13"/>
  <c r="G128" i="13"/>
  <c r="F129" i="13"/>
  <c r="G129" i="13"/>
  <c r="F130" i="13"/>
  <c r="G130" i="13"/>
  <c r="F131" i="13"/>
  <c r="G131" i="13"/>
  <c r="F132" i="13"/>
  <c r="G132" i="13"/>
  <c r="F133" i="13"/>
  <c r="G133" i="13"/>
  <c r="F134" i="13"/>
  <c r="G134" i="13"/>
  <c r="F135" i="13"/>
  <c r="G135" i="13"/>
  <c r="F136" i="13"/>
  <c r="G136" i="13"/>
  <c r="F137" i="13"/>
  <c r="G137" i="13"/>
  <c r="F138" i="13"/>
  <c r="G138" i="13"/>
  <c r="F139" i="13"/>
  <c r="G139" i="13"/>
  <c r="F140" i="13"/>
  <c r="G140" i="13"/>
  <c r="F141" i="13"/>
  <c r="G141" i="13"/>
  <c r="F142" i="13"/>
  <c r="G142" i="13"/>
  <c r="F143" i="13"/>
  <c r="G143" i="13"/>
  <c r="F144" i="13"/>
  <c r="G144" i="13"/>
  <c r="F145" i="13"/>
  <c r="G145" i="13"/>
  <c r="F146" i="13"/>
  <c r="G146" i="13"/>
  <c r="F147" i="13"/>
  <c r="G147" i="13"/>
  <c r="F148" i="13"/>
  <c r="G148" i="13"/>
  <c r="F149" i="13"/>
  <c r="G149" i="13"/>
  <c r="F150" i="13"/>
  <c r="G150" i="13"/>
  <c r="F151" i="13"/>
  <c r="G151" i="13"/>
  <c r="F152" i="13"/>
  <c r="G152" i="13"/>
  <c r="F153" i="13"/>
  <c r="G153" i="13"/>
  <c r="F154" i="13"/>
  <c r="G154" i="13"/>
  <c r="F155" i="13"/>
  <c r="G155" i="13"/>
  <c r="F156" i="13"/>
  <c r="G156" i="13"/>
  <c r="F157" i="13"/>
  <c r="G157" i="13"/>
  <c r="F158" i="13"/>
  <c r="G158" i="13"/>
  <c r="F159" i="13"/>
  <c r="G159" i="13"/>
  <c r="F160" i="13"/>
  <c r="G160" i="13"/>
  <c r="F161" i="13"/>
  <c r="G161" i="13"/>
  <c r="F162" i="13"/>
  <c r="G162" i="13"/>
  <c r="F163" i="13"/>
  <c r="G163" i="13"/>
  <c r="F164" i="13"/>
  <c r="G164" i="13"/>
  <c r="F165" i="13"/>
  <c r="G165" i="13"/>
  <c r="F166" i="13"/>
  <c r="G166" i="13"/>
  <c r="F167" i="13"/>
  <c r="G167" i="13"/>
  <c r="F168" i="13"/>
  <c r="G168" i="13"/>
  <c r="F169" i="13"/>
  <c r="G169" i="13"/>
  <c r="F170" i="13"/>
  <c r="G170" i="13"/>
  <c r="F171" i="13"/>
  <c r="G171" i="13"/>
  <c r="F172" i="13"/>
  <c r="G172" i="13"/>
  <c r="F173" i="13"/>
  <c r="G173" i="13"/>
  <c r="F174" i="13"/>
  <c r="G174" i="13"/>
  <c r="F175" i="13"/>
  <c r="G175" i="13"/>
  <c r="F176" i="13"/>
  <c r="G176" i="13"/>
  <c r="F177" i="13"/>
  <c r="G177" i="13"/>
  <c r="F178" i="13"/>
  <c r="G178" i="13"/>
  <c r="F179" i="13"/>
  <c r="G179" i="13"/>
  <c r="F180" i="13"/>
  <c r="G180" i="13"/>
  <c r="F181" i="13"/>
  <c r="G181" i="13"/>
  <c r="F182" i="13"/>
  <c r="G182" i="13"/>
  <c r="F183" i="13"/>
  <c r="G183" i="13"/>
  <c r="F184" i="13"/>
  <c r="G184" i="13"/>
  <c r="F185" i="13"/>
  <c r="G185" i="13"/>
  <c r="F186" i="13"/>
  <c r="G186" i="13"/>
  <c r="F187" i="13"/>
  <c r="G187" i="13"/>
  <c r="F188" i="13"/>
  <c r="G188" i="13"/>
  <c r="F189" i="13"/>
  <c r="G189" i="13"/>
  <c r="F190" i="13"/>
  <c r="G190" i="13"/>
  <c r="F191" i="13"/>
  <c r="G191" i="13"/>
  <c r="F192" i="13"/>
  <c r="G192" i="13"/>
  <c r="F193" i="13"/>
  <c r="G193" i="13"/>
  <c r="F194" i="13"/>
  <c r="G194" i="13"/>
  <c r="F195" i="13"/>
  <c r="G195" i="13"/>
  <c r="F196" i="13"/>
  <c r="G196" i="13"/>
  <c r="F197" i="13"/>
  <c r="G197" i="13"/>
  <c r="F198" i="13"/>
  <c r="G198" i="13"/>
  <c r="F199" i="13"/>
  <c r="G199" i="13"/>
  <c r="F200" i="13"/>
  <c r="G200" i="13"/>
  <c r="F201" i="13"/>
  <c r="G201" i="13"/>
  <c r="F202" i="13"/>
  <c r="G202" i="13"/>
  <c r="F203" i="13"/>
  <c r="G203" i="13"/>
  <c r="F204" i="13"/>
  <c r="G204" i="13"/>
  <c r="F205" i="13"/>
  <c r="G205" i="13"/>
  <c r="F206" i="13"/>
  <c r="G206" i="13"/>
  <c r="F207" i="13"/>
  <c r="G207" i="13"/>
  <c r="F208" i="13"/>
  <c r="G208" i="13"/>
  <c r="F209" i="13"/>
  <c r="G209" i="13"/>
  <c r="F210" i="13"/>
  <c r="G210" i="13"/>
  <c r="F211" i="13"/>
  <c r="G211" i="13"/>
  <c r="F212" i="13"/>
  <c r="G212" i="13"/>
  <c r="F213" i="13"/>
  <c r="G213" i="13"/>
  <c r="F214" i="13"/>
  <c r="G214" i="13"/>
  <c r="F215" i="13"/>
  <c r="G215" i="13"/>
  <c r="F216" i="13"/>
  <c r="G216" i="13"/>
  <c r="F217" i="13"/>
  <c r="G217" i="13"/>
  <c r="F218" i="13"/>
  <c r="G218" i="13"/>
  <c r="F219" i="13"/>
  <c r="G219" i="13"/>
  <c r="F220" i="13"/>
  <c r="G220" i="13"/>
  <c r="F221" i="13"/>
  <c r="G221" i="13"/>
  <c r="F222" i="13"/>
  <c r="G222" i="13"/>
  <c r="F223" i="13"/>
  <c r="G223" i="13"/>
  <c r="F224" i="13"/>
  <c r="G224" i="13"/>
  <c r="F225" i="13"/>
  <c r="G225" i="13"/>
  <c r="F226" i="13"/>
  <c r="G226" i="13"/>
  <c r="F227" i="13"/>
  <c r="G227" i="13"/>
  <c r="F228" i="13"/>
  <c r="G228" i="13"/>
  <c r="F229" i="13"/>
  <c r="G229" i="13"/>
  <c r="F230" i="13"/>
  <c r="G230" i="13"/>
  <c r="F231" i="13"/>
  <c r="G231" i="13"/>
  <c r="F232" i="13"/>
  <c r="G232" i="13"/>
  <c r="F233" i="13"/>
  <c r="G233" i="13"/>
  <c r="F234" i="13"/>
  <c r="G234" i="13"/>
  <c r="F235" i="13"/>
  <c r="G235" i="13"/>
  <c r="F236" i="13"/>
  <c r="G236" i="13"/>
  <c r="F237" i="13"/>
  <c r="G237" i="13"/>
  <c r="F238" i="13"/>
  <c r="G238" i="13"/>
  <c r="F239" i="13"/>
  <c r="G239" i="13"/>
  <c r="F240" i="13"/>
  <c r="G240" i="13"/>
  <c r="F241" i="13"/>
  <c r="G241" i="13"/>
  <c r="F242" i="13"/>
  <c r="G242" i="13"/>
  <c r="F243" i="13"/>
  <c r="G243" i="13"/>
  <c r="F244" i="13"/>
  <c r="G244" i="13"/>
  <c r="F245" i="13"/>
  <c r="G245" i="13"/>
  <c r="F246" i="13"/>
  <c r="G246" i="13"/>
  <c r="F247" i="13"/>
  <c r="G247" i="13"/>
  <c r="F248" i="13"/>
  <c r="G248" i="13"/>
  <c r="F249" i="13"/>
  <c r="G249" i="13"/>
  <c r="F250" i="13"/>
  <c r="G250" i="13"/>
  <c r="F251" i="13"/>
  <c r="G251" i="13"/>
  <c r="F252" i="13"/>
  <c r="G252" i="13"/>
  <c r="F253" i="13"/>
  <c r="G253" i="13"/>
  <c r="F254" i="13"/>
  <c r="G254" i="13"/>
  <c r="F255" i="13"/>
  <c r="G255" i="13"/>
  <c r="F256" i="13"/>
  <c r="G256" i="13"/>
  <c r="F257" i="13"/>
  <c r="G257" i="13"/>
  <c r="F258" i="13"/>
  <c r="G258" i="13"/>
  <c r="F259" i="13"/>
  <c r="G259" i="13"/>
  <c r="F260" i="13"/>
  <c r="G260" i="13"/>
  <c r="F261" i="13"/>
  <c r="G261" i="13"/>
  <c r="F262" i="13"/>
  <c r="G262" i="13"/>
  <c r="F263" i="13"/>
  <c r="G263" i="13"/>
  <c r="F264" i="13"/>
  <c r="G264" i="13"/>
  <c r="F265" i="13"/>
  <c r="G265" i="13"/>
  <c r="F266" i="13"/>
  <c r="G266" i="13"/>
  <c r="F267" i="13"/>
  <c r="G267" i="13"/>
  <c r="F268" i="13"/>
  <c r="G268" i="13"/>
  <c r="F269" i="13"/>
  <c r="G269" i="13"/>
  <c r="F270" i="13"/>
  <c r="G270" i="13"/>
  <c r="F271" i="13"/>
  <c r="G271" i="13"/>
  <c r="F272" i="13"/>
  <c r="G272" i="13"/>
  <c r="F273" i="13"/>
  <c r="G273" i="13"/>
  <c r="F274" i="13"/>
  <c r="G274" i="13"/>
  <c r="F275" i="13"/>
  <c r="G275" i="13"/>
  <c r="F276" i="13"/>
  <c r="G276" i="13"/>
  <c r="F277" i="13"/>
  <c r="G277" i="13"/>
  <c r="F278" i="13"/>
  <c r="G278" i="13"/>
  <c r="F279" i="13"/>
  <c r="G279" i="13"/>
  <c r="F280" i="13"/>
  <c r="G280" i="13"/>
  <c r="F281" i="13"/>
  <c r="G281" i="13"/>
  <c r="F282" i="13"/>
  <c r="G282" i="13"/>
  <c r="F283" i="13"/>
  <c r="G283" i="13"/>
  <c r="F284" i="13"/>
  <c r="G284" i="13"/>
  <c r="F285" i="13"/>
  <c r="G285" i="13"/>
  <c r="F286" i="13"/>
  <c r="G286" i="13"/>
  <c r="F287" i="13"/>
  <c r="G287" i="13"/>
  <c r="F288" i="13"/>
  <c r="G288" i="13"/>
  <c r="F289" i="13"/>
  <c r="G289" i="13"/>
  <c r="F290" i="13"/>
  <c r="G290" i="13"/>
  <c r="F291" i="13"/>
  <c r="G291" i="13"/>
  <c r="F292" i="13"/>
  <c r="G292" i="13"/>
  <c r="F293" i="13"/>
  <c r="G293" i="13"/>
  <c r="F294" i="13"/>
  <c r="G294" i="13"/>
  <c r="F295" i="13"/>
  <c r="G295" i="13"/>
  <c r="F296" i="13"/>
  <c r="G296" i="13"/>
  <c r="F297" i="13"/>
  <c r="G297" i="13"/>
  <c r="F298" i="13"/>
  <c r="G298" i="13"/>
  <c r="F299" i="13"/>
  <c r="G299" i="13"/>
  <c r="F300" i="13"/>
  <c r="G300" i="13"/>
  <c r="F301" i="13"/>
  <c r="G301" i="13"/>
  <c r="F302" i="13"/>
  <c r="G302" i="13"/>
  <c r="F303" i="13"/>
  <c r="G303" i="13"/>
  <c r="F304" i="13"/>
  <c r="G304" i="13"/>
  <c r="F305" i="13"/>
  <c r="G305" i="13"/>
  <c r="F306" i="13"/>
  <c r="G306" i="13"/>
  <c r="F307" i="13"/>
  <c r="G307" i="13"/>
  <c r="F308" i="13"/>
  <c r="G308" i="13"/>
  <c r="F309" i="13"/>
  <c r="G309" i="13"/>
  <c r="F310" i="13"/>
  <c r="G310" i="13"/>
  <c r="F311" i="13"/>
  <c r="G311" i="13"/>
  <c r="F312" i="13"/>
  <c r="G312" i="13"/>
  <c r="F313" i="13"/>
  <c r="G313" i="13"/>
  <c r="F314" i="13"/>
  <c r="G314" i="13"/>
  <c r="F315" i="13"/>
  <c r="G315" i="13"/>
  <c r="F316" i="13"/>
  <c r="G316" i="13"/>
  <c r="F317" i="13"/>
  <c r="G317" i="13"/>
  <c r="F318" i="13"/>
  <c r="G318" i="13"/>
  <c r="F319" i="13"/>
  <c r="G319" i="13"/>
  <c r="F320" i="13"/>
  <c r="G320" i="13"/>
  <c r="F321" i="13"/>
  <c r="G321" i="13"/>
  <c r="F322" i="13"/>
  <c r="G322" i="13"/>
  <c r="F323" i="13"/>
  <c r="G323" i="13"/>
  <c r="F324" i="13"/>
  <c r="G324" i="13"/>
  <c r="F325" i="13"/>
  <c r="G325" i="13"/>
  <c r="F326" i="13"/>
  <c r="G326" i="13"/>
  <c r="F327" i="13"/>
  <c r="G327" i="13"/>
  <c r="F328" i="13"/>
  <c r="G328" i="13"/>
  <c r="F329" i="13"/>
  <c r="G329" i="13"/>
  <c r="F330" i="13"/>
  <c r="G330" i="13"/>
  <c r="F331" i="13"/>
  <c r="G331" i="13"/>
  <c r="F332" i="13"/>
  <c r="G332" i="13"/>
  <c r="F333" i="13"/>
  <c r="G333" i="13"/>
  <c r="F334" i="13"/>
  <c r="G334" i="13"/>
  <c r="F335" i="13"/>
  <c r="G335" i="13"/>
  <c r="F336" i="13"/>
  <c r="G336" i="13"/>
  <c r="F337" i="13"/>
  <c r="G337" i="13"/>
  <c r="F338" i="13"/>
  <c r="G338" i="13"/>
  <c r="F339" i="13"/>
  <c r="G339" i="13"/>
  <c r="F340" i="13"/>
  <c r="G340" i="13"/>
  <c r="F341" i="13"/>
  <c r="G341" i="13"/>
  <c r="F342" i="13"/>
  <c r="G342" i="13"/>
  <c r="F343" i="13"/>
  <c r="G343" i="13"/>
  <c r="F344" i="13"/>
  <c r="G344" i="13"/>
  <c r="F345" i="13"/>
  <c r="G345" i="13"/>
  <c r="F346" i="13"/>
  <c r="G346" i="13"/>
  <c r="F347" i="13"/>
  <c r="G347" i="13"/>
  <c r="F348" i="13"/>
  <c r="G348" i="13"/>
  <c r="F349" i="13"/>
  <c r="G349" i="13"/>
  <c r="F350" i="13"/>
  <c r="G350" i="13"/>
  <c r="F351" i="13"/>
  <c r="G351" i="13"/>
  <c r="F352" i="13"/>
  <c r="G352" i="13"/>
  <c r="F353" i="13"/>
  <c r="G353" i="13"/>
  <c r="F354" i="13"/>
  <c r="G354" i="13"/>
  <c r="F355" i="13"/>
  <c r="G355" i="13"/>
  <c r="F356" i="13"/>
  <c r="G356" i="13"/>
  <c r="F357" i="13"/>
  <c r="G357" i="13"/>
  <c r="F358" i="13"/>
  <c r="G358" i="13"/>
  <c r="F359" i="13"/>
  <c r="G359" i="13"/>
  <c r="F360" i="13"/>
  <c r="G360" i="13"/>
  <c r="F361" i="13"/>
  <c r="G361" i="13"/>
  <c r="F362" i="13"/>
  <c r="G362" i="13"/>
  <c r="F363" i="13"/>
  <c r="G363" i="13"/>
  <c r="F364" i="13"/>
  <c r="G364" i="13"/>
  <c r="F365" i="13"/>
  <c r="G365" i="13"/>
  <c r="F366" i="13"/>
  <c r="G366" i="13"/>
  <c r="F367" i="13"/>
  <c r="G367" i="13"/>
  <c r="F368" i="13"/>
  <c r="G368" i="13"/>
  <c r="A372" i="13"/>
  <c r="A378" i="13"/>
  <c r="F4" i="12"/>
  <c r="G4" i="12"/>
  <c r="F5" i="12"/>
  <c r="G5" i="12"/>
  <c r="F6" i="12"/>
  <c r="G6" i="12"/>
  <c r="F7" i="12"/>
  <c r="G7" i="12"/>
  <c r="F8" i="12"/>
  <c r="G8" i="12"/>
  <c r="F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F28" i="12"/>
  <c r="G28" i="12"/>
  <c r="F29" i="12"/>
  <c r="G29" i="12"/>
  <c r="F30" i="12"/>
  <c r="G30" i="12"/>
  <c r="F31" i="12"/>
  <c r="G31" i="12"/>
  <c r="F32" i="12"/>
  <c r="G32" i="12"/>
  <c r="F33" i="12"/>
  <c r="G33" i="12"/>
  <c r="F34" i="12"/>
  <c r="G34" i="12"/>
  <c r="F35" i="12"/>
  <c r="G35" i="12"/>
  <c r="F36" i="12"/>
  <c r="G36" i="12"/>
  <c r="F37" i="12"/>
  <c r="G37" i="12"/>
  <c r="F38" i="12"/>
  <c r="G38" i="12"/>
  <c r="F39" i="12"/>
  <c r="G39" i="12"/>
  <c r="F40" i="12"/>
  <c r="G40" i="12"/>
  <c r="F41" i="12"/>
  <c r="G41" i="12"/>
  <c r="F42" i="12"/>
  <c r="G42" i="12"/>
  <c r="F43" i="12"/>
  <c r="G43" i="12"/>
  <c r="F44" i="12"/>
  <c r="G44" i="12"/>
  <c r="F45" i="12"/>
  <c r="G45" i="12"/>
  <c r="F46" i="12"/>
  <c r="G46" i="12"/>
  <c r="F47" i="12"/>
  <c r="G47" i="12"/>
  <c r="F48" i="12"/>
  <c r="G48" i="12"/>
  <c r="F49" i="12"/>
  <c r="G49" i="12"/>
  <c r="F50" i="12"/>
  <c r="G50" i="12"/>
  <c r="F51" i="12"/>
  <c r="G51" i="12"/>
  <c r="F52" i="12"/>
  <c r="G52" i="12"/>
  <c r="F53" i="12"/>
  <c r="G53" i="12"/>
  <c r="F54" i="12"/>
  <c r="G54" i="12"/>
  <c r="F55" i="12"/>
  <c r="G55" i="12"/>
  <c r="F56" i="12"/>
  <c r="G56" i="12"/>
  <c r="F57" i="12"/>
  <c r="G57" i="12"/>
  <c r="F58" i="12"/>
  <c r="G58" i="12"/>
  <c r="F59" i="12"/>
  <c r="G59" i="12"/>
  <c r="F60" i="12"/>
  <c r="G60" i="12"/>
  <c r="F61" i="12"/>
  <c r="G61" i="12"/>
  <c r="F62" i="12"/>
  <c r="G62" i="12"/>
  <c r="F63" i="12"/>
  <c r="G63" i="12"/>
  <c r="F64" i="12"/>
  <c r="G64" i="12"/>
  <c r="F65" i="12"/>
  <c r="G65" i="12"/>
  <c r="F66" i="12"/>
  <c r="G66" i="12"/>
  <c r="F67" i="12"/>
  <c r="G67" i="12"/>
  <c r="F68" i="12"/>
  <c r="G68" i="12"/>
  <c r="F69" i="12"/>
  <c r="G69" i="12"/>
  <c r="F70" i="12"/>
  <c r="G70" i="12"/>
  <c r="F71" i="12"/>
  <c r="G71" i="12"/>
  <c r="F72" i="12"/>
  <c r="G72" i="12"/>
  <c r="F73" i="12"/>
  <c r="G73" i="12"/>
  <c r="F74" i="12"/>
  <c r="G74" i="12"/>
  <c r="F75" i="12"/>
  <c r="G75" i="12"/>
  <c r="F76" i="12"/>
  <c r="G76" i="12"/>
  <c r="F77" i="12"/>
  <c r="G77" i="12"/>
  <c r="F78" i="12"/>
  <c r="G78" i="12"/>
  <c r="F79" i="12"/>
  <c r="G79" i="12"/>
  <c r="F80" i="12"/>
  <c r="G80" i="12"/>
  <c r="F81" i="12"/>
  <c r="G81" i="12"/>
  <c r="F82" i="12"/>
  <c r="G82" i="12"/>
  <c r="F83" i="12"/>
  <c r="G83" i="12"/>
  <c r="F84" i="12"/>
  <c r="G84" i="12"/>
  <c r="F85" i="12"/>
  <c r="G85" i="12"/>
  <c r="F86" i="12"/>
  <c r="G86" i="12"/>
  <c r="F87" i="12"/>
  <c r="G87" i="12"/>
  <c r="F88" i="12"/>
  <c r="G88" i="12"/>
  <c r="F89" i="12"/>
  <c r="G89" i="12"/>
  <c r="F90" i="12"/>
  <c r="G90" i="12"/>
  <c r="F91" i="12"/>
  <c r="G91" i="12"/>
  <c r="F92" i="12"/>
  <c r="G92" i="12"/>
  <c r="F93" i="12"/>
  <c r="G93" i="12"/>
  <c r="F94" i="12"/>
  <c r="G94" i="12"/>
  <c r="F95" i="12"/>
  <c r="G95" i="12"/>
  <c r="F96" i="12"/>
  <c r="G96" i="12"/>
  <c r="F97" i="12"/>
  <c r="G97" i="12"/>
  <c r="F98" i="12"/>
  <c r="G98" i="12"/>
  <c r="F99" i="12"/>
  <c r="G99" i="12"/>
  <c r="F100" i="12"/>
  <c r="G100" i="12"/>
  <c r="F101" i="12"/>
  <c r="G101" i="12"/>
  <c r="F102" i="12"/>
  <c r="G102" i="12"/>
  <c r="F103" i="12"/>
  <c r="G103" i="12"/>
  <c r="F104" i="12"/>
  <c r="G104" i="12"/>
  <c r="F105" i="12"/>
  <c r="G105" i="12"/>
  <c r="F106" i="12"/>
  <c r="G106" i="12"/>
  <c r="F107" i="12"/>
  <c r="G107" i="12"/>
  <c r="F108" i="12"/>
  <c r="G108" i="12"/>
  <c r="F109" i="12"/>
  <c r="G109" i="12"/>
  <c r="F110" i="12"/>
  <c r="G110" i="12"/>
  <c r="F111" i="12"/>
  <c r="G111" i="12"/>
  <c r="F112" i="12"/>
  <c r="G112" i="12"/>
  <c r="F113" i="12"/>
  <c r="G113" i="12"/>
  <c r="F114" i="12"/>
  <c r="G114" i="12"/>
  <c r="F115" i="12"/>
  <c r="G115" i="12"/>
  <c r="F116" i="12"/>
  <c r="G116" i="12"/>
  <c r="F117" i="12"/>
  <c r="G117" i="12"/>
  <c r="F118" i="12"/>
  <c r="G118" i="12"/>
  <c r="F119" i="12"/>
  <c r="G119" i="12"/>
  <c r="F120" i="12"/>
  <c r="G120" i="12"/>
  <c r="F121" i="12"/>
  <c r="G121" i="12"/>
  <c r="F122" i="12"/>
  <c r="G122" i="12"/>
  <c r="F123" i="12"/>
  <c r="G123" i="12"/>
  <c r="F124" i="12"/>
  <c r="G124" i="12"/>
  <c r="F125" i="12"/>
  <c r="G125" i="12"/>
  <c r="F126" i="12"/>
  <c r="G126" i="12"/>
  <c r="F127" i="12"/>
  <c r="G127" i="12"/>
  <c r="F128" i="12"/>
  <c r="G128" i="12"/>
  <c r="F129" i="12"/>
  <c r="G129" i="12"/>
  <c r="F130" i="12"/>
  <c r="G130" i="12"/>
  <c r="F131" i="12"/>
  <c r="G131" i="12"/>
  <c r="F132" i="12"/>
  <c r="G132" i="12"/>
  <c r="F133" i="12"/>
  <c r="G133" i="12"/>
  <c r="F134" i="12"/>
  <c r="G134" i="12"/>
  <c r="F135" i="12"/>
  <c r="G135" i="12"/>
  <c r="F136" i="12"/>
  <c r="G136" i="12"/>
  <c r="F137" i="12"/>
  <c r="G137" i="12"/>
  <c r="F138" i="12"/>
  <c r="G138" i="12"/>
  <c r="F139" i="12"/>
  <c r="G139" i="12"/>
  <c r="F140" i="12"/>
  <c r="G140" i="12"/>
  <c r="F141" i="12"/>
  <c r="G141" i="12"/>
  <c r="F142" i="12"/>
  <c r="G142" i="12"/>
  <c r="F143" i="12"/>
  <c r="G143" i="12"/>
  <c r="F144" i="12"/>
  <c r="G144" i="12"/>
  <c r="F145" i="12"/>
  <c r="G145" i="12"/>
  <c r="F146" i="12"/>
  <c r="G146" i="12"/>
  <c r="F147" i="12"/>
  <c r="G147" i="12"/>
  <c r="F148" i="12"/>
  <c r="G148" i="12"/>
  <c r="F149" i="12"/>
  <c r="G149" i="12"/>
  <c r="F150" i="12"/>
  <c r="G150" i="12"/>
  <c r="F151" i="12"/>
  <c r="G151" i="12"/>
  <c r="F152" i="12"/>
  <c r="G152" i="12"/>
  <c r="F153" i="12"/>
  <c r="G153" i="12"/>
  <c r="F154" i="12"/>
  <c r="G154" i="12"/>
  <c r="F155" i="12"/>
  <c r="G155" i="12"/>
  <c r="F156" i="12"/>
  <c r="G156" i="12"/>
  <c r="F157" i="12"/>
  <c r="G157" i="12"/>
  <c r="F158" i="12"/>
  <c r="G158" i="12"/>
  <c r="F159" i="12"/>
  <c r="G159" i="12"/>
  <c r="F160" i="12"/>
  <c r="G160" i="12"/>
  <c r="F161" i="12"/>
  <c r="G161" i="12"/>
  <c r="F162" i="12"/>
  <c r="G162" i="12"/>
  <c r="F163" i="12"/>
  <c r="G163" i="12"/>
  <c r="F164" i="12"/>
  <c r="G164" i="12"/>
  <c r="F165" i="12"/>
  <c r="G165" i="12"/>
  <c r="F166" i="12"/>
  <c r="G166" i="12"/>
  <c r="F167" i="12"/>
  <c r="G167" i="12"/>
  <c r="F168" i="12"/>
  <c r="G168" i="12"/>
  <c r="F169" i="12"/>
  <c r="G169" i="12"/>
  <c r="F170" i="12"/>
  <c r="G170" i="12"/>
  <c r="F171" i="12"/>
  <c r="G171" i="12"/>
  <c r="F172" i="12"/>
  <c r="G172" i="12"/>
  <c r="F173" i="12"/>
  <c r="G173" i="12"/>
  <c r="F174" i="12"/>
  <c r="G174" i="12"/>
  <c r="F175" i="12"/>
  <c r="G175" i="12"/>
  <c r="F176" i="12"/>
  <c r="G176" i="12"/>
  <c r="F177" i="12"/>
  <c r="G177" i="12"/>
  <c r="F178" i="12"/>
  <c r="G178" i="12"/>
  <c r="F179" i="12"/>
  <c r="G179" i="12"/>
  <c r="F180" i="12"/>
  <c r="G180" i="12"/>
  <c r="F181" i="12"/>
  <c r="G181" i="12"/>
  <c r="F182" i="12"/>
  <c r="G182" i="12"/>
  <c r="F183" i="12"/>
  <c r="G183" i="12"/>
  <c r="F184" i="12"/>
  <c r="G184" i="12"/>
  <c r="F185" i="12"/>
  <c r="G185" i="12"/>
  <c r="F186" i="12"/>
  <c r="G186" i="12"/>
  <c r="F187" i="12"/>
  <c r="G187" i="12"/>
  <c r="F188" i="12"/>
  <c r="G188" i="12"/>
  <c r="F189" i="12"/>
  <c r="G189" i="12"/>
  <c r="F190" i="12"/>
  <c r="G190" i="12"/>
  <c r="F191" i="12"/>
  <c r="G191" i="12"/>
  <c r="F192" i="12"/>
  <c r="G192" i="12"/>
  <c r="F193" i="12"/>
  <c r="G193" i="12"/>
  <c r="F194" i="12"/>
  <c r="G194" i="12"/>
  <c r="F195" i="12"/>
  <c r="G195" i="12"/>
  <c r="F196" i="12"/>
  <c r="G196" i="12"/>
  <c r="F197" i="12"/>
  <c r="G197" i="12"/>
  <c r="F198" i="12"/>
  <c r="G198" i="12"/>
  <c r="F199" i="12"/>
  <c r="G199" i="12"/>
  <c r="F200" i="12"/>
  <c r="G200" i="12"/>
  <c r="F201" i="12"/>
  <c r="G201" i="12"/>
  <c r="F202" i="12"/>
  <c r="G202" i="12"/>
  <c r="F203" i="12"/>
  <c r="G203" i="12"/>
  <c r="F204" i="12"/>
  <c r="G204" i="12"/>
  <c r="F205" i="12"/>
  <c r="G205" i="12"/>
  <c r="F206" i="12"/>
  <c r="G206" i="12"/>
  <c r="F207" i="12"/>
  <c r="G207" i="12"/>
  <c r="F208" i="12"/>
  <c r="G208" i="12"/>
  <c r="F209" i="12"/>
  <c r="G209" i="12"/>
  <c r="F210" i="12"/>
  <c r="G210" i="12"/>
  <c r="F211" i="12"/>
  <c r="G211" i="12"/>
  <c r="F212" i="12"/>
  <c r="G212" i="12"/>
  <c r="F213" i="12"/>
  <c r="G213" i="12"/>
  <c r="F214" i="12"/>
  <c r="G214" i="12"/>
  <c r="F215" i="12"/>
  <c r="G215" i="12"/>
  <c r="F216" i="12"/>
  <c r="G216" i="12"/>
  <c r="F217" i="12"/>
  <c r="G217" i="12"/>
  <c r="F218" i="12"/>
  <c r="G218" i="12"/>
  <c r="F219" i="12"/>
  <c r="G219" i="12"/>
  <c r="F220" i="12"/>
  <c r="G220" i="12"/>
  <c r="F221" i="12"/>
  <c r="G221" i="12"/>
  <c r="F222" i="12"/>
  <c r="G222" i="12"/>
  <c r="F223" i="12"/>
  <c r="G223" i="12"/>
  <c r="F224" i="12"/>
  <c r="G224" i="12"/>
  <c r="F225" i="12"/>
  <c r="G225" i="12"/>
  <c r="F226" i="12"/>
  <c r="G226" i="12"/>
  <c r="F227" i="12"/>
  <c r="G227" i="12"/>
  <c r="F228" i="12"/>
  <c r="G228" i="12"/>
  <c r="F229" i="12"/>
  <c r="G229" i="12"/>
  <c r="F230" i="12"/>
  <c r="G230" i="12"/>
  <c r="F231" i="12"/>
  <c r="G231" i="12"/>
  <c r="F232" i="12"/>
  <c r="G232" i="12"/>
  <c r="F233" i="12"/>
  <c r="G233" i="12"/>
  <c r="F234" i="12"/>
  <c r="G234" i="12"/>
  <c r="F235" i="12"/>
  <c r="G235" i="12"/>
  <c r="F236" i="12"/>
  <c r="G236" i="12"/>
  <c r="F237" i="12"/>
  <c r="G237" i="12"/>
  <c r="F238" i="12"/>
  <c r="G238" i="12"/>
  <c r="F239" i="12"/>
  <c r="G239" i="12"/>
  <c r="F240" i="12"/>
  <c r="G240" i="12"/>
  <c r="F241" i="12"/>
  <c r="G241" i="12"/>
  <c r="F242" i="12"/>
  <c r="G242" i="12"/>
  <c r="F243" i="12"/>
  <c r="G243" i="12"/>
  <c r="F244" i="12"/>
  <c r="G244" i="12"/>
  <c r="F245" i="12"/>
  <c r="G245" i="12"/>
  <c r="F246" i="12"/>
  <c r="G246" i="12"/>
  <c r="F247" i="12"/>
  <c r="G247" i="12"/>
  <c r="F248" i="12"/>
  <c r="G248" i="12"/>
  <c r="F249" i="12"/>
  <c r="G249" i="12"/>
  <c r="F250" i="12"/>
  <c r="G250" i="12"/>
  <c r="F251" i="12"/>
  <c r="G251" i="12"/>
  <c r="F252" i="12"/>
  <c r="G252" i="12"/>
  <c r="F253" i="12"/>
  <c r="G253" i="12"/>
  <c r="F254" i="12"/>
  <c r="G254" i="12"/>
  <c r="F255" i="12"/>
  <c r="G255" i="12"/>
  <c r="F256" i="12"/>
  <c r="G256" i="12"/>
  <c r="F257" i="12"/>
  <c r="G257" i="12"/>
  <c r="F258" i="12"/>
  <c r="G258" i="12"/>
  <c r="F259" i="12"/>
  <c r="G259" i="12"/>
  <c r="F260" i="12"/>
  <c r="G260" i="12"/>
  <c r="F261" i="12"/>
  <c r="G261" i="12"/>
  <c r="F262" i="12"/>
  <c r="G262" i="12"/>
  <c r="F263" i="12"/>
  <c r="G263" i="12"/>
  <c r="F264" i="12"/>
  <c r="G264" i="12"/>
  <c r="F265" i="12"/>
  <c r="G265" i="12"/>
  <c r="F266" i="12"/>
  <c r="G266" i="12"/>
  <c r="F267" i="12"/>
  <c r="G267" i="12"/>
  <c r="F268" i="12"/>
  <c r="G268" i="12"/>
  <c r="F269" i="12"/>
  <c r="G269" i="12"/>
  <c r="F270" i="12"/>
  <c r="G270" i="12"/>
  <c r="F271" i="12"/>
  <c r="G271" i="12"/>
  <c r="F272" i="12"/>
  <c r="G272" i="12"/>
  <c r="F273" i="12"/>
  <c r="G273" i="12"/>
  <c r="F274" i="12"/>
  <c r="G274" i="12"/>
  <c r="F275" i="12"/>
  <c r="G275" i="12"/>
  <c r="F276" i="12"/>
  <c r="G276" i="12"/>
  <c r="F277" i="12"/>
  <c r="G277" i="12"/>
  <c r="F278" i="12"/>
  <c r="G278" i="12"/>
  <c r="F279" i="12"/>
  <c r="G279" i="12"/>
  <c r="F280" i="12"/>
  <c r="G280" i="12"/>
  <c r="F281" i="12"/>
  <c r="G281" i="12"/>
  <c r="F282" i="12"/>
  <c r="G282" i="12"/>
  <c r="F283" i="12"/>
  <c r="G283" i="12"/>
  <c r="F284" i="12"/>
  <c r="G284" i="12"/>
  <c r="F285" i="12"/>
  <c r="G285" i="12"/>
  <c r="F286" i="12"/>
  <c r="G286" i="12"/>
  <c r="F287" i="12"/>
  <c r="G287" i="12"/>
  <c r="F288" i="12"/>
  <c r="G288" i="12"/>
  <c r="F289" i="12"/>
  <c r="G289" i="12"/>
  <c r="F290" i="12"/>
  <c r="G290" i="12"/>
  <c r="F291" i="12"/>
  <c r="G291" i="12"/>
  <c r="F292" i="12"/>
  <c r="G292" i="12"/>
  <c r="F293" i="12"/>
  <c r="G293" i="12"/>
  <c r="F294" i="12"/>
  <c r="G294" i="12"/>
  <c r="F295" i="12"/>
  <c r="G295" i="12"/>
  <c r="F296" i="12"/>
  <c r="G296" i="12"/>
  <c r="F297" i="12"/>
  <c r="G297" i="12"/>
  <c r="F298" i="12"/>
  <c r="G298" i="12"/>
  <c r="F299" i="12"/>
  <c r="G299" i="12"/>
  <c r="F300" i="12"/>
  <c r="G300" i="12"/>
  <c r="F301" i="12"/>
  <c r="G301" i="12"/>
  <c r="F302" i="12"/>
  <c r="G302" i="12"/>
  <c r="F303" i="12"/>
  <c r="G303" i="12"/>
  <c r="F304" i="12"/>
  <c r="G304" i="12"/>
  <c r="F305" i="12"/>
  <c r="G305" i="12"/>
  <c r="F306" i="12"/>
  <c r="G306" i="12"/>
  <c r="F307" i="12"/>
  <c r="G307" i="12"/>
  <c r="F308" i="12"/>
  <c r="G308" i="12"/>
  <c r="F309" i="12"/>
  <c r="G309" i="12"/>
  <c r="F310" i="12"/>
  <c r="G310" i="12"/>
  <c r="F311" i="12"/>
  <c r="G311" i="12"/>
  <c r="F312" i="12"/>
  <c r="G312" i="12"/>
  <c r="F313" i="12"/>
  <c r="G313" i="12"/>
  <c r="F314" i="12"/>
  <c r="G314" i="12"/>
  <c r="F315" i="12"/>
  <c r="G315" i="12"/>
  <c r="F316" i="12"/>
  <c r="G316" i="12"/>
  <c r="F317" i="12"/>
  <c r="G317" i="12"/>
  <c r="F318" i="12"/>
  <c r="G318" i="12"/>
  <c r="F319" i="12"/>
  <c r="G319" i="12"/>
  <c r="F320" i="12"/>
  <c r="G320" i="12"/>
  <c r="F321" i="12"/>
  <c r="G321" i="12"/>
  <c r="F322" i="12"/>
  <c r="G322" i="12"/>
  <c r="F323" i="12"/>
  <c r="G323" i="12"/>
  <c r="F324" i="12"/>
  <c r="G324" i="12"/>
  <c r="F325" i="12"/>
  <c r="G325" i="12"/>
  <c r="F326" i="12"/>
  <c r="G326" i="12"/>
  <c r="F327" i="12"/>
  <c r="G327" i="12"/>
  <c r="F328" i="12"/>
  <c r="G328" i="12"/>
  <c r="F329" i="12"/>
  <c r="G329" i="12"/>
  <c r="F330" i="12"/>
  <c r="G330" i="12"/>
  <c r="F331" i="12"/>
  <c r="G331" i="12"/>
  <c r="F332" i="12"/>
  <c r="G332" i="12"/>
  <c r="F333" i="12"/>
  <c r="G333" i="12"/>
  <c r="F334" i="12"/>
  <c r="G334" i="12"/>
  <c r="F335" i="12"/>
  <c r="G335" i="12"/>
  <c r="F336" i="12"/>
  <c r="G336" i="12"/>
  <c r="F337" i="12"/>
  <c r="G337" i="12"/>
  <c r="F338" i="12"/>
  <c r="G338" i="12"/>
  <c r="F339" i="12"/>
  <c r="G339" i="12"/>
  <c r="F340" i="12"/>
  <c r="G340" i="12"/>
  <c r="F341" i="12"/>
  <c r="G341" i="12"/>
  <c r="F342" i="12"/>
  <c r="G342" i="12"/>
  <c r="F343" i="12"/>
  <c r="G343" i="12"/>
  <c r="F344" i="12"/>
  <c r="G344" i="12"/>
  <c r="F345" i="12"/>
  <c r="G345" i="12"/>
  <c r="F346" i="12"/>
  <c r="G346" i="12"/>
  <c r="F347" i="12"/>
  <c r="G347" i="12"/>
  <c r="F348" i="12"/>
  <c r="G348" i="12"/>
  <c r="F349" i="12"/>
  <c r="G349" i="12"/>
  <c r="F350" i="12"/>
  <c r="G350" i="12"/>
  <c r="F351" i="12"/>
  <c r="G351" i="12"/>
  <c r="F352" i="12"/>
  <c r="G352" i="12"/>
  <c r="F353" i="12"/>
  <c r="G353" i="12"/>
  <c r="F354" i="12"/>
  <c r="G354" i="12"/>
  <c r="F355" i="12"/>
  <c r="G355" i="12"/>
  <c r="F356" i="12"/>
  <c r="G356" i="12"/>
  <c r="F357" i="12"/>
  <c r="G357" i="12"/>
  <c r="F358" i="12"/>
  <c r="G358" i="12"/>
  <c r="F359" i="12"/>
  <c r="G359" i="12"/>
  <c r="F360" i="12"/>
  <c r="G360" i="12"/>
  <c r="F361" i="12"/>
  <c r="G361" i="12"/>
  <c r="F362" i="12"/>
  <c r="G362" i="12"/>
  <c r="F363" i="12"/>
  <c r="G363" i="12"/>
  <c r="F364" i="12"/>
  <c r="G364" i="12"/>
  <c r="F365" i="12"/>
  <c r="G365" i="12"/>
  <c r="F366" i="12"/>
  <c r="G366" i="12"/>
  <c r="F367" i="12"/>
  <c r="G367" i="12"/>
  <c r="F368" i="12"/>
  <c r="G368" i="12"/>
  <c r="A372" i="12"/>
  <c r="A373" i="12"/>
  <c r="A378" i="12"/>
  <c r="A379" i="12"/>
  <c r="E4" i="1"/>
  <c r="F4" i="1"/>
  <c r="E5" i="1"/>
  <c r="F5" i="1"/>
  <c r="G5" i="1"/>
  <c r="E6" i="1"/>
  <c r="G6" i="1"/>
  <c r="F6" i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1" i="1"/>
  <c r="F61" i="1"/>
  <c r="G61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E86" i="1"/>
  <c r="F86" i="1"/>
  <c r="G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G94" i="1"/>
  <c r="F94" i="1"/>
  <c r="E95" i="1"/>
  <c r="F95" i="1"/>
  <c r="G95" i="1"/>
  <c r="E96" i="1"/>
  <c r="F96" i="1"/>
  <c r="G96" i="1"/>
  <c r="E97" i="1"/>
  <c r="F97" i="1"/>
  <c r="G97" i="1"/>
  <c r="E98" i="1"/>
  <c r="F98" i="1"/>
  <c r="E99" i="1"/>
  <c r="F99" i="1"/>
  <c r="G99" i="1"/>
  <c r="E100" i="1"/>
  <c r="F100" i="1"/>
  <c r="G100" i="1"/>
  <c r="E101" i="1"/>
  <c r="F101" i="1"/>
  <c r="G101" i="1"/>
  <c r="E102" i="1"/>
  <c r="F102" i="1"/>
  <c r="G102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4" i="1"/>
  <c r="F114" i="1"/>
  <c r="E115" i="1"/>
  <c r="F115" i="1"/>
  <c r="G115" i="1"/>
  <c r="E116" i="1"/>
  <c r="F116" i="1"/>
  <c r="G116" i="1"/>
  <c r="E117" i="1"/>
  <c r="F117" i="1"/>
  <c r="E118" i="1"/>
  <c r="F118" i="1"/>
  <c r="G118" i="1"/>
  <c r="E119" i="1"/>
  <c r="F119" i="1"/>
  <c r="G119" i="1"/>
  <c r="E120" i="1"/>
  <c r="F120" i="1"/>
  <c r="G120" i="1"/>
  <c r="E121" i="1"/>
  <c r="F121" i="1"/>
  <c r="G121" i="1"/>
  <c r="E122" i="1"/>
  <c r="F122" i="1"/>
  <c r="G122" i="1"/>
  <c r="E123" i="1"/>
  <c r="F123" i="1"/>
  <c r="G123" i="1"/>
  <c r="E124" i="1"/>
  <c r="F124" i="1"/>
  <c r="G124" i="1"/>
  <c r="E125" i="1"/>
  <c r="F125" i="1"/>
  <c r="E126" i="1"/>
  <c r="F126" i="1"/>
  <c r="G126" i="1"/>
  <c r="E127" i="1"/>
  <c r="F127" i="1"/>
  <c r="G127" i="1"/>
  <c r="E128" i="1"/>
  <c r="F128" i="1"/>
  <c r="G128" i="1"/>
  <c r="E129" i="1"/>
  <c r="F129" i="1"/>
  <c r="G129" i="1"/>
  <c r="E130" i="1"/>
  <c r="F130" i="1"/>
  <c r="G130" i="1"/>
  <c r="E131" i="1"/>
  <c r="F131" i="1"/>
  <c r="G131" i="1"/>
  <c r="E132" i="1"/>
  <c r="F132" i="1"/>
  <c r="G132" i="1"/>
  <c r="E133" i="1"/>
  <c r="F133" i="1"/>
  <c r="E134" i="1"/>
  <c r="F134" i="1"/>
  <c r="G134" i="1"/>
  <c r="E135" i="1"/>
  <c r="F135" i="1"/>
  <c r="G135" i="1"/>
  <c r="E136" i="1"/>
  <c r="F136" i="1"/>
  <c r="G136" i="1"/>
  <c r="E137" i="1"/>
  <c r="F137" i="1"/>
  <c r="G137" i="1"/>
  <c r="E138" i="1"/>
  <c r="F138" i="1"/>
  <c r="G138" i="1"/>
  <c r="E139" i="1"/>
  <c r="F139" i="1"/>
  <c r="G139" i="1"/>
  <c r="E140" i="1"/>
  <c r="F140" i="1"/>
  <c r="E141" i="1"/>
  <c r="F141" i="1"/>
  <c r="E142" i="1"/>
  <c r="F142" i="1"/>
  <c r="G142" i="1"/>
  <c r="E143" i="1"/>
  <c r="F143" i="1"/>
  <c r="G143" i="1"/>
  <c r="E144" i="1"/>
  <c r="F144" i="1"/>
  <c r="G144" i="1"/>
  <c r="E145" i="1"/>
  <c r="F145" i="1"/>
  <c r="G145" i="1"/>
  <c r="E146" i="1"/>
  <c r="F146" i="1"/>
  <c r="G146" i="1"/>
  <c r="E147" i="1"/>
  <c r="F147" i="1"/>
  <c r="G147" i="1"/>
  <c r="E148" i="1"/>
  <c r="F148" i="1"/>
  <c r="G148" i="1"/>
  <c r="E149" i="1"/>
  <c r="F149" i="1"/>
  <c r="G149" i="1"/>
  <c r="E150" i="1"/>
  <c r="F150" i="1"/>
  <c r="G150" i="1"/>
  <c r="E151" i="1"/>
  <c r="F151" i="1"/>
  <c r="G151" i="1"/>
  <c r="E152" i="1"/>
  <c r="F152" i="1"/>
  <c r="G152" i="1"/>
  <c r="E153" i="1"/>
  <c r="F153" i="1"/>
  <c r="G153" i="1"/>
  <c r="E154" i="1"/>
  <c r="F154" i="1"/>
  <c r="G154" i="1"/>
  <c r="E155" i="1"/>
  <c r="F155" i="1"/>
  <c r="G155" i="1"/>
  <c r="E156" i="1"/>
  <c r="F156" i="1"/>
  <c r="G156" i="1"/>
  <c r="E157" i="1"/>
  <c r="F157" i="1"/>
  <c r="G157" i="1"/>
  <c r="E158" i="1"/>
  <c r="F158" i="1"/>
  <c r="G158" i="1"/>
  <c r="E159" i="1"/>
  <c r="F159" i="1"/>
  <c r="G159" i="1"/>
  <c r="E160" i="1"/>
  <c r="F160" i="1"/>
  <c r="G160" i="1"/>
  <c r="E161" i="1"/>
  <c r="F161" i="1"/>
  <c r="G161" i="1"/>
  <c r="E162" i="1"/>
  <c r="F162" i="1"/>
  <c r="G162" i="1"/>
  <c r="E163" i="1"/>
  <c r="F163" i="1"/>
  <c r="G163" i="1"/>
  <c r="E164" i="1"/>
  <c r="F164" i="1"/>
  <c r="G164" i="1"/>
  <c r="E165" i="1"/>
  <c r="F165" i="1"/>
  <c r="G165" i="1"/>
  <c r="E166" i="1"/>
  <c r="F166" i="1"/>
  <c r="G166" i="1"/>
  <c r="E167" i="1"/>
  <c r="F167" i="1"/>
  <c r="G167" i="1"/>
  <c r="E168" i="1"/>
  <c r="F168" i="1"/>
  <c r="G168" i="1"/>
  <c r="E169" i="1"/>
  <c r="F169" i="1"/>
  <c r="G169" i="1"/>
  <c r="E170" i="1"/>
  <c r="F170" i="1"/>
  <c r="E171" i="1"/>
  <c r="F171" i="1"/>
  <c r="G171" i="1"/>
  <c r="E172" i="1"/>
  <c r="F172" i="1"/>
  <c r="G172" i="1"/>
  <c r="E173" i="1"/>
  <c r="F173" i="1"/>
  <c r="G173" i="1"/>
  <c r="E174" i="1"/>
  <c r="F174" i="1"/>
  <c r="G174" i="1"/>
  <c r="E175" i="1"/>
  <c r="F175" i="1"/>
  <c r="G175" i="1"/>
  <c r="E176" i="1"/>
  <c r="F176" i="1"/>
  <c r="G176" i="1"/>
  <c r="E177" i="1"/>
  <c r="F177" i="1"/>
  <c r="G177" i="1"/>
  <c r="E178" i="1"/>
  <c r="F178" i="1"/>
  <c r="G178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6" i="1"/>
  <c r="F186" i="1"/>
  <c r="E187" i="1"/>
  <c r="F187" i="1"/>
  <c r="G187" i="1"/>
  <c r="E188" i="1"/>
  <c r="F188" i="1"/>
  <c r="G188" i="1"/>
  <c r="E189" i="1"/>
  <c r="F189" i="1"/>
  <c r="G189" i="1"/>
  <c r="E190" i="1"/>
  <c r="G190" i="1"/>
  <c r="F190" i="1"/>
  <c r="E191" i="1"/>
  <c r="G191" i="1"/>
  <c r="F191" i="1"/>
  <c r="E192" i="1"/>
  <c r="F192" i="1"/>
  <c r="G192" i="1"/>
  <c r="E193" i="1"/>
  <c r="F193" i="1"/>
  <c r="G193" i="1"/>
  <c r="E194" i="1"/>
  <c r="F194" i="1"/>
  <c r="G194" i="1"/>
  <c r="E195" i="1"/>
  <c r="F195" i="1"/>
  <c r="G195" i="1"/>
  <c r="E196" i="1"/>
  <c r="F196" i="1"/>
  <c r="E197" i="1"/>
  <c r="F197" i="1"/>
  <c r="E198" i="1"/>
  <c r="F198" i="1"/>
  <c r="G198" i="1"/>
  <c r="E199" i="1"/>
  <c r="F199" i="1"/>
  <c r="E200" i="1"/>
  <c r="F200" i="1"/>
  <c r="G200" i="1"/>
  <c r="E201" i="1"/>
  <c r="F201" i="1"/>
  <c r="G201" i="1"/>
  <c r="E202" i="1"/>
  <c r="F202" i="1"/>
  <c r="E203" i="1"/>
  <c r="F203" i="1"/>
  <c r="G203" i="1"/>
  <c r="E204" i="1"/>
  <c r="G204" i="1"/>
  <c r="F204" i="1"/>
  <c r="E205" i="1"/>
  <c r="F205" i="1"/>
  <c r="E206" i="1"/>
  <c r="F206" i="1"/>
  <c r="G206" i="1"/>
  <c r="E207" i="1"/>
  <c r="F207" i="1"/>
  <c r="G207" i="1"/>
  <c r="E208" i="1"/>
  <c r="F208" i="1"/>
  <c r="G208" i="1"/>
  <c r="E209" i="1"/>
  <c r="F209" i="1"/>
  <c r="G209" i="1"/>
  <c r="E210" i="1"/>
  <c r="F210" i="1"/>
  <c r="G210" i="1"/>
  <c r="E211" i="1"/>
  <c r="F211" i="1"/>
  <c r="G211" i="1"/>
  <c r="E212" i="1"/>
  <c r="F212" i="1"/>
  <c r="G212" i="1"/>
  <c r="E213" i="1"/>
  <c r="F213" i="1"/>
  <c r="G213" i="1"/>
  <c r="E214" i="1"/>
  <c r="F214" i="1"/>
  <c r="G214" i="1"/>
  <c r="E215" i="1"/>
  <c r="F215" i="1"/>
  <c r="G215" i="1"/>
  <c r="E216" i="1"/>
  <c r="F216" i="1"/>
  <c r="G216" i="1"/>
  <c r="E217" i="1"/>
  <c r="F217" i="1"/>
  <c r="G217" i="1"/>
  <c r="E218" i="1"/>
  <c r="F218" i="1"/>
  <c r="G218" i="1"/>
  <c r="E219" i="1"/>
  <c r="F219" i="1"/>
  <c r="G219" i="1"/>
  <c r="E220" i="1"/>
  <c r="F220" i="1"/>
  <c r="G220" i="1"/>
  <c r="E221" i="1"/>
  <c r="F221" i="1"/>
  <c r="G221" i="1"/>
  <c r="E222" i="1"/>
  <c r="G222" i="1"/>
  <c r="F222" i="1"/>
  <c r="E223" i="1"/>
  <c r="F223" i="1"/>
  <c r="G223" i="1"/>
  <c r="E224" i="1"/>
  <c r="F224" i="1"/>
  <c r="G224" i="1"/>
  <c r="E225" i="1"/>
  <c r="F225" i="1"/>
  <c r="G225" i="1"/>
  <c r="E226" i="1"/>
  <c r="F226" i="1"/>
  <c r="G226" i="1"/>
  <c r="E227" i="1"/>
  <c r="F227" i="1"/>
  <c r="G227" i="1"/>
  <c r="E228" i="1"/>
  <c r="F228" i="1"/>
  <c r="G228" i="1"/>
  <c r="E229" i="1"/>
  <c r="F229" i="1"/>
  <c r="E230" i="1"/>
  <c r="G230" i="1"/>
  <c r="F230" i="1"/>
  <c r="E231" i="1"/>
  <c r="F231" i="1"/>
  <c r="G231" i="1"/>
  <c r="E232" i="1"/>
  <c r="F232" i="1"/>
  <c r="G232" i="1"/>
  <c r="E233" i="1"/>
  <c r="F233" i="1"/>
  <c r="G233" i="1"/>
  <c r="E234" i="1"/>
  <c r="F234" i="1"/>
  <c r="E235" i="1"/>
  <c r="F235" i="1"/>
  <c r="G235" i="1"/>
  <c r="E236" i="1"/>
  <c r="G236" i="1"/>
  <c r="F236" i="1"/>
  <c r="E237" i="1"/>
  <c r="F237" i="1"/>
  <c r="G237" i="1"/>
  <c r="E238" i="1"/>
  <c r="G238" i="1"/>
  <c r="F238" i="1"/>
  <c r="E239" i="1"/>
  <c r="F239" i="1"/>
  <c r="G239" i="1"/>
  <c r="E240" i="1"/>
  <c r="F240" i="1"/>
  <c r="G240" i="1"/>
  <c r="E241" i="1"/>
  <c r="F241" i="1"/>
  <c r="G241" i="1"/>
  <c r="E242" i="1"/>
  <c r="F242" i="1"/>
  <c r="E243" i="1"/>
  <c r="F243" i="1"/>
  <c r="G243" i="1"/>
  <c r="E244" i="1"/>
  <c r="F244" i="1"/>
  <c r="E245" i="1"/>
  <c r="F245" i="1"/>
  <c r="G245" i="1"/>
  <c r="E246" i="1"/>
  <c r="F246" i="1"/>
  <c r="G246" i="1"/>
  <c r="E247" i="1"/>
  <c r="F247" i="1"/>
  <c r="E248" i="1"/>
  <c r="F248" i="1"/>
  <c r="G248" i="1"/>
  <c r="E249" i="1"/>
  <c r="F249" i="1"/>
  <c r="G249" i="1"/>
  <c r="E250" i="1"/>
  <c r="F250" i="1"/>
  <c r="G250" i="1"/>
  <c r="E251" i="1"/>
  <c r="F251" i="1"/>
  <c r="G251" i="1"/>
  <c r="E252" i="1"/>
  <c r="F252" i="1"/>
  <c r="G252" i="1"/>
  <c r="E253" i="1"/>
  <c r="F253" i="1"/>
  <c r="E254" i="1"/>
  <c r="F254" i="1"/>
  <c r="G254" i="1"/>
  <c r="E255" i="1"/>
  <c r="F255" i="1"/>
  <c r="G255" i="1"/>
  <c r="E256" i="1"/>
  <c r="F256" i="1"/>
  <c r="G256" i="1"/>
  <c r="E257" i="1"/>
  <c r="F257" i="1"/>
  <c r="G257" i="1"/>
  <c r="E258" i="1"/>
  <c r="F258" i="1"/>
  <c r="G258" i="1"/>
  <c r="E259" i="1"/>
  <c r="F259" i="1"/>
  <c r="G259" i="1"/>
  <c r="E260" i="1"/>
  <c r="F260" i="1"/>
  <c r="G260" i="1"/>
  <c r="E261" i="1"/>
  <c r="F261" i="1"/>
  <c r="G261" i="1"/>
  <c r="E262" i="1"/>
  <c r="G262" i="1"/>
  <c r="F262" i="1"/>
  <c r="E263" i="1"/>
  <c r="F263" i="1"/>
  <c r="G263" i="1"/>
  <c r="E264" i="1"/>
  <c r="F264" i="1"/>
  <c r="G264" i="1"/>
  <c r="E265" i="1"/>
  <c r="F265" i="1"/>
  <c r="G265" i="1"/>
  <c r="E266" i="1"/>
  <c r="F266" i="1"/>
  <c r="G266" i="1"/>
  <c r="E267" i="1"/>
  <c r="F267" i="1"/>
  <c r="G267" i="1"/>
  <c r="E268" i="1"/>
  <c r="F268" i="1"/>
  <c r="G268" i="1"/>
  <c r="E269" i="1"/>
  <c r="F269" i="1"/>
  <c r="G269" i="1"/>
  <c r="E270" i="1"/>
  <c r="F270" i="1"/>
  <c r="G270" i="1"/>
  <c r="E271" i="1"/>
  <c r="F271" i="1"/>
  <c r="G271" i="1"/>
  <c r="E272" i="1"/>
  <c r="F272" i="1"/>
  <c r="G272" i="1"/>
  <c r="E273" i="1"/>
  <c r="F273" i="1"/>
  <c r="G273" i="1"/>
  <c r="E274" i="1"/>
  <c r="F274" i="1"/>
  <c r="G274" i="1"/>
  <c r="E275" i="1"/>
  <c r="F275" i="1"/>
  <c r="G275" i="1"/>
  <c r="E276" i="1"/>
  <c r="F276" i="1"/>
  <c r="G276" i="1"/>
  <c r="E277" i="1"/>
  <c r="F277" i="1"/>
  <c r="G277" i="1"/>
  <c r="E278" i="1"/>
  <c r="F278" i="1"/>
  <c r="G278" i="1"/>
  <c r="E279" i="1"/>
  <c r="F279" i="1"/>
  <c r="G279" i="1"/>
  <c r="E280" i="1"/>
  <c r="F280" i="1"/>
  <c r="G280" i="1"/>
  <c r="E281" i="1"/>
  <c r="F281" i="1"/>
  <c r="G281" i="1"/>
  <c r="E282" i="1"/>
  <c r="F282" i="1"/>
  <c r="G282" i="1"/>
  <c r="E283" i="1"/>
  <c r="F283" i="1"/>
  <c r="G283" i="1"/>
  <c r="E284" i="1"/>
  <c r="F284" i="1"/>
  <c r="G284" i="1"/>
  <c r="E285" i="1"/>
  <c r="F285" i="1"/>
  <c r="G285" i="1"/>
  <c r="E286" i="1"/>
  <c r="F286" i="1"/>
  <c r="G286" i="1"/>
  <c r="E287" i="1"/>
  <c r="F287" i="1"/>
  <c r="G287" i="1"/>
  <c r="E288" i="1"/>
  <c r="F288" i="1"/>
  <c r="G288" i="1"/>
  <c r="E289" i="1"/>
  <c r="F289" i="1"/>
  <c r="G289" i="1"/>
  <c r="E290" i="1"/>
  <c r="F290" i="1"/>
  <c r="G290" i="1"/>
  <c r="E291" i="1"/>
  <c r="F291" i="1"/>
  <c r="G291" i="1"/>
  <c r="E292" i="1"/>
  <c r="F292" i="1"/>
  <c r="G292" i="1"/>
  <c r="E293" i="1"/>
  <c r="F293" i="1"/>
  <c r="G293" i="1"/>
  <c r="E294" i="1"/>
  <c r="G294" i="1"/>
  <c r="F294" i="1"/>
  <c r="E295" i="1"/>
  <c r="F295" i="1"/>
  <c r="G295" i="1"/>
  <c r="E296" i="1"/>
  <c r="F296" i="1"/>
  <c r="G296" i="1"/>
  <c r="E297" i="1"/>
  <c r="F297" i="1"/>
  <c r="G297" i="1"/>
  <c r="E298" i="1"/>
  <c r="F298" i="1"/>
  <c r="G298" i="1"/>
  <c r="E299" i="1"/>
  <c r="F299" i="1"/>
  <c r="G299" i="1"/>
  <c r="E300" i="1"/>
  <c r="F300" i="1"/>
  <c r="E301" i="1"/>
  <c r="F301" i="1"/>
  <c r="G301" i="1"/>
  <c r="E302" i="1"/>
  <c r="F302" i="1"/>
  <c r="G302" i="1"/>
  <c r="E303" i="1"/>
  <c r="F303" i="1"/>
  <c r="G303" i="1"/>
  <c r="E304" i="1"/>
  <c r="F304" i="1"/>
  <c r="G304" i="1"/>
  <c r="E305" i="1"/>
  <c r="F305" i="1"/>
  <c r="G305" i="1"/>
  <c r="E306" i="1"/>
  <c r="F306" i="1"/>
  <c r="E307" i="1"/>
  <c r="F307" i="1"/>
  <c r="G307" i="1"/>
  <c r="E308" i="1"/>
  <c r="F308" i="1"/>
  <c r="G308" i="1"/>
  <c r="E309" i="1"/>
  <c r="F309" i="1"/>
  <c r="G309" i="1"/>
  <c r="E310" i="1"/>
  <c r="F310" i="1"/>
  <c r="G310" i="1"/>
  <c r="E311" i="1"/>
  <c r="F311" i="1"/>
  <c r="G311" i="1"/>
  <c r="E312" i="1"/>
  <c r="F312" i="1"/>
  <c r="G312" i="1"/>
  <c r="E313" i="1"/>
  <c r="F313" i="1"/>
  <c r="G313" i="1"/>
  <c r="E314" i="1"/>
  <c r="F314" i="1"/>
  <c r="G314" i="1"/>
  <c r="E315" i="1"/>
  <c r="F315" i="1"/>
  <c r="G315" i="1"/>
  <c r="E316" i="1"/>
  <c r="F316" i="1"/>
  <c r="G316" i="1"/>
  <c r="E317" i="1"/>
  <c r="F317" i="1"/>
  <c r="G317" i="1"/>
  <c r="E318" i="1"/>
  <c r="F318" i="1"/>
  <c r="G318" i="1"/>
  <c r="E319" i="1"/>
  <c r="F319" i="1"/>
  <c r="G319" i="1"/>
  <c r="E320" i="1"/>
  <c r="F320" i="1"/>
  <c r="G320" i="1"/>
  <c r="E321" i="1"/>
  <c r="F321" i="1"/>
  <c r="G321" i="1"/>
  <c r="E322" i="1"/>
  <c r="F322" i="1"/>
  <c r="G322" i="1"/>
  <c r="E323" i="1"/>
  <c r="F323" i="1"/>
  <c r="G323" i="1"/>
  <c r="E324" i="1"/>
  <c r="F324" i="1"/>
  <c r="G324" i="1"/>
  <c r="E325" i="1"/>
  <c r="F325" i="1"/>
  <c r="E326" i="1"/>
  <c r="F326" i="1"/>
  <c r="G326" i="1"/>
  <c r="E327" i="1"/>
  <c r="F327" i="1"/>
  <c r="G327" i="1"/>
  <c r="E328" i="1"/>
  <c r="F328" i="1"/>
  <c r="G328" i="1"/>
  <c r="E329" i="1"/>
  <c r="F329" i="1"/>
  <c r="G329" i="1"/>
  <c r="E330" i="1"/>
  <c r="F330" i="1"/>
  <c r="G330" i="1"/>
  <c r="E331" i="1"/>
  <c r="F331" i="1"/>
  <c r="G331" i="1"/>
  <c r="E332" i="1"/>
  <c r="F332" i="1"/>
  <c r="G332" i="1"/>
  <c r="E333" i="1"/>
  <c r="F333" i="1"/>
  <c r="E334" i="1"/>
  <c r="F334" i="1"/>
  <c r="G334" i="1"/>
  <c r="E335" i="1"/>
  <c r="F335" i="1"/>
  <c r="G335" i="1"/>
  <c r="E336" i="1"/>
  <c r="F336" i="1"/>
  <c r="G336" i="1"/>
  <c r="E337" i="1"/>
  <c r="F337" i="1"/>
  <c r="G337" i="1"/>
  <c r="E338" i="1"/>
  <c r="F338" i="1"/>
  <c r="G338" i="1"/>
  <c r="E339" i="1"/>
  <c r="F339" i="1"/>
  <c r="G339" i="1"/>
  <c r="E340" i="1"/>
  <c r="F340" i="1"/>
  <c r="G340" i="1"/>
  <c r="E341" i="1"/>
  <c r="F341" i="1"/>
  <c r="G341" i="1"/>
  <c r="E342" i="1"/>
  <c r="F342" i="1"/>
  <c r="G342" i="1"/>
  <c r="E343" i="1"/>
  <c r="F343" i="1"/>
  <c r="E344" i="1"/>
  <c r="F344" i="1"/>
  <c r="G344" i="1"/>
  <c r="E345" i="1"/>
  <c r="F345" i="1"/>
  <c r="G345" i="1"/>
  <c r="E346" i="1"/>
  <c r="F346" i="1"/>
  <c r="E347" i="1"/>
  <c r="F347" i="1"/>
  <c r="G347" i="1"/>
  <c r="E348" i="1"/>
  <c r="F348" i="1"/>
  <c r="G348" i="1"/>
  <c r="E349" i="1"/>
  <c r="F349" i="1"/>
  <c r="G349" i="1"/>
  <c r="E350" i="1"/>
  <c r="F350" i="1"/>
  <c r="G350" i="1"/>
  <c r="E351" i="1"/>
  <c r="F351" i="1"/>
  <c r="G351" i="1"/>
  <c r="E352" i="1"/>
  <c r="F352" i="1"/>
  <c r="G352" i="1"/>
  <c r="E353" i="1"/>
  <c r="F353" i="1"/>
  <c r="G353" i="1"/>
  <c r="E354" i="1"/>
  <c r="F354" i="1"/>
  <c r="G354" i="1"/>
  <c r="E355" i="1"/>
  <c r="F355" i="1"/>
  <c r="G355" i="1"/>
  <c r="E356" i="1"/>
  <c r="F356" i="1"/>
  <c r="G356" i="1"/>
  <c r="E357" i="1"/>
  <c r="F357" i="1"/>
  <c r="G357" i="1"/>
  <c r="E358" i="1"/>
  <c r="F358" i="1"/>
  <c r="G358" i="1"/>
  <c r="E359" i="1"/>
  <c r="G359" i="1"/>
  <c r="F359" i="1"/>
  <c r="E360" i="1"/>
  <c r="F360" i="1"/>
  <c r="G360" i="1"/>
  <c r="E361" i="1"/>
  <c r="F361" i="1"/>
  <c r="G361" i="1"/>
  <c r="E362" i="1"/>
  <c r="F362" i="1"/>
  <c r="G362" i="1"/>
  <c r="E363" i="1"/>
  <c r="F363" i="1"/>
  <c r="G363" i="1"/>
  <c r="E364" i="1"/>
  <c r="F364" i="1"/>
  <c r="G364" i="1"/>
  <c r="E365" i="1"/>
  <c r="F365" i="1"/>
  <c r="G365" i="1"/>
  <c r="E366" i="1"/>
  <c r="G366" i="1"/>
  <c r="F366" i="1"/>
  <c r="E367" i="1"/>
  <c r="F367" i="1"/>
  <c r="G367" i="1"/>
  <c r="E368" i="1"/>
  <c r="F368" i="1"/>
  <c r="G368" i="1"/>
  <c r="E369" i="1"/>
  <c r="F369" i="1"/>
  <c r="G369" i="1"/>
  <c r="A373" i="1"/>
  <c r="A374" i="1"/>
  <c r="A379" i="1"/>
  <c r="A380" i="1"/>
  <c r="E4" i="9"/>
  <c r="F4" i="9"/>
  <c r="G4" i="9"/>
  <c r="E5" i="9"/>
  <c r="F5" i="9"/>
  <c r="G5" i="9"/>
  <c r="E6" i="9"/>
  <c r="F6" i="9"/>
  <c r="G6" i="9"/>
  <c r="E7" i="9"/>
  <c r="F7" i="9"/>
  <c r="G7" i="9"/>
  <c r="E8" i="9"/>
  <c r="F8" i="9"/>
  <c r="G8" i="9"/>
  <c r="E9" i="9"/>
  <c r="F9" i="9"/>
  <c r="G9" i="9"/>
  <c r="E10" i="9"/>
  <c r="F10" i="9"/>
  <c r="G10" i="9"/>
  <c r="E11" i="9"/>
  <c r="F11" i="9"/>
  <c r="G11" i="9"/>
  <c r="E12" i="9"/>
  <c r="F12" i="9"/>
  <c r="G12" i="9"/>
  <c r="E13" i="9"/>
  <c r="F13" i="9"/>
  <c r="G13" i="9"/>
  <c r="E14" i="9"/>
  <c r="F14" i="9"/>
  <c r="G14" i="9"/>
  <c r="E15" i="9"/>
  <c r="F15" i="9"/>
  <c r="G15" i="9"/>
  <c r="E16" i="9"/>
  <c r="F16" i="9"/>
  <c r="G16" i="9"/>
  <c r="E17" i="9"/>
  <c r="F17" i="9"/>
  <c r="G17" i="9"/>
  <c r="E18" i="9"/>
  <c r="F18" i="9"/>
  <c r="G18" i="9"/>
  <c r="E19" i="9"/>
  <c r="F19" i="9"/>
  <c r="G19" i="9"/>
  <c r="E20" i="9"/>
  <c r="F20" i="9"/>
  <c r="G20" i="9"/>
  <c r="E21" i="9"/>
  <c r="F21" i="9"/>
  <c r="G21" i="9"/>
  <c r="E22" i="9"/>
  <c r="F22" i="9"/>
  <c r="G22" i="9"/>
  <c r="E23" i="9"/>
  <c r="F23" i="9"/>
  <c r="G23" i="9"/>
  <c r="E24" i="9"/>
  <c r="F24" i="9"/>
  <c r="G24" i="9"/>
  <c r="E25" i="9"/>
  <c r="F25" i="9"/>
  <c r="G25" i="9"/>
  <c r="E26" i="9"/>
  <c r="F26" i="9"/>
  <c r="G26" i="9"/>
  <c r="E27" i="9"/>
  <c r="F27" i="9"/>
  <c r="G27" i="9"/>
  <c r="E28" i="9"/>
  <c r="F28" i="9"/>
  <c r="G28" i="9"/>
  <c r="E29" i="9"/>
  <c r="F29" i="9"/>
  <c r="G29" i="9"/>
  <c r="E30" i="9"/>
  <c r="F30" i="9"/>
  <c r="G30" i="9"/>
  <c r="E31" i="9"/>
  <c r="F31" i="9"/>
  <c r="G31" i="9"/>
  <c r="E32" i="9"/>
  <c r="F32" i="9"/>
  <c r="G32" i="9"/>
  <c r="E33" i="9"/>
  <c r="F33" i="9"/>
  <c r="G33" i="9"/>
  <c r="E34" i="9"/>
  <c r="F34" i="9"/>
  <c r="G34" i="9"/>
  <c r="E35" i="9"/>
  <c r="F35" i="9"/>
  <c r="G35" i="9"/>
  <c r="E36" i="9"/>
  <c r="F36" i="9"/>
  <c r="G36" i="9"/>
  <c r="E37" i="9"/>
  <c r="F37" i="9"/>
  <c r="G37" i="9"/>
  <c r="E38" i="9"/>
  <c r="F38" i="9"/>
  <c r="G38" i="9"/>
  <c r="E39" i="9"/>
  <c r="F39" i="9"/>
  <c r="G39" i="9"/>
  <c r="E40" i="9"/>
  <c r="F40" i="9"/>
  <c r="G40" i="9"/>
  <c r="E41" i="9"/>
  <c r="F41" i="9"/>
  <c r="G41" i="9"/>
  <c r="E42" i="9"/>
  <c r="F42" i="9"/>
  <c r="G42" i="9"/>
  <c r="E43" i="9"/>
  <c r="F43" i="9"/>
  <c r="G43" i="9"/>
  <c r="E44" i="9"/>
  <c r="F44" i="9"/>
  <c r="G44" i="9"/>
  <c r="E45" i="9"/>
  <c r="F45" i="9"/>
  <c r="G45" i="9"/>
  <c r="E46" i="9"/>
  <c r="F46" i="9"/>
  <c r="G46" i="9"/>
  <c r="E47" i="9"/>
  <c r="F47" i="9"/>
  <c r="G47" i="9"/>
  <c r="E48" i="9"/>
  <c r="F48" i="9"/>
  <c r="G48" i="9"/>
  <c r="E49" i="9"/>
  <c r="F49" i="9"/>
  <c r="G49" i="9"/>
  <c r="E50" i="9"/>
  <c r="F50" i="9"/>
  <c r="G50" i="9"/>
  <c r="E51" i="9"/>
  <c r="F51" i="9"/>
  <c r="G51" i="9"/>
  <c r="E52" i="9"/>
  <c r="F52" i="9"/>
  <c r="G52" i="9"/>
  <c r="E53" i="9"/>
  <c r="F53" i="9"/>
  <c r="G53" i="9"/>
  <c r="E54" i="9"/>
  <c r="F54" i="9"/>
  <c r="G54" i="9"/>
  <c r="E55" i="9"/>
  <c r="F55" i="9"/>
  <c r="G55" i="9"/>
  <c r="E56" i="9"/>
  <c r="F56" i="9"/>
  <c r="G56" i="9"/>
  <c r="E57" i="9"/>
  <c r="F57" i="9"/>
  <c r="G57" i="9"/>
  <c r="E58" i="9"/>
  <c r="F58" i="9"/>
  <c r="G58" i="9"/>
  <c r="E59" i="9"/>
  <c r="F59" i="9"/>
  <c r="G59" i="9"/>
  <c r="E60" i="9"/>
  <c r="F60" i="9"/>
  <c r="G60" i="9"/>
  <c r="E61" i="9"/>
  <c r="F61" i="9"/>
  <c r="E62" i="9"/>
  <c r="F62" i="9"/>
  <c r="G62" i="9"/>
  <c r="E63" i="9"/>
  <c r="F63" i="9"/>
  <c r="E64" i="9"/>
  <c r="F64" i="9"/>
  <c r="G64" i="9"/>
  <c r="E65" i="9"/>
  <c r="F65" i="9"/>
  <c r="G65" i="9"/>
  <c r="E66" i="9"/>
  <c r="F66" i="9"/>
  <c r="G66" i="9"/>
  <c r="E67" i="9"/>
  <c r="F67" i="9"/>
  <c r="G67" i="9"/>
  <c r="E68" i="9"/>
  <c r="F68" i="9"/>
  <c r="G68" i="9"/>
  <c r="E69" i="9"/>
  <c r="F69" i="9"/>
  <c r="G69" i="9"/>
  <c r="E70" i="9"/>
  <c r="F70" i="9"/>
  <c r="G70" i="9"/>
  <c r="E71" i="9"/>
  <c r="F71" i="9"/>
  <c r="G71" i="9"/>
  <c r="E72" i="9"/>
  <c r="F72" i="9"/>
  <c r="G72" i="9"/>
  <c r="E73" i="9"/>
  <c r="F73" i="9"/>
  <c r="G73" i="9"/>
  <c r="E74" i="9"/>
  <c r="F74" i="9"/>
  <c r="G74" i="9"/>
  <c r="E75" i="9"/>
  <c r="F75" i="9"/>
  <c r="G75" i="9"/>
  <c r="E76" i="9"/>
  <c r="F76" i="9"/>
  <c r="G76" i="9"/>
  <c r="E77" i="9"/>
  <c r="F77" i="9"/>
  <c r="G77" i="9"/>
  <c r="E78" i="9"/>
  <c r="F78" i="9"/>
  <c r="G78" i="9"/>
  <c r="E79" i="9"/>
  <c r="F79" i="9"/>
  <c r="G79" i="9"/>
  <c r="E80" i="9"/>
  <c r="F80" i="9"/>
  <c r="G80" i="9"/>
  <c r="E81" i="9"/>
  <c r="F81" i="9"/>
  <c r="G81" i="9"/>
  <c r="E82" i="9"/>
  <c r="F82" i="9"/>
  <c r="E83" i="9"/>
  <c r="F83" i="9"/>
  <c r="G83" i="9"/>
  <c r="E84" i="9"/>
  <c r="F84" i="9"/>
  <c r="G84" i="9"/>
  <c r="E85" i="9"/>
  <c r="F85" i="9"/>
  <c r="G85" i="9"/>
  <c r="E86" i="9"/>
  <c r="F86" i="9"/>
  <c r="G86" i="9"/>
  <c r="E87" i="9"/>
  <c r="F87" i="9"/>
  <c r="G87" i="9"/>
  <c r="E88" i="9"/>
  <c r="F88" i="9"/>
  <c r="G88" i="9"/>
  <c r="E89" i="9"/>
  <c r="F89" i="9"/>
  <c r="G89" i="9"/>
  <c r="E90" i="9"/>
  <c r="F90" i="9"/>
  <c r="G90" i="9"/>
  <c r="E91" i="9"/>
  <c r="F91" i="9"/>
  <c r="G91" i="9"/>
  <c r="E92" i="9"/>
  <c r="F92" i="9"/>
  <c r="G92" i="9"/>
  <c r="E93" i="9"/>
  <c r="F93" i="9"/>
  <c r="G93" i="9"/>
  <c r="E94" i="9"/>
  <c r="F94" i="9"/>
  <c r="G94" i="9"/>
  <c r="E95" i="9"/>
  <c r="F95" i="9"/>
  <c r="G95" i="9"/>
  <c r="E96" i="9"/>
  <c r="F96" i="9"/>
  <c r="E97" i="9"/>
  <c r="G97" i="9"/>
  <c r="F97" i="9"/>
  <c r="E98" i="9"/>
  <c r="F98" i="9"/>
  <c r="G98" i="9"/>
  <c r="E99" i="9"/>
  <c r="F99" i="9"/>
  <c r="G99" i="9"/>
  <c r="E100" i="9"/>
  <c r="F100" i="9"/>
  <c r="G100" i="9"/>
  <c r="E101" i="9"/>
  <c r="F101" i="9"/>
  <c r="G101" i="9"/>
  <c r="E102" i="9"/>
  <c r="F102" i="9"/>
  <c r="G102" i="9"/>
  <c r="E103" i="9"/>
  <c r="F103" i="9"/>
  <c r="G103" i="9"/>
  <c r="E104" i="9"/>
  <c r="F104" i="9"/>
  <c r="E105" i="9"/>
  <c r="F105" i="9"/>
  <c r="G105" i="9"/>
  <c r="E106" i="9"/>
  <c r="F106" i="9"/>
  <c r="G106" i="9"/>
  <c r="E107" i="9"/>
  <c r="F107" i="9"/>
  <c r="G107" i="9"/>
  <c r="E108" i="9"/>
  <c r="F108" i="9"/>
  <c r="G108" i="9"/>
  <c r="E109" i="9"/>
  <c r="F109" i="9"/>
  <c r="G109" i="9"/>
  <c r="E110" i="9"/>
  <c r="F110" i="9"/>
  <c r="G110" i="9"/>
  <c r="E111" i="9"/>
  <c r="F111" i="9"/>
  <c r="G111" i="9"/>
  <c r="E112" i="9"/>
  <c r="F112" i="9"/>
  <c r="G112" i="9"/>
  <c r="E113" i="9"/>
  <c r="F113" i="9"/>
  <c r="G113" i="9"/>
  <c r="E114" i="9"/>
  <c r="F114" i="9"/>
  <c r="G114" i="9"/>
  <c r="E115" i="9"/>
  <c r="F115" i="9"/>
  <c r="G115" i="9"/>
  <c r="E116" i="9"/>
  <c r="F116" i="9"/>
  <c r="G116" i="9"/>
  <c r="E117" i="9"/>
  <c r="F117" i="9"/>
  <c r="G117" i="9"/>
  <c r="E118" i="9"/>
  <c r="F118" i="9"/>
  <c r="G118" i="9"/>
  <c r="E119" i="9"/>
  <c r="F119" i="9"/>
  <c r="G119" i="9"/>
  <c r="E120" i="9"/>
  <c r="F120" i="9"/>
  <c r="E121" i="9"/>
  <c r="F121" i="9"/>
  <c r="G121" i="9"/>
  <c r="E122" i="9"/>
  <c r="F122" i="9"/>
  <c r="G122" i="9"/>
  <c r="E123" i="9"/>
  <c r="F123" i="9"/>
  <c r="G123" i="9"/>
  <c r="E124" i="9"/>
  <c r="F124" i="9"/>
  <c r="G124" i="9"/>
  <c r="E125" i="9"/>
  <c r="F125" i="9"/>
  <c r="E126" i="9"/>
  <c r="F126" i="9"/>
  <c r="G126" i="9"/>
  <c r="E127" i="9"/>
  <c r="F127" i="9"/>
  <c r="G127" i="9"/>
  <c r="E128" i="9"/>
  <c r="F128" i="9"/>
  <c r="G128" i="9"/>
  <c r="E129" i="9"/>
  <c r="F129" i="9"/>
  <c r="G129" i="9"/>
  <c r="E130" i="9"/>
  <c r="F130" i="9"/>
  <c r="G130" i="9"/>
  <c r="E131" i="9"/>
  <c r="F131" i="9"/>
  <c r="G131" i="9"/>
  <c r="E132" i="9"/>
  <c r="F132" i="9"/>
  <c r="G132" i="9"/>
  <c r="E133" i="9"/>
  <c r="F133" i="9"/>
  <c r="G133" i="9"/>
  <c r="E134" i="9"/>
  <c r="F134" i="9"/>
  <c r="G134" i="9"/>
  <c r="E135" i="9"/>
  <c r="F135" i="9"/>
  <c r="G135" i="9"/>
  <c r="E136" i="9"/>
  <c r="F136" i="9"/>
  <c r="G136" i="9"/>
  <c r="E137" i="9"/>
  <c r="F137" i="9"/>
  <c r="G137" i="9"/>
  <c r="E138" i="9"/>
  <c r="F138" i="9"/>
  <c r="G138" i="9"/>
  <c r="E139" i="9"/>
  <c r="F139" i="9"/>
  <c r="G139" i="9"/>
  <c r="E140" i="9"/>
  <c r="F140" i="9"/>
  <c r="G140" i="9"/>
  <c r="E141" i="9"/>
  <c r="F141" i="9"/>
  <c r="G141" i="9"/>
  <c r="E142" i="9"/>
  <c r="F142" i="9"/>
  <c r="G142" i="9"/>
  <c r="E143" i="9"/>
  <c r="F143" i="9"/>
  <c r="G143" i="9"/>
  <c r="E144" i="9"/>
  <c r="F144" i="9"/>
  <c r="E145" i="9"/>
  <c r="G145" i="9"/>
  <c r="F145" i="9"/>
  <c r="E146" i="9"/>
  <c r="F146" i="9"/>
  <c r="G146" i="9"/>
  <c r="E147" i="9"/>
  <c r="F147" i="9"/>
  <c r="G147" i="9"/>
  <c r="E148" i="9"/>
  <c r="F148" i="9"/>
  <c r="G148" i="9"/>
  <c r="E149" i="9"/>
  <c r="F149" i="9"/>
  <c r="E150" i="9"/>
  <c r="F150" i="9"/>
  <c r="G150" i="9"/>
  <c r="E151" i="9"/>
  <c r="F151" i="9"/>
  <c r="G151" i="9"/>
  <c r="E152" i="9"/>
  <c r="F152" i="9"/>
  <c r="G152" i="9"/>
  <c r="E153" i="9"/>
  <c r="F153" i="9"/>
  <c r="G153" i="9"/>
  <c r="E154" i="9"/>
  <c r="F154" i="9"/>
  <c r="G154" i="9"/>
  <c r="E155" i="9"/>
  <c r="F155" i="9"/>
  <c r="G155" i="9"/>
  <c r="E156" i="9"/>
  <c r="F156" i="9"/>
  <c r="G156" i="9"/>
  <c r="E157" i="9"/>
  <c r="F157" i="9"/>
  <c r="G157" i="9"/>
  <c r="E158" i="9"/>
  <c r="F158" i="9"/>
  <c r="G158" i="9"/>
  <c r="E159" i="9"/>
  <c r="F159" i="9"/>
  <c r="G159" i="9"/>
  <c r="E160" i="9"/>
  <c r="F160" i="9"/>
  <c r="G160" i="9"/>
  <c r="E161" i="9"/>
  <c r="F161" i="9"/>
  <c r="G161" i="9"/>
  <c r="E162" i="9"/>
  <c r="F162" i="9"/>
  <c r="G162" i="9"/>
  <c r="E163" i="9"/>
  <c r="F163" i="9"/>
  <c r="G163" i="9"/>
  <c r="E164" i="9"/>
  <c r="F164" i="9"/>
  <c r="G164" i="9"/>
  <c r="E165" i="9"/>
  <c r="F165" i="9"/>
  <c r="G165" i="9"/>
  <c r="E166" i="9"/>
  <c r="F166" i="9"/>
  <c r="G166" i="9"/>
  <c r="E167" i="9"/>
  <c r="F167" i="9"/>
  <c r="G167" i="9"/>
  <c r="E168" i="9"/>
  <c r="F168" i="9"/>
  <c r="G168" i="9"/>
  <c r="E169" i="9"/>
  <c r="F169" i="9"/>
  <c r="G169" i="9"/>
  <c r="E170" i="9"/>
  <c r="F170" i="9"/>
  <c r="G170" i="9"/>
  <c r="E171" i="9"/>
  <c r="F171" i="9"/>
  <c r="G171" i="9"/>
  <c r="E172" i="9"/>
  <c r="F172" i="9"/>
  <c r="G172" i="9"/>
  <c r="E173" i="9"/>
  <c r="F173" i="9"/>
  <c r="G173" i="9"/>
  <c r="E174" i="9"/>
  <c r="F174" i="9"/>
  <c r="G174" i="9"/>
  <c r="E175" i="9"/>
  <c r="F175" i="9"/>
  <c r="G175" i="9"/>
  <c r="E176" i="9"/>
  <c r="F176" i="9"/>
  <c r="E177" i="9"/>
  <c r="G177" i="9"/>
  <c r="F177" i="9"/>
  <c r="E178" i="9"/>
  <c r="F178" i="9"/>
  <c r="G178" i="9"/>
  <c r="E179" i="9"/>
  <c r="F179" i="9"/>
  <c r="G179" i="9"/>
  <c r="E180" i="9"/>
  <c r="F180" i="9"/>
  <c r="G180" i="9"/>
  <c r="E181" i="9"/>
  <c r="F181" i="9"/>
  <c r="G181" i="9"/>
  <c r="E182" i="9"/>
  <c r="F182" i="9"/>
  <c r="G182" i="9"/>
  <c r="E183" i="9"/>
  <c r="F183" i="9"/>
  <c r="E184" i="9"/>
  <c r="F184" i="9"/>
  <c r="E185" i="9"/>
  <c r="F185" i="9"/>
  <c r="G185" i="9"/>
  <c r="E186" i="9"/>
  <c r="F186" i="9"/>
  <c r="E187" i="9"/>
  <c r="F187" i="9"/>
  <c r="G187" i="9"/>
  <c r="E188" i="9"/>
  <c r="F188" i="9"/>
  <c r="G188" i="9"/>
  <c r="E189" i="9"/>
  <c r="F189" i="9"/>
  <c r="E190" i="9"/>
  <c r="F190" i="9"/>
  <c r="G190" i="9"/>
  <c r="E191" i="9"/>
  <c r="F191" i="9"/>
  <c r="G191" i="9"/>
  <c r="E192" i="9"/>
  <c r="F192" i="9"/>
  <c r="E193" i="9"/>
  <c r="F193" i="9"/>
  <c r="G193" i="9"/>
  <c r="E194" i="9"/>
  <c r="F194" i="9"/>
  <c r="G194" i="9"/>
  <c r="E195" i="9"/>
  <c r="F195" i="9"/>
  <c r="G195" i="9"/>
  <c r="E196" i="9"/>
  <c r="F196" i="9"/>
  <c r="G196" i="9"/>
  <c r="E197" i="9"/>
  <c r="F197" i="9"/>
  <c r="G197" i="9"/>
  <c r="E198" i="9"/>
  <c r="F198" i="9"/>
  <c r="G198" i="9"/>
  <c r="E199" i="9"/>
  <c r="F199" i="9"/>
  <c r="G199" i="9"/>
  <c r="E200" i="9"/>
  <c r="F200" i="9"/>
  <c r="G200" i="9"/>
  <c r="E201" i="9"/>
  <c r="F201" i="9"/>
  <c r="G201" i="9"/>
  <c r="E202" i="9"/>
  <c r="F202" i="9"/>
  <c r="G202" i="9"/>
  <c r="E203" i="9"/>
  <c r="F203" i="9"/>
  <c r="G203" i="9"/>
  <c r="E204" i="9"/>
  <c r="F204" i="9"/>
  <c r="G204" i="9"/>
  <c r="E205" i="9"/>
  <c r="F205" i="9"/>
  <c r="G205" i="9"/>
  <c r="E206" i="9"/>
  <c r="F206" i="9"/>
  <c r="G206" i="9"/>
  <c r="E207" i="9"/>
  <c r="F207" i="9"/>
  <c r="G207" i="9"/>
  <c r="E208" i="9"/>
  <c r="F208" i="9"/>
  <c r="E209" i="9"/>
  <c r="F209" i="9"/>
  <c r="G209" i="9"/>
  <c r="E210" i="9"/>
  <c r="G210" i="9"/>
  <c r="F210" i="9"/>
  <c r="E211" i="9"/>
  <c r="F211" i="9"/>
  <c r="G211" i="9"/>
  <c r="E212" i="9"/>
  <c r="F212" i="9"/>
  <c r="G212" i="9"/>
  <c r="E213" i="9"/>
  <c r="F213" i="9"/>
  <c r="E214" i="9"/>
  <c r="F214" i="9"/>
  <c r="G214" i="9"/>
  <c r="E215" i="9"/>
  <c r="F215" i="9"/>
  <c r="G215" i="9"/>
  <c r="E216" i="9"/>
  <c r="F216" i="9"/>
  <c r="G216" i="9"/>
  <c r="E217" i="9"/>
  <c r="F217" i="9"/>
  <c r="G217" i="9"/>
  <c r="E218" i="9"/>
  <c r="F218" i="9"/>
  <c r="G218" i="9"/>
  <c r="E219" i="9"/>
  <c r="F219" i="9"/>
  <c r="G219" i="9"/>
  <c r="E220" i="9"/>
  <c r="F220" i="9"/>
  <c r="G220" i="9"/>
  <c r="E221" i="9"/>
  <c r="F221" i="9"/>
  <c r="E222" i="9"/>
  <c r="F222" i="9"/>
  <c r="G222" i="9"/>
  <c r="E223" i="9"/>
  <c r="F223" i="9"/>
  <c r="G223" i="9"/>
  <c r="E224" i="9"/>
  <c r="G224" i="9"/>
  <c r="F224" i="9"/>
  <c r="E225" i="9"/>
  <c r="F225" i="9"/>
  <c r="G225" i="9"/>
  <c r="E226" i="9"/>
  <c r="F226" i="9"/>
  <c r="G226" i="9"/>
  <c r="E227" i="9"/>
  <c r="F227" i="9"/>
  <c r="G227" i="9"/>
  <c r="E228" i="9"/>
  <c r="F228" i="9"/>
  <c r="G228" i="9"/>
  <c r="E229" i="9"/>
  <c r="F229" i="9"/>
  <c r="G229" i="9"/>
  <c r="E230" i="9"/>
  <c r="F230" i="9"/>
  <c r="G230" i="9"/>
  <c r="E231" i="9"/>
  <c r="F231" i="9"/>
  <c r="G231" i="9"/>
  <c r="E232" i="9"/>
  <c r="F232" i="9"/>
  <c r="G232" i="9"/>
  <c r="E233" i="9"/>
  <c r="F233" i="9"/>
  <c r="G233" i="9"/>
  <c r="E234" i="9"/>
  <c r="F234" i="9"/>
  <c r="G234" i="9"/>
  <c r="E235" i="9"/>
  <c r="F235" i="9"/>
  <c r="G235" i="9"/>
  <c r="E236" i="9"/>
  <c r="F236" i="9"/>
  <c r="G236" i="9"/>
  <c r="E237" i="9"/>
  <c r="F237" i="9"/>
  <c r="G237" i="9"/>
  <c r="E238" i="9"/>
  <c r="F238" i="9"/>
  <c r="G238" i="9"/>
  <c r="E239" i="9"/>
  <c r="F239" i="9"/>
  <c r="G239" i="9"/>
  <c r="E240" i="9"/>
  <c r="F240" i="9"/>
  <c r="E241" i="9"/>
  <c r="G241" i="9"/>
  <c r="F241" i="9"/>
  <c r="E242" i="9"/>
  <c r="F242" i="9"/>
  <c r="G242" i="9"/>
  <c r="E243" i="9"/>
  <c r="F243" i="9"/>
  <c r="G243" i="9"/>
  <c r="E244" i="9"/>
  <c r="F244" i="9"/>
  <c r="G244" i="9"/>
  <c r="E245" i="9"/>
  <c r="F245" i="9"/>
  <c r="G245" i="9"/>
  <c r="E246" i="9"/>
  <c r="F246" i="9"/>
  <c r="G246" i="9"/>
  <c r="E247" i="9"/>
  <c r="F247" i="9"/>
  <c r="G247" i="9"/>
  <c r="E248" i="9"/>
  <c r="F248" i="9"/>
  <c r="G248" i="9"/>
  <c r="E249" i="9"/>
  <c r="F249" i="9"/>
  <c r="G249" i="9"/>
  <c r="E250" i="9"/>
  <c r="F250" i="9"/>
  <c r="G250" i="9"/>
  <c r="E251" i="9"/>
  <c r="F251" i="9"/>
  <c r="G251" i="9"/>
  <c r="E252" i="9"/>
  <c r="F252" i="9"/>
  <c r="G252" i="9"/>
  <c r="E253" i="9"/>
  <c r="F253" i="9"/>
  <c r="G253" i="9"/>
  <c r="E254" i="9"/>
  <c r="F254" i="9"/>
  <c r="G254" i="9"/>
  <c r="E255" i="9"/>
  <c r="F255" i="9"/>
  <c r="G255" i="9"/>
  <c r="E256" i="9"/>
  <c r="F256" i="9"/>
  <c r="G256" i="9"/>
  <c r="E257" i="9"/>
  <c r="G257" i="9"/>
  <c r="F257" i="9"/>
  <c r="E258" i="9"/>
  <c r="F258" i="9"/>
  <c r="G258" i="9"/>
  <c r="E259" i="9"/>
  <c r="F259" i="9"/>
  <c r="G259" i="9"/>
  <c r="E260" i="9"/>
  <c r="F260" i="9"/>
  <c r="G260" i="9"/>
  <c r="E261" i="9"/>
  <c r="F261" i="9"/>
  <c r="G261" i="9"/>
  <c r="E262" i="9"/>
  <c r="F262" i="9"/>
  <c r="G262" i="9"/>
  <c r="E263" i="9"/>
  <c r="F263" i="9"/>
  <c r="G263" i="9"/>
  <c r="E264" i="9"/>
  <c r="F264" i="9"/>
  <c r="G264" i="9"/>
  <c r="E265" i="9"/>
  <c r="F265" i="9"/>
  <c r="G265" i="9"/>
  <c r="E266" i="9"/>
  <c r="G266" i="9"/>
  <c r="F266" i="9"/>
  <c r="E267" i="9"/>
  <c r="F267" i="9"/>
  <c r="G267" i="9"/>
  <c r="E268" i="9"/>
  <c r="F268" i="9"/>
  <c r="G268" i="9"/>
  <c r="E269" i="9"/>
  <c r="F269" i="9"/>
  <c r="G269" i="9"/>
  <c r="E270" i="9"/>
  <c r="F270" i="9"/>
  <c r="G270" i="9"/>
  <c r="E271" i="9"/>
  <c r="F271" i="9"/>
  <c r="G271" i="9"/>
  <c r="E272" i="9"/>
  <c r="F272" i="9"/>
  <c r="G272" i="9"/>
  <c r="E273" i="9"/>
  <c r="F273" i="9"/>
  <c r="G273" i="9"/>
  <c r="E274" i="9"/>
  <c r="F274" i="9"/>
  <c r="G274" i="9"/>
  <c r="E275" i="9"/>
  <c r="F275" i="9"/>
  <c r="G275" i="9"/>
  <c r="E276" i="9"/>
  <c r="F276" i="9"/>
  <c r="G276" i="9"/>
  <c r="E277" i="9"/>
  <c r="F277" i="9"/>
  <c r="G277" i="9"/>
  <c r="E278" i="9"/>
  <c r="F278" i="9"/>
  <c r="G278" i="9"/>
  <c r="E279" i="9"/>
  <c r="F279" i="9"/>
  <c r="G279" i="9"/>
  <c r="E280" i="9"/>
  <c r="F280" i="9"/>
  <c r="G280" i="9"/>
  <c r="E281" i="9"/>
  <c r="F281" i="9"/>
  <c r="G281" i="9"/>
  <c r="E282" i="9"/>
  <c r="F282" i="9"/>
  <c r="G282" i="9"/>
  <c r="E283" i="9"/>
  <c r="F283" i="9"/>
  <c r="G283" i="9"/>
  <c r="E284" i="9"/>
  <c r="F284" i="9"/>
  <c r="G284" i="9"/>
  <c r="E285" i="9"/>
  <c r="F285" i="9"/>
  <c r="G285" i="9"/>
  <c r="E286" i="9"/>
  <c r="F286" i="9"/>
  <c r="G286" i="9"/>
  <c r="E287" i="9"/>
  <c r="F287" i="9"/>
  <c r="G287" i="9"/>
  <c r="E288" i="9"/>
  <c r="F288" i="9"/>
  <c r="G288" i="9"/>
  <c r="E289" i="9"/>
  <c r="F289" i="9"/>
  <c r="G289" i="9"/>
  <c r="E290" i="9"/>
  <c r="F290" i="9"/>
  <c r="G290" i="9"/>
  <c r="E291" i="9"/>
  <c r="F291" i="9"/>
  <c r="G291" i="9"/>
  <c r="E292" i="9"/>
  <c r="F292" i="9"/>
  <c r="G292" i="9"/>
  <c r="E293" i="9"/>
  <c r="F293" i="9"/>
  <c r="G293" i="9"/>
  <c r="E294" i="9"/>
  <c r="F294" i="9"/>
  <c r="G294" i="9"/>
  <c r="E295" i="9"/>
  <c r="F295" i="9"/>
  <c r="G295" i="9"/>
  <c r="E296" i="9"/>
  <c r="F296" i="9"/>
  <c r="G296" i="9"/>
  <c r="E297" i="9"/>
  <c r="F297" i="9"/>
  <c r="G297" i="9"/>
  <c r="E298" i="9"/>
  <c r="F298" i="9"/>
  <c r="G298" i="9"/>
  <c r="E299" i="9"/>
  <c r="F299" i="9"/>
  <c r="G299" i="9"/>
  <c r="E300" i="9"/>
  <c r="F300" i="9"/>
  <c r="G300" i="9"/>
  <c r="E301" i="9"/>
  <c r="F301" i="9"/>
  <c r="G301" i="9"/>
  <c r="E302" i="9"/>
  <c r="F302" i="9"/>
  <c r="G302" i="9"/>
  <c r="E303" i="9"/>
  <c r="F303" i="9"/>
  <c r="G303" i="9"/>
  <c r="E304" i="9"/>
  <c r="F304" i="9"/>
  <c r="G304" i="9"/>
  <c r="E305" i="9"/>
  <c r="F305" i="9"/>
  <c r="G305" i="9"/>
  <c r="E306" i="9"/>
  <c r="F306" i="9"/>
  <c r="G306" i="9"/>
  <c r="E307" i="9"/>
  <c r="F307" i="9"/>
  <c r="G307" i="9"/>
  <c r="E308" i="9"/>
  <c r="F308" i="9"/>
  <c r="G308" i="9"/>
  <c r="E309" i="9"/>
  <c r="F309" i="9"/>
  <c r="G309" i="9"/>
  <c r="E310" i="9"/>
  <c r="F310" i="9"/>
  <c r="G310" i="9"/>
  <c r="E311" i="9"/>
  <c r="F311" i="9"/>
  <c r="G311" i="9"/>
  <c r="E312" i="9"/>
  <c r="G312" i="9"/>
  <c r="F312" i="9"/>
  <c r="E313" i="9"/>
  <c r="F313" i="9"/>
  <c r="G313" i="9"/>
  <c r="E314" i="9"/>
  <c r="F314" i="9"/>
  <c r="G314" i="9"/>
  <c r="E315" i="9"/>
  <c r="F315" i="9"/>
  <c r="G315" i="9"/>
  <c r="E316" i="9"/>
  <c r="F316" i="9"/>
  <c r="E317" i="9"/>
  <c r="F317" i="9"/>
  <c r="G317" i="9"/>
  <c r="E318" i="9"/>
  <c r="F318" i="9"/>
  <c r="G318" i="9"/>
  <c r="E319" i="9"/>
  <c r="F319" i="9"/>
  <c r="G319" i="9"/>
  <c r="E320" i="9"/>
  <c r="F320" i="9"/>
  <c r="G320" i="9"/>
  <c r="E321" i="9"/>
  <c r="F321" i="9"/>
  <c r="G321" i="9"/>
  <c r="E322" i="9"/>
  <c r="F322" i="9"/>
  <c r="G322" i="9"/>
  <c r="E323" i="9"/>
  <c r="F323" i="9"/>
  <c r="G323" i="9"/>
  <c r="E324" i="9"/>
  <c r="F324" i="9"/>
  <c r="E325" i="9"/>
  <c r="F325" i="9"/>
  <c r="G325" i="9"/>
  <c r="E326" i="9"/>
  <c r="F326" i="9"/>
  <c r="G326" i="9"/>
  <c r="E327" i="9"/>
  <c r="F327" i="9"/>
  <c r="E328" i="9"/>
  <c r="F328" i="9"/>
  <c r="G328" i="9"/>
  <c r="E329" i="9"/>
  <c r="F329" i="9"/>
  <c r="G329" i="9"/>
  <c r="E330" i="9"/>
  <c r="F330" i="9"/>
  <c r="G330" i="9"/>
  <c r="E331" i="9"/>
  <c r="F331" i="9"/>
  <c r="G331" i="9"/>
  <c r="E332" i="9"/>
  <c r="F332" i="9"/>
  <c r="G332" i="9"/>
  <c r="E333" i="9"/>
  <c r="F333" i="9"/>
  <c r="G333" i="9"/>
  <c r="E334" i="9"/>
  <c r="F334" i="9"/>
  <c r="G334" i="9"/>
  <c r="E335" i="9"/>
  <c r="F335" i="9"/>
  <c r="G335" i="9"/>
  <c r="E336" i="9"/>
  <c r="F336" i="9"/>
  <c r="G336" i="9"/>
  <c r="E337" i="9"/>
  <c r="F337" i="9"/>
  <c r="G337" i="9"/>
  <c r="E338" i="9"/>
  <c r="F338" i="9"/>
  <c r="G338" i="9"/>
  <c r="E339" i="9"/>
  <c r="F339" i="9"/>
  <c r="G339" i="9"/>
  <c r="E340" i="9"/>
  <c r="F340" i="9"/>
  <c r="E341" i="9"/>
  <c r="F341" i="9"/>
  <c r="G341" i="9"/>
  <c r="E342" i="9"/>
  <c r="F342" i="9"/>
  <c r="G342" i="9"/>
  <c r="E343" i="9"/>
  <c r="F343" i="9"/>
  <c r="G343" i="9"/>
  <c r="E344" i="9"/>
  <c r="F344" i="9"/>
  <c r="G344" i="9"/>
  <c r="E345" i="9"/>
  <c r="F345" i="9"/>
  <c r="G345" i="9"/>
  <c r="E346" i="9"/>
  <c r="F346" i="9"/>
  <c r="G346" i="9"/>
  <c r="E347" i="9"/>
  <c r="F347" i="9"/>
  <c r="G347" i="9"/>
  <c r="E348" i="9"/>
  <c r="F348" i="9"/>
  <c r="G348" i="9"/>
  <c r="E349" i="9"/>
  <c r="F349" i="9"/>
  <c r="G349" i="9"/>
  <c r="E350" i="9"/>
  <c r="F350" i="9"/>
  <c r="G350" i="9"/>
  <c r="E351" i="9"/>
  <c r="F351" i="9"/>
  <c r="G351" i="9"/>
  <c r="E352" i="9"/>
  <c r="F352" i="9"/>
  <c r="G352" i="9"/>
  <c r="E353" i="9"/>
  <c r="F353" i="9"/>
  <c r="G353" i="9"/>
  <c r="E354" i="9"/>
  <c r="F354" i="9"/>
  <c r="G354" i="9"/>
  <c r="E355" i="9"/>
  <c r="F355" i="9"/>
  <c r="G355" i="9"/>
  <c r="E356" i="9"/>
  <c r="F356" i="9"/>
  <c r="G356" i="9"/>
  <c r="E357" i="9"/>
  <c r="F357" i="9"/>
  <c r="G357" i="9"/>
  <c r="E358" i="9"/>
  <c r="F358" i="9"/>
  <c r="G358" i="9"/>
  <c r="E359" i="9"/>
  <c r="F359" i="9"/>
  <c r="G359" i="9"/>
  <c r="E360" i="9"/>
  <c r="F360" i="9"/>
  <c r="G360" i="9"/>
  <c r="E361" i="9"/>
  <c r="F361" i="9"/>
  <c r="E362" i="9"/>
  <c r="F362" i="9"/>
  <c r="G362" i="9"/>
  <c r="E363" i="9"/>
  <c r="F363" i="9"/>
  <c r="G363" i="9"/>
  <c r="E364" i="9"/>
  <c r="F364" i="9"/>
  <c r="G364" i="9"/>
  <c r="E365" i="9"/>
  <c r="F365" i="9"/>
  <c r="G365" i="9"/>
  <c r="E366" i="9"/>
  <c r="F366" i="9"/>
  <c r="G366" i="9"/>
  <c r="E367" i="9"/>
  <c r="F367" i="9"/>
  <c r="G367" i="9"/>
  <c r="E368" i="9"/>
  <c r="F368" i="9"/>
  <c r="G368" i="9"/>
  <c r="A372" i="9"/>
  <c r="A373" i="9"/>
  <c r="A378" i="9"/>
  <c r="A379" i="9"/>
  <c r="E4" i="10"/>
  <c r="F4" i="10"/>
  <c r="G4" i="10"/>
  <c r="E5" i="10"/>
  <c r="F5" i="10"/>
  <c r="G5" i="10"/>
  <c r="E6" i="10"/>
  <c r="F6" i="10"/>
  <c r="G6" i="10"/>
  <c r="E7" i="10"/>
  <c r="F7" i="10"/>
  <c r="G7" i="10"/>
  <c r="E8" i="10"/>
  <c r="F8" i="10"/>
  <c r="G8" i="10"/>
  <c r="E9" i="10"/>
  <c r="F9" i="10"/>
  <c r="G9" i="10"/>
  <c r="E10" i="10"/>
  <c r="F10" i="10"/>
  <c r="G10" i="10"/>
  <c r="E11" i="10"/>
  <c r="F11" i="10"/>
  <c r="G11" i="10"/>
  <c r="E12" i="10"/>
  <c r="F12" i="10"/>
  <c r="G12" i="10"/>
  <c r="E13" i="10"/>
  <c r="F13" i="10"/>
  <c r="E14" i="10"/>
  <c r="F14" i="10"/>
  <c r="G14" i="10"/>
  <c r="E15" i="10"/>
  <c r="F15" i="10"/>
  <c r="G15" i="10"/>
  <c r="E16" i="10"/>
  <c r="F16" i="10"/>
  <c r="G16" i="10"/>
  <c r="E17" i="10"/>
  <c r="F17" i="10"/>
  <c r="G17" i="10"/>
  <c r="E18" i="10"/>
  <c r="F18" i="10"/>
  <c r="G18" i="10"/>
  <c r="E19" i="10"/>
  <c r="F19" i="10"/>
  <c r="G19" i="10"/>
  <c r="E20" i="10"/>
  <c r="F20" i="10"/>
  <c r="G20" i="10"/>
  <c r="E21" i="10"/>
  <c r="F21" i="10"/>
  <c r="G21" i="10"/>
  <c r="E22" i="10"/>
  <c r="F22" i="10"/>
  <c r="G22" i="10"/>
  <c r="E23" i="10"/>
  <c r="F23" i="10"/>
  <c r="G23" i="10"/>
  <c r="E24" i="10"/>
  <c r="F24" i="10"/>
  <c r="G24" i="10"/>
  <c r="E25" i="10"/>
  <c r="F25" i="10"/>
  <c r="G25" i="10"/>
  <c r="E26" i="10"/>
  <c r="F26" i="10"/>
  <c r="G26" i="10"/>
  <c r="E27" i="10"/>
  <c r="F27" i="10"/>
  <c r="G27" i="10"/>
  <c r="E28" i="10"/>
  <c r="F28" i="10"/>
  <c r="G28" i="10"/>
  <c r="E29" i="10"/>
  <c r="F29" i="10"/>
  <c r="G29" i="10"/>
  <c r="E30" i="10"/>
  <c r="F30" i="10"/>
  <c r="G30" i="10"/>
  <c r="E31" i="10"/>
  <c r="F31" i="10"/>
  <c r="G31" i="10"/>
  <c r="E32" i="10"/>
  <c r="F32" i="10"/>
  <c r="G32" i="10"/>
  <c r="E33" i="10"/>
  <c r="F33" i="10"/>
  <c r="G33" i="10"/>
  <c r="E34" i="10"/>
  <c r="F34" i="10"/>
  <c r="G34" i="10"/>
  <c r="E35" i="10"/>
  <c r="F35" i="10"/>
  <c r="G35" i="10"/>
  <c r="E36" i="10"/>
  <c r="F36" i="10"/>
  <c r="G36" i="10"/>
  <c r="E37" i="10"/>
  <c r="F37" i="10"/>
  <c r="G37" i="10"/>
  <c r="E38" i="10"/>
  <c r="F38" i="10"/>
  <c r="G38" i="10"/>
  <c r="E39" i="10"/>
  <c r="F39" i="10"/>
  <c r="G39" i="10"/>
  <c r="E40" i="10"/>
  <c r="F40" i="10"/>
  <c r="G40" i="10"/>
  <c r="E41" i="10"/>
  <c r="F41" i="10"/>
  <c r="G41" i="10"/>
  <c r="E42" i="10"/>
  <c r="F42" i="10"/>
  <c r="E43" i="10"/>
  <c r="F43" i="10"/>
  <c r="G43" i="10"/>
  <c r="E44" i="10"/>
  <c r="F44" i="10"/>
  <c r="G44" i="10"/>
  <c r="E45" i="10"/>
  <c r="F45" i="10"/>
  <c r="E46" i="10"/>
  <c r="F46" i="10"/>
  <c r="G46" i="10"/>
  <c r="E47" i="10"/>
  <c r="F47" i="10"/>
  <c r="G47" i="10"/>
  <c r="E48" i="10"/>
  <c r="F48" i="10"/>
  <c r="G48" i="10"/>
  <c r="E49" i="10"/>
  <c r="F49" i="10"/>
  <c r="G49" i="10"/>
  <c r="E50" i="10"/>
  <c r="F50" i="10"/>
  <c r="G50" i="10"/>
  <c r="E51" i="10"/>
  <c r="F51" i="10"/>
  <c r="G51" i="10"/>
  <c r="E52" i="10"/>
  <c r="G52" i="10"/>
  <c r="F52" i="10"/>
  <c r="E53" i="10"/>
  <c r="F53" i="10"/>
  <c r="G53" i="10"/>
  <c r="E54" i="10"/>
  <c r="F54" i="10"/>
  <c r="G54" i="10"/>
  <c r="E55" i="10"/>
  <c r="F55" i="10"/>
  <c r="G55" i="10"/>
  <c r="E56" i="10"/>
  <c r="F56" i="10"/>
  <c r="G56" i="10"/>
  <c r="E57" i="10"/>
  <c r="F57" i="10"/>
  <c r="G57" i="10"/>
  <c r="E58" i="10"/>
  <c r="F58" i="10"/>
  <c r="G58" i="10"/>
  <c r="E59" i="10"/>
  <c r="F59" i="10"/>
  <c r="G59" i="10"/>
  <c r="E60" i="10"/>
  <c r="G60" i="10"/>
  <c r="F60" i="10"/>
  <c r="E61" i="10"/>
  <c r="F61" i="10"/>
  <c r="G61" i="10"/>
  <c r="E62" i="10"/>
  <c r="F62" i="10"/>
  <c r="G62" i="10"/>
  <c r="E63" i="10"/>
  <c r="F63" i="10"/>
  <c r="G63" i="10"/>
  <c r="E64" i="10"/>
  <c r="F64" i="10"/>
  <c r="E65" i="10"/>
  <c r="F65" i="10"/>
  <c r="G65" i="10"/>
  <c r="E66" i="10"/>
  <c r="F66" i="10"/>
  <c r="E67" i="10"/>
  <c r="F67" i="10"/>
  <c r="E68" i="10"/>
  <c r="G68" i="10"/>
  <c r="F68" i="10"/>
  <c r="E69" i="10"/>
  <c r="F69" i="10"/>
  <c r="G69" i="10"/>
  <c r="E70" i="10"/>
  <c r="F70" i="10"/>
  <c r="G70" i="10"/>
  <c r="E71" i="10"/>
  <c r="F71" i="10"/>
  <c r="G71" i="10"/>
  <c r="E72" i="10"/>
  <c r="F72" i="10"/>
  <c r="G72" i="10"/>
  <c r="E73" i="10"/>
  <c r="F73" i="10"/>
  <c r="G73" i="10"/>
  <c r="E74" i="10"/>
  <c r="F74" i="10"/>
  <c r="G74" i="10"/>
  <c r="E75" i="10"/>
  <c r="F75" i="10"/>
  <c r="G75" i="10"/>
  <c r="E76" i="10"/>
  <c r="F76" i="10"/>
  <c r="G76" i="10"/>
  <c r="E77" i="10"/>
  <c r="F77" i="10"/>
  <c r="G77" i="10"/>
  <c r="E78" i="10"/>
  <c r="F78" i="10"/>
  <c r="G78" i="10"/>
  <c r="E79" i="10"/>
  <c r="F79" i="10"/>
  <c r="G79" i="10"/>
  <c r="E80" i="10"/>
  <c r="F80" i="10"/>
  <c r="G80" i="10"/>
  <c r="E81" i="10"/>
  <c r="F81" i="10"/>
  <c r="G81" i="10"/>
  <c r="E82" i="10"/>
  <c r="F82" i="10"/>
  <c r="G82" i="10"/>
  <c r="E83" i="10"/>
  <c r="F83" i="10"/>
  <c r="G83" i="10"/>
  <c r="E84" i="10"/>
  <c r="G84" i="10"/>
  <c r="F84" i="10"/>
  <c r="E85" i="10"/>
  <c r="F85" i="10"/>
  <c r="G85" i="10"/>
  <c r="E86" i="10"/>
  <c r="F86" i="10"/>
  <c r="G86" i="10"/>
  <c r="E87" i="10"/>
  <c r="F87" i="10"/>
  <c r="G87" i="10"/>
  <c r="E88" i="10"/>
  <c r="F88" i="10"/>
  <c r="G88" i="10"/>
  <c r="E89" i="10"/>
  <c r="F89" i="10"/>
  <c r="G89" i="10"/>
  <c r="E90" i="10"/>
  <c r="F90" i="10"/>
  <c r="G90" i="10"/>
  <c r="E91" i="10"/>
  <c r="F91" i="10"/>
  <c r="G91" i="10"/>
  <c r="E92" i="10"/>
  <c r="F92" i="10"/>
  <c r="G92" i="10"/>
  <c r="E93" i="10"/>
  <c r="F93" i="10"/>
  <c r="G93" i="10"/>
  <c r="E94" i="10"/>
  <c r="F94" i="10"/>
  <c r="G94" i="10"/>
  <c r="E95" i="10"/>
  <c r="F95" i="10"/>
  <c r="G95" i="10"/>
  <c r="E96" i="10"/>
  <c r="F96" i="10"/>
  <c r="G96" i="10"/>
  <c r="E97" i="10"/>
  <c r="F97" i="10"/>
  <c r="G97" i="10"/>
  <c r="E98" i="10"/>
  <c r="F98" i="10"/>
  <c r="G98" i="10"/>
  <c r="E99" i="10"/>
  <c r="F99" i="10"/>
  <c r="G99" i="10"/>
  <c r="E100" i="10"/>
  <c r="F100" i="10"/>
  <c r="G100" i="10"/>
  <c r="E101" i="10"/>
  <c r="F101" i="10"/>
  <c r="G101" i="10"/>
  <c r="E102" i="10"/>
  <c r="F102" i="10"/>
  <c r="G102" i="10"/>
  <c r="E103" i="10"/>
  <c r="F103" i="10"/>
  <c r="G103" i="10"/>
  <c r="E104" i="10"/>
  <c r="F104" i="10"/>
  <c r="G104" i="10"/>
  <c r="E105" i="10"/>
  <c r="F105" i="10"/>
  <c r="G105" i="10"/>
  <c r="E106" i="10"/>
  <c r="F106" i="10"/>
  <c r="G106" i="10"/>
  <c r="E107" i="10"/>
  <c r="F107" i="10"/>
  <c r="E108" i="10"/>
  <c r="F108" i="10"/>
  <c r="G108" i="10"/>
  <c r="E109" i="10"/>
  <c r="F109" i="10"/>
  <c r="G109" i="10"/>
  <c r="E110" i="10"/>
  <c r="F110" i="10"/>
  <c r="G110" i="10"/>
  <c r="E111" i="10"/>
  <c r="F111" i="10"/>
  <c r="G111" i="10"/>
  <c r="E112" i="10"/>
  <c r="F112" i="10"/>
  <c r="G112" i="10"/>
  <c r="E113" i="10"/>
  <c r="F113" i="10"/>
  <c r="G113" i="10"/>
  <c r="E114" i="10"/>
  <c r="F114" i="10"/>
  <c r="G114" i="10"/>
  <c r="E115" i="10"/>
  <c r="F115" i="10"/>
  <c r="E116" i="10"/>
  <c r="F116" i="10"/>
  <c r="G116" i="10"/>
  <c r="E117" i="10"/>
  <c r="F117" i="10"/>
  <c r="G117" i="10"/>
  <c r="E118" i="10"/>
  <c r="F118" i="10"/>
  <c r="G118" i="10"/>
  <c r="E119" i="10"/>
  <c r="F119" i="10"/>
  <c r="G119" i="10"/>
  <c r="E120" i="10"/>
  <c r="F120" i="10"/>
  <c r="E121" i="10"/>
  <c r="F121" i="10"/>
  <c r="G121" i="10"/>
  <c r="E122" i="10"/>
  <c r="F122" i="10"/>
  <c r="G122" i="10"/>
  <c r="E123" i="10"/>
  <c r="F123" i="10"/>
  <c r="G123" i="10"/>
  <c r="E124" i="10"/>
  <c r="F124" i="10"/>
  <c r="G124" i="10"/>
  <c r="E125" i="10"/>
  <c r="F125" i="10"/>
  <c r="G125" i="10"/>
  <c r="E126" i="10"/>
  <c r="F126" i="10"/>
  <c r="G126" i="10"/>
  <c r="E127" i="10"/>
  <c r="F127" i="10"/>
  <c r="G127" i="10"/>
  <c r="E128" i="10"/>
  <c r="F128" i="10"/>
  <c r="E129" i="10"/>
  <c r="F129" i="10"/>
  <c r="G129" i="10"/>
  <c r="E130" i="10"/>
  <c r="F130" i="10"/>
  <c r="G130" i="10"/>
  <c r="E131" i="10"/>
  <c r="F131" i="10"/>
  <c r="G131" i="10"/>
  <c r="E132" i="10"/>
  <c r="F132" i="10"/>
  <c r="G132" i="10"/>
  <c r="E133" i="10"/>
  <c r="F133" i="10"/>
  <c r="G133" i="10"/>
  <c r="E134" i="10"/>
  <c r="F134" i="10"/>
  <c r="G134" i="10"/>
  <c r="E135" i="10"/>
  <c r="F135" i="10"/>
  <c r="G135" i="10"/>
  <c r="E136" i="10"/>
  <c r="F136" i="10"/>
  <c r="G136" i="10"/>
  <c r="E137" i="10"/>
  <c r="F137" i="10"/>
  <c r="G137" i="10"/>
  <c r="E138" i="10"/>
  <c r="F138" i="10"/>
  <c r="G138" i="10"/>
  <c r="E139" i="10"/>
  <c r="F139" i="10"/>
  <c r="G139" i="10"/>
  <c r="E140" i="10"/>
  <c r="F140" i="10"/>
  <c r="G140" i="10"/>
  <c r="E141" i="10"/>
  <c r="F141" i="10"/>
  <c r="G141" i="10"/>
  <c r="E142" i="10"/>
  <c r="F142" i="10"/>
  <c r="G142" i="10"/>
  <c r="E143" i="10"/>
  <c r="F143" i="10"/>
  <c r="G143" i="10"/>
  <c r="E144" i="10"/>
  <c r="F144" i="10"/>
  <c r="G144" i="10"/>
  <c r="E145" i="10"/>
  <c r="F145" i="10"/>
  <c r="G145" i="10"/>
  <c r="E146" i="10"/>
  <c r="F146" i="10"/>
  <c r="G146" i="10"/>
  <c r="E147" i="10"/>
  <c r="F147" i="10"/>
  <c r="E148" i="10"/>
  <c r="G148" i="10"/>
  <c r="F148" i="10"/>
  <c r="E149" i="10"/>
  <c r="F149" i="10"/>
  <c r="G149" i="10"/>
  <c r="E150" i="10"/>
  <c r="F150" i="10"/>
  <c r="G150" i="10"/>
  <c r="E151" i="10"/>
  <c r="F151" i="10"/>
  <c r="G151" i="10"/>
  <c r="E152" i="10"/>
  <c r="F152" i="10"/>
  <c r="G152" i="10"/>
  <c r="E153" i="10"/>
  <c r="F153" i="10"/>
  <c r="G153" i="10"/>
  <c r="E154" i="10"/>
  <c r="F154" i="10"/>
  <c r="G154" i="10"/>
  <c r="E155" i="10"/>
  <c r="F155" i="10"/>
  <c r="G155" i="10"/>
  <c r="E156" i="10"/>
  <c r="F156" i="10"/>
  <c r="G156" i="10"/>
  <c r="E157" i="10"/>
  <c r="F157" i="10"/>
  <c r="G157" i="10"/>
  <c r="E158" i="10"/>
  <c r="F158" i="10"/>
  <c r="G158" i="10"/>
  <c r="E159" i="10"/>
  <c r="F159" i="10"/>
  <c r="G159" i="10"/>
  <c r="E160" i="10"/>
  <c r="F160" i="10"/>
  <c r="G160" i="10"/>
  <c r="E161" i="10"/>
  <c r="F161" i="10"/>
  <c r="G161" i="10"/>
  <c r="E162" i="10"/>
  <c r="F162" i="10"/>
  <c r="G162" i="10"/>
  <c r="E163" i="10"/>
  <c r="F163" i="10"/>
  <c r="G163" i="10"/>
  <c r="E164" i="10"/>
  <c r="F164" i="10"/>
  <c r="G164" i="10"/>
  <c r="E165" i="10"/>
  <c r="F165" i="10"/>
  <c r="G165" i="10"/>
  <c r="E166" i="10"/>
  <c r="F166" i="10"/>
  <c r="G166" i="10"/>
  <c r="E167" i="10"/>
  <c r="F167" i="10"/>
  <c r="G167" i="10"/>
  <c r="E168" i="10"/>
  <c r="F168" i="10"/>
  <c r="G168" i="10"/>
  <c r="E169" i="10"/>
  <c r="F169" i="10"/>
  <c r="G169" i="10"/>
  <c r="E170" i="10"/>
  <c r="F170" i="10"/>
  <c r="G170" i="10"/>
  <c r="E171" i="10"/>
  <c r="F171" i="10"/>
  <c r="G171" i="10"/>
  <c r="E172" i="10"/>
  <c r="G172" i="10"/>
  <c r="F172" i="10"/>
  <c r="E173" i="10"/>
  <c r="F173" i="10"/>
  <c r="G173" i="10"/>
  <c r="E174" i="10"/>
  <c r="F174" i="10"/>
  <c r="G174" i="10"/>
  <c r="E175" i="10"/>
  <c r="F175" i="10"/>
  <c r="G175" i="10"/>
  <c r="E176" i="10"/>
  <c r="F176" i="10"/>
  <c r="G176" i="10"/>
  <c r="E177" i="10"/>
  <c r="F177" i="10"/>
  <c r="G177" i="10"/>
  <c r="E178" i="10"/>
  <c r="F178" i="10"/>
  <c r="G178" i="10"/>
  <c r="E179" i="10"/>
  <c r="F179" i="10"/>
  <c r="E180" i="10"/>
  <c r="F180" i="10"/>
  <c r="G180" i="10"/>
  <c r="E181" i="10"/>
  <c r="F181" i="10"/>
  <c r="G181" i="10"/>
  <c r="E182" i="10"/>
  <c r="F182" i="10"/>
  <c r="G182" i="10"/>
  <c r="E183" i="10"/>
  <c r="F183" i="10"/>
  <c r="G183" i="10"/>
  <c r="E184" i="10"/>
  <c r="F184" i="10"/>
  <c r="G184" i="10"/>
  <c r="E185" i="10"/>
  <c r="F185" i="10"/>
  <c r="G185" i="10"/>
  <c r="E186" i="10"/>
  <c r="F186" i="10"/>
  <c r="G186" i="10"/>
  <c r="E187" i="10"/>
  <c r="F187" i="10"/>
  <c r="G187" i="10"/>
  <c r="E188" i="10"/>
  <c r="G188" i="10"/>
  <c r="F188" i="10"/>
  <c r="E189" i="10"/>
  <c r="F189" i="10"/>
  <c r="G189" i="10"/>
  <c r="E190" i="10"/>
  <c r="F190" i="10"/>
  <c r="G190" i="10"/>
  <c r="E191" i="10"/>
  <c r="F191" i="10"/>
  <c r="G191" i="10"/>
  <c r="E192" i="10"/>
  <c r="F192" i="10"/>
  <c r="G192" i="10"/>
  <c r="E193" i="10"/>
  <c r="F193" i="10"/>
  <c r="G193" i="10"/>
  <c r="E194" i="10"/>
  <c r="F194" i="10"/>
  <c r="E195" i="10"/>
  <c r="F195" i="10"/>
  <c r="G195" i="10"/>
  <c r="E196" i="10"/>
  <c r="G196" i="10"/>
  <c r="F196" i="10"/>
  <c r="E197" i="10"/>
  <c r="F197" i="10"/>
  <c r="G197" i="10"/>
  <c r="E198" i="10"/>
  <c r="F198" i="10"/>
  <c r="G198" i="10"/>
  <c r="E199" i="10"/>
  <c r="F199" i="10"/>
  <c r="G199" i="10"/>
  <c r="E200" i="10"/>
  <c r="F200" i="10"/>
  <c r="E201" i="10"/>
  <c r="F201" i="10"/>
  <c r="G201" i="10"/>
  <c r="E202" i="10"/>
  <c r="G202" i="10"/>
  <c r="F202" i="10"/>
  <c r="E203" i="10"/>
  <c r="F203" i="10"/>
  <c r="G203" i="10"/>
  <c r="E204" i="10"/>
  <c r="F204" i="10"/>
  <c r="G204" i="10"/>
  <c r="E205" i="10"/>
  <c r="F205" i="10"/>
  <c r="G205" i="10"/>
  <c r="E206" i="10"/>
  <c r="F206" i="10"/>
  <c r="G206" i="10"/>
  <c r="E207" i="10"/>
  <c r="F207" i="10"/>
  <c r="G207" i="10"/>
  <c r="E208" i="10"/>
  <c r="F208" i="10"/>
  <c r="G208" i="10"/>
  <c r="E209" i="10"/>
  <c r="F209" i="10"/>
  <c r="G209" i="10"/>
  <c r="E210" i="10"/>
  <c r="F210" i="10"/>
  <c r="G210" i="10"/>
  <c r="E211" i="10"/>
  <c r="F211" i="10"/>
  <c r="G211" i="10"/>
  <c r="E212" i="10"/>
  <c r="G212" i="10"/>
  <c r="F212" i="10"/>
  <c r="E213" i="10"/>
  <c r="F213" i="10"/>
  <c r="G213" i="10"/>
  <c r="E214" i="10"/>
  <c r="F214" i="10"/>
  <c r="G214" i="10"/>
  <c r="E215" i="10"/>
  <c r="F215" i="10"/>
  <c r="G215" i="10"/>
  <c r="E216" i="10"/>
  <c r="F216" i="10"/>
  <c r="G216" i="10"/>
  <c r="E217" i="10"/>
  <c r="F217" i="10"/>
  <c r="G217" i="10"/>
  <c r="E218" i="10"/>
  <c r="F218" i="10"/>
  <c r="G218" i="10"/>
  <c r="E219" i="10"/>
  <c r="F219" i="10"/>
  <c r="G219" i="10"/>
  <c r="E220" i="10"/>
  <c r="F220" i="10"/>
  <c r="G220" i="10"/>
  <c r="E221" i="10"/>
  <c r="F221" i="10"/>
  <c r="G221" i="10"/>
  <c r="E222" i="10"/>
  <c r="F222" i="10"/>
  <c r="G222" i="10"/>
  <c r="E223" i="10"/>
  <c r="F223" i="10"/>
  <c r="G223" i="10"/>
  <c r="E224" i="10"/>
  <c r="F224" i="10"/>
  <c r="G224" i="10"/>
  <c r="E225" i="10"/>
  <c r="F225" i="10"/>
  <c r="G225" i="10"/>
  <c r="E226" i="10"/>
  <c r="F226" i="10"/>
  <c r="E227" i="10"/>
  <c r="F227" i="10"/>
  <c r="E228" i="10"/>
  <c r="F228" i="10"/>
  <c r="G228" i="10"/>
  <c r="E229" i="10"/>
  <c r="F229" i="10"/>
  <c r="G229" i="10"/>
  <c r="E230" i="10"/>
  <c r="G230" i="10"/>
  <c r="F230" i="10"/>
  <c r="E231" i="10"/>
  <c r="F231" i="10"/>
  <c r="G231" i="10"/>
  <c r="E232" i="10"/>
  <c r="F232" i="10"/>
  <c r="G232" i="10"/>
  <c r="E233" i="10"/>
  <c r="F233" i="10"/>
  <c r="G233" i="10"/>
  <c r="E234" i="10"/>
  <c r="F234" i="10"/>
  <c r="G234" i="10"/>
  <c r="E235" i="10"/>
  <c r="F235" i="10"/>
  <c r="G235" i="10"/>
  <c r="E236" i="10"/>
  <c r="F236" i="10"/>
  <c r="G236" i="10"/>
  <c r="E237" i="10"/>
  <c r="F237" i="10"/>
  <c r="G237" i="10"/>
  <c r="E238" i="10"/>
  <c r="F238" i="10"/>
  <c r="G238" i="10"/>
  <c r="E239" i="10"/>
  <c r="F239" i="10"/>
  <c r="G239" i="10"/>
  <c r="E240" i="10"/>
  <c r="F240" i="10"/>
  <c r="G240" i="10"/>
  <c r="E241" i="10"/>
  <c r="F241" i="10"/>
  <c r="G241" i="10"/>
  <c r="E242" i="10"/>
  <c r="F242" i="10"/>
  <c r="G242" i="10"/>
  <c r="E243" i="10"/>
  <c r="F243" i="10"/>
  <c r="E244" i="10"/>
  <c r="F244" i="10"/>
  <c r="G244" i="10"/>
  <c r="E245" i="10"/>
  <c r="F245" i="10"/>
  <c r="G245" i="10"/>
  <c r="E246" i="10"/>
  <c r="F246" i="10"/>
  <c r="G246" i="10"/>
  <c r="E247" i="10"/>
  <c r="F247" i="10"/>
  <c r="G247" i="10"/>
  <c r="E248" i="10"/>
  <c r="F248" i="10"/>
  <c r="G248" i="10"/>
  <c r="E249" i="10"/>
  <c r="F249" i="10"/>
  <c r="G249" i="10"/>
  <c r="E250" i="10"/>
  <c r="F250" i="10"/>
  <c r="G250" i="10"/>
  <c r="E251" i="10"/>
  <c r="F251" i="10"/>
  <c r="G251" i="10"/>
  <c r="E252" i="10"/>
  <c r="F252" i="10"/>
  <c r="G252" i="10"/>
  <c r="E253" i="10"/>
  <c r="F253" i="10"/>
  <c r="G253" i="10"/>
  <c r="E254" i="10"/>
  <c r="F254" i="10"/>
  <c r="G254" i="10"/>
  <c r="E255" i="10"/>
  <c r="F255" i="10"/>
  <c r="G255" i="10"/>
  <c r="E256" i="10"/>
  <c r="F256" i="10"/>
  <c r="G256" i="10"/>
  <c r="E257" i="10"/>
  <c r="F257" i="10"/>
  <c r="G257" i="10"/>
  <c r="E258" i="10"/>
  <c r="F258" i="10"/>
  <c r="G258" i="10"/>
  <c r="E259" i="10"/>
  <c r="F259" i="10"/>
  <c r="G259" i="10"/>
  <c r="E260" i="10"/>
  <c r="F260" i="10"/>
  <c r="G260" i="10"/>
  <c r="E261" i="10"/>
  <c r="F261" i="10"/>
  <c r="G261" i="10"/>
  <c r="E262" i="10"/>
  <c r="F262" i="10"/>
  <c r="G262" i="10"/>
  <c r="E263" i="10"/>
  <c r="F263" i="10"/>
  <c r="G263" i="10"/>
  <c r="E264" i="10"/>
  <c r="F264" i="10"/>
  <c r="G264" i="10"/>
  <c r="E265" i="10"/>
  <c r="F265" i="10"/>
  <c r="G265" i="10"/>
  <c r="E266" i="10"/>
  <c r="F266" i="10"/>
  <c r="G266" i="10"/>
  <c r="E267" i="10"/>
  <c r="F267" i="10"/>
  <c r="G267" i="10"/>
  <c r="E268" i="10"/>
  <c r="F268" i="10"/>
  <c r="G268" i="10"/>
  <c r="E269" i="10"/>
  <c r="F269" i="10"/>
  <c r="G269" i="10"/>
  <c r="E270" i="10"/>
  <c r="F270" i="10"/>
  <c r="E271" i="10"/>
  <c r="F271" i="10"/>
  <c r="G271" i="10"/>
  <c r="E272" i="10"/>
  <c r="F272" i="10"/>
  <c r="G272" i="10"/>
  <c r="E273" i="10"/>
  <c r="F273" i="10"/>
  <c r="G273" i="10"/>
  <c r="E274" i="10"/>
  <c r="F274" i="10"/>
  <c r="G274" i="10"/>
  <c r="E275" i="10"/>
  <c r="F275" i="10"/>
  <c r="G275" i="10"/>
  <c r="E276" i="10"/>
  <c r="F276" i="10"/>
  <c r="G276" i="10"/>
  <c r="E277" i="10"/>
  <c r="F277" i="10"/>
  <c r="G277" i="10"/>
  <c r="E278" i="10"/>
  <c r="F278" i="10"/>
  <c r="E279" i="10"/>
  <c r="F279" i="10"/>
  <c r="G279" i="10"/>
  <c r="E280" i="10"/>
  <c r="F280" i="10"/>
  <c r="G280" i="10"/>
  <c r="E281" i="10"/>
  <c r="F281" i="10"/>
  <c r="G281" i="10"/>
  <c r="E282" i="10"/>
  <c r="F282" i="10"/>
  <c r="G282" i="10"/>
  <c r="E283" i="10"/>
  <c r="F283" i="10"/>
  <c r="G283" i="10"/>
  <c r="E284" i="10"/>
  <c r="F284" i="10"/>
  <c r="G284" i="10"/>
  <c r="E285" i="10"/>
  <c r="F285" i="10"/>
  <c r="E286" i="10"/>
  <c r="F286" i="10"/>
  <c r="E287" i="10"/>
  <c r="F287" i="10"/>
  <c r="G287" i="10"/>
  <c r="E288" i="10"/>
  <c r="F288" i="10"/>
  <c r="G288" i="10"/>
  <c r="E289" i="10"/>
  <c r="F289" i="10"/>
  <c r="G289" i="10"/>
  <c r="E290" i="10"/>
  <c r="F290" i="10"/>
  <c r="G290" i="10"/>
  <c r="E291" i="10"/>
  <c r="F291" i="10"/>
  <c r="G291" i="10"/>
  <c r="E292" i="10"/>
  <c r="F292" i="10"/>
  <c r="G292" i="10"/>
  <c r="E293" i="10"/>
  <c r="F293" i="10"/>
  <c r="G293" i="10"/>
  <c r="E294" i="10"/>
  <c r="F294" i="10"/>
  <c r="G294" i="10"/>
  <c r="E295" i="10"/>
  <c r="F295" i="10"/>
  <c r="G295" i="10"/>
  <c r="E296" i="10"/>
  <c r="F296" i="10"/>
  <c r="G296" i="10"/>
  <c r="E297" i="10"/>
  <c r="F297" i="10"/>
  <c r="G297" i="10"/>
  <c r="E298" i="10"/>
  <c r="F298" i="10"/>
  <c r="G298" i="10"/>
  <c r="E299" i="10"/>
  <c r="F299" i="10"/>
  <c r="G299" i="10"/>
  <c r="E300" i="10"/>
  <c r="F300" i="10"/>
  <c r="G300" i="10"/>
  <c r="E301" i="10"/>
  <c r="F301" i="10"/>
  <c r="G301" i="10"/>
  <c r="E302" i="10"/>
  <c r="F302" i="10"/>
  <c r="G302" i="10"/>
  <c r="E303" i="10"/>
  <c r="F303" i="10"/>
  <c r="G303" i="10"/>
  <c r="E304" i="10"/>
  <c r="F304" i="10"/>
  <c r="G304" i="10"/>
  <c r="E305" i="10"/>
  <c r="F305" i="10"/>
  <c r="G305" i="10"/>
  <c r="E306" i="10"/>
  <c r="F306" i="10"/>
  <c r="G306" i="10"/>
  <c r="E307" i="10"/>
  <c r="F307" i="10"/>
  <c r="G307" i="10"/>
  <c r="E308" i="10"/>
  <c r="F308" i="10"/>
  <c r="G308" i="10"/>
  <c r="E309" i="10"/>
  <c r="F309" i="10"/>
  <c r="G309" i="10"/>
  <c r="E310" i="10"/>
  <c r="F310" i="10"/>
  <c r="G310" i="10"/>
  <c r="E311" i="10"/>
  <c r="F311" i="10"/>
  <c r="G311" i="10"/>
  <c r="E312" i="10"/>
  <c r="F312" i="10"/>
  <c r="G312" i="10"/>
  <c r="E313" i="10"/>
  <c r="F313" i="10"/>
  <c r="G313" i="10"/>
  <c r="E314" i="10"/>
  <c r="F314" i="10"/>
  <c r="G314" i="10"/>
  <c r="E315" i="10"/>
  <c r="F315" i="10"/>
  <c r="G315" i="10"/>
  <c r="E316" i="10"/>
  <c r="F316" i="10"/>
  <c r="G316" i="10"/>
  <c r="E317" i="10"/>
  <c r="F317" i="10"/>
  <c r="G317" i="10"/>
  <c r="E318" i="10"/>
  <c r="F318" i="10"/>
  <c r="E319" i="10"/>
  <c r="F319" i="10"/>
  <c r="G319" i="10"/>
  <c r="E320" i="10"/>
  <c r="F320" i="10"/>
  <c r="G320" i="10"/>
  <c r="E321" i="10"/>
  <c r="F321" i="10"/>
  <c r="G321" i="10"/>
  <c r="E322" i="10"/>
  <c r="F322" i="10"/>
  <c r="G322" i="10"/>
  <c r="E323" i="10"/>
  <c r="F323" i="10"/>
  <c r="G323" i="10"/>
  <c r="E324" i="10"/>
  <c r="F324" i="10"/>
  <c r="G324" i="10"/>
  <c r="E325" i="10"/>
  <c r="F325" i="10"/>
  <c r="G325" i="10"/>
  <c r="E326" i="10"/>
  <c r="F326" i="10"/>
  <c r="G326" i="10"/>
  <c r="E327" i="10"/>
  <c r="F327" i="10"/>
  <c r="G327" i="10"/>
  <c r="E328" i="10"/>
  <c r="F328" i="10"/>
  <c r="G328" i="10"/>
  <c r="E329" i="10"/>
  <c r="F329" i="10"/>
  <c r="G329" i="10"/>
  <c r="E330" i="10"/>
  <c r="F330" i="10"/>
  <c r="G330" i="10"/>
  <c r="E331" i="10"/>
  <c r="F331" i="10"/>
  <c r="G331" i="10"/>
  <c r="E332" i="10"/>
  <c r="F332" i="10"/>
  <c r="G332" i="10"/>
  <c r="E333" i="10"/>
  <c r="F333" i="10"/>
  <c r="G333" i="10"/>
  <c r="E334" i="10"/>
  <c r="F334" i="10"/>
  <c r="G334" i="10"/>
  <c r="E335" i="10"/>
  <c r="F335" i="10"/>
  <c r="G335" i="10"/>
  <c r="E336" i="10"/>
  <c r="F336" i="10"/>
  <c r="G336" i="10"/>
  <c r="E337" i="10"/>
  <c r="F337" i="10"/>
  <c r="G337" i="10"/>
  <c r="E338" i="10"/>
  <c r="F338" i="10"/>
  <c r="G338" i="10"/>
  <c r="E339" i="10"/>
  <c r="F339" i="10"/>
  <c r="G339" i="10"/>
  <c r="E340" i="10"/>
  <c r="F340" i="10"/>
  <c r="G340" i="10"/>
  <c r="E341" i="10"/>
  <c r="F341" i="10"/>
  <c r="G341" i="10"/>
  <c r="E342" i="10"/>
  <c r="F342" i="10"/>
  <c r="G342" i="10"/>
  <c r="E343" i="10"/>
  <c r="F343" i="10"/>
  <c r="G343" i="10"/>
  <c r="E344" i="10"/>
  <c r="F344" i="10"/>
  <c r="G344" i="10"/>
  <c r="E345" i="10"/>
  <c r="F345" i="10"/>
  <c r="G345" i="10"/>
  <c r="E346" i="10"/>
  <c r="F346" i="10"/>
  <c r="G346" i="10"/>
  <c r="E347" i="10"/>
  <c r="F347" i="10"/>
  <c r="G347" i="10"/>
  <c r="E348" i="10"/>
  <c r="F348" i="10"/>
  <c r="G348" i="10"/>
  <c r="E349" i="10"/>
  <c r="F349" i="10"/>
  <c r="G349" i="10"/>
  <c r="E350" i="10"/>
  <c r="F350" i="10"/>
  <c r="E351" i="10"/>
  <c r="F351" i="10"/>
  <c r="G351" i="10"/>
  <c r="E352" i="10"/>
  <c r="F352" i="10"/>
  <c r="G352" i="10"/>
  <c r="E353" i="10"/>
  <c r="F353" i="10"/>
  <c r="G353" i="10"/>
  <c r="E354" i="10"/>
  <c r="F354" i="10"/>
  <c r="G354" i="10"/>
  <c r="E355" i="10"/>
  <c r="F355" i="10"/>
  <c r="G355" i="10"/>
  <c r="E356" i="10"/>
  <c r="F356" i="10"/>
  <c r="G356" i="10"/>
  <c r="E357" i="10"/>
  <c r="F357" i="10"/>
  <c r="G357" i="10"/>
  <c r="E358" i="10"/>
  <c r="F358" i="10"/>
  <c r="G358" i="10"/>
  <c r="E359" i="10"/>
  <c r="F359" i="10"/>
  <c r="G359" i="10"/>
  <c r="E360" i="10"/>
  <c r="F360" i="10"/>
  <c r="G360" i="10"/>
  <c r="E361" i="10"/>
  <c r="F361" i="10"/>
  <c r="G361" i="10"/>
  <c r="E362" i="10"/>
  <c r="F362" i="10"/>
  <c r="G362" i="10"/>
  <c r="E363" i="10"/>
  <c r="F363" i="10"/>
  <c r="G363" i="10"/>
  <c r="E364" i="10"/>
  <c r="F364" i="10"/>
  <c r="G364" i="10"/>
  <c r="E365" i="10"/>
  <c r="F365" i="10"/>
  <c r="G365" i="10"/>
  <c r="E366" i="10"/>
  <c r="F366" i="10"/>
  <c r="E367" i="10"/>
  <c r="F367" i="10"/>
  <c r="G367" i="10"/>
  <c r="E368" i="10"/>
  <c r="F368" i="10"/>
  <c r="G368" i="10"/>
  <c r="A372" i="10"/>
  <c r="A373" i="10"/>
  <c r="A374" i="10"/>
  <c r="A375" i="10"/>
  <c r="A378" i="10"/>
  <c r="A379" i="10"/>
  <c r="E4" i="8"/>
  <c r="F4" i="8"/>
  <c r="E5" i="8"/>
  <c r="F5" i="8"/>
  <c r="G5" i="8"/>
  <c r="E6" i="8"/>
  <c r="F6" i="8"/>
  <c r="G6" i="8"/>
  <c r="E7" i="8"/>
  <c r="F7" i="8"/>
  <c r="G7" i="8"/>
  <c r="E8" i="8"/>
  <c r="F8" i="8"/>
  <c r="G8" i="8"/>
  <c r="E9" i="8"/>
  <c r="F9" i="8"/>
  <c r="G9" i="8"/>
  <c r="E10" i="8"/>
  <c r="F10" i="8"/>
  <c r="G10" i="8"/>
  <c r="E11" i="8"/>
  <c r="F11" i="8"/>
  <c r="G11" i="8"/>
  <c r="E12" i="8"/>
  <c r="F12" i="8"/>
  <c r="G12" i="8"/>
  <c r="E13" i="8"/>
  <c r="F13" i="8"/>
  <c r="G13" i="8"/>
  <c r="E14" i="8"/>
  <c r="F14" i="8"/>
  <c r="G14" i="8"/>
  <c r="E15" i="8"/>
  <c r="F15" i="8"/>
  <c r="G15" i="8"/>
  <c r="E16" i="8"/>
  <c r="F16" i="8"/>
  <c r="G16" i="8"/>
  <c r="E17" i="8"/>
  <c r="F17" i="8"/>
  <c r="E18" i="8"/>
  <c r="F18" i="8"/>
  <c r="G18" i="8"/>
  <c r="E19" i="8"/>
  <c r="F19" i="8"/>
  <c r="G19" i="8"/>
  <c r="E20" i="8"/>
  <c r="F20" i="8"/>
  <c r="G20" i="8"/>
  <c r="E21" i="8"/>
  <c r="F21" i="8"/>
  <c r="E22" i="8"/>
  <c r="F22" i="8"/>
  <c r="G22" i="8"/>
  <c r="E23" i="8"/>
  <c r="F23" i="8"/>
  <c r="G23" i="8"/>
  <c r="E24" i="8"/>
  <c r="F24" i="8"/>
  <c r="G24" i="8"/>
  <c r="E25" i="8"/>
  <c r="F25" i="8"/>
  <c r="G25" i="8"/>
  <c r="E26" i="8"/>
  <c r="F26" i="8"/>
  <c r="G26" i="8"/>
  <c r="E27" i="8"/>
  <c r="F27" i="8"/>
  <c r="G27" i="8"/>
  <c r="E28" i="8"/>
  <c r="F28" i="8"/>
  <c r="G28" i="8"/>
  <c r="E29" i="8"/>
  <c r="F29" i="8"/>
  <c r="G29" i="8"/>
  <c r="E30" i="8"/>
  <c r="F30" i="8"/>
  <c r="G30" i="8"/>
  <c r="E31" i="8"/>
  <c r="F31" i="8"/>
  <c r="G31" i="8"/>
  <c r="E32" i="8"/>
  <c r="F32" i="8"/>
  <c r="G32" i="8"/>
  <c r="E33" i="8"/>
  <c r="F33" i="8"/>
  <c r="G33" i="8"/>
  <c r="E34" i="8"/>
  <c r="F34" i="8"/>
  <c r="G34" i="8"/>
  <c r="E35" i="8"/>
  <c r="F35" i="8"/>
  <c r="G35" i="8"/>
  <c r="E36" i="8"/>
  <c r="F36" i="8"/>
  <c r="G36" i="8"/>
  <c r="E37" i="8"/>
  <c r="F37" i="8"/>
  <c r="G37" i="8"/>
  <c r="E38" i="8"/>
  <c r="F38" i="8"/>
  <c r="G38" i="8"/>
  <c r="E39" i="8"/>
  <c r="F39" i="8"/>
  <c r="G39" i="8"/>
  <c r="E40" i="8"/>
  <c r="F40" i="8"/>
  <c r="G40" i="8"/>
  <c r="E41" i="8"/>
  <c r="F41" i="8"/>
  <c r="G41" i="8"/>
  <c r="E42" i="8"/>
  <c r="F42" i="8"/>
  <c r="G42" i="8"/>
  <c r="E43" i="8"/>
  <c r="F43" i="8"/>
  <c r="G43" i="8"/>
  <c r="E44" i="8"/>
  <c r="F44" i="8"/>
  <c r="G44" i="8"/>
  <c r="E45" i="8"/>
  <c r="F45" i="8"/>
  <c r="G45" i="8"/>
  <c r="E46" i="8"/>
  <c r="F46" i="8"/>
  <c r="G46" i="8"/>
  <c r="E47" i="8"/>
  <c r="F47" i="8"/>
  <c r="G47" i="8"/>
  <c r="E48" i="8"/>
  <c r="F48" i="8"/>
  <c r="G48" i="8"/>
  <c r="E49" i="8"/>
  <c r="F49" i="8"/>
  <c r="G49" i="8"/>
  <c r="E50" i="8"/>
  <c r="F50" i="8"/>
  <c r="G50" i="8"/>
  <c r="E51" i="8"/>
  <c r="F51" i="8"/>
  <c r="G51" i="8"/>
  <c r="E52" i="8"/>
  <c r="F52" i="8"/>
  <c r="G52" i="8"/>
  <c r="E53" i="8"/>
  <c r="F53" i="8"/>
  <c r="E54" i="8"/>
  <c r="F54" i="8"/>
  <c r="G54" i="8"/>
  <c r="E55" i="8"/>
  <c r="F55" i="8"/>
  <c r="G55" i="8"/>
  <c r="E56" i="8"/>
  <c r="F56" i="8"/>
  <c r="G56" i="8"/>
  <c r="E57" i="8"/>
  <c r="F57" i="8"/>
  <c r="G57" i="8"/>
  <c r="E58" i="8"/>
  <c r="F58" i="8"/>
  <c r="G58" i="8"/>
  <c r="E59" i="8"/>
  <c r="F59" i="8"/>
  <c r="G59" i="8"/>
  <c r="E60" i="8"/>
  <c r="F60" i="8"/>
  <c r="G60" i="8"/>
  <c r="E61" i="8"/>
  <c r="F61" i="8"/>
  <c r="G61" i="8"/>
  <c r="E62" i="8"/>
  <c r="F62" i="8"/>
  <c r="G62" i="8"/>
  <c r="E63" i="8"/>
  <c r="F63" i="8"/>
  <c r="G63" i="8"/>
  <c r="E64" i="8"/>
  <c r="F64" i="8"/>
  <c r="G64" i="8"/>
  <c r="E65" i="8"/>
  <c r="F65" i="8"/>
  <c r="G65" i="8"/>
  <c r="E66" i="8"/>
  <c r="F66" i="8"/>
  <c r="E67" i="8"/>
  <c r="F67" i="8"/>
  <c r="G67" i="8"/>
  <c r="E68" i="8"/>
  <c r="F68" i="8"/>
  <c r="G68" i="8"/>
  <c r="E69" i="8"/>
  <c r="F69" i="8"/>
  <c r="G69" i="8"/>
  <c r="E70" i="8"/>
  <c r="F70" i="8"/>
  <c r="G70" i="8"/>
  <c r="E71" i="8"/>
  <c r="F71" i="8"/>
  <c r="G71" i="8"/>
  <c r="E72" i="8"/>
  <c r="F72" i="8"/>
  <c r="G72" i="8"/>
  <c r="E73" i="8"/>
  <c r="F73" i="8"/>
  <c r="G73" i="8"/>
  <c r="E74" i="8"/>
  <c r="F74" i="8"/>
  <c r="G74" i="8"/>
  <c r="E75" i="8"/>
  <c r="F75" i="8"/>
  <c r="G75" i="8"/>
  <c r="E76" i="8"/>
  <c r="F76" i="8"/>
  <c r="G76" i="8"/>
  <c r="E77" i="8"/>
  <c r="F77" i="8"/>
  <c r="G77" i="8"/>
  <c r="E78" i="8"/>
  <c r="F78" i="8"/>
  <c r="G78" i="8"/>
  <c r="E79" i="8"/>
  <c r="F79" i="8"/>
  <c r="G79" i="8"/>
  <c r="E80" i="8"/>
  <c r="F80" i="8"/>
  <c r="G80" i="8"/>
  <c r="E81" i="8"/>
  <c r="F81" i="8"/>
  <c r="G81" i="8"/>
  <c r="E82" i="8"/>
  <c r="F82" i="8"/>
  <c r="G82" i="8"/>
  <c r="E83" i="8"/>
  <c r="F83" i="8"/>
  <c r="G83" i="8"/>
  <c r="E84" i="8"/>
  <c r="G84" i="8"/>
  <c r="F84" i="8"/>
  <c r="E85" i="8"/>
  <c r="F85" i="8"/>
  <c r="E86" i="8"/>
  <c r="F86" i="8"/>
  <c r="G86" i="8"/>
  <c r="E87" i="8"/>
  <c r="F87" i="8"/>
  <c r="G87" i="8"/>
  <c r="E88" i="8"/>
  <c r="F88" i="8"/>
  <c r="G88" i="8"/>
  <c r="E89" i="8"/>
  <c r="F89" i="8"/>
  <c r="G89" i="8"/>
  <c r="E90" i="8"/>
  <c r="F90" i="8"/>
  <c r="G90" i="8"/>
  <c r="E91" i="8"/>
  <c r="F91" i="8"/>
  <c r="G91" i="8"/>
  <c r="E92" i="8"/>
  <c r="F92" i="8"/>
  <c r="G92" i="8"/>
  <c r="E93" i="8"/>
  <c r="F93" i="8"/>
  <c r="G93" i="8"/>
  <c r="E94" i="8"/>
  <c r="F94" i="8"/>
  <c r="G94" i="8"/>
  <c r="E95" i="8"/>
  <c r="F95" i="8"/>
  <c r="G95" i="8"/>
  <c r="E96" i="8"/>
  <c r="F96" i="8"/>
  <c r="G96" i="8"/>
  <c r="E97" i="8"/>
  <c r="F97" i="8"/>
  <c r="G97" i="8"/>
  <c r="E98" i="8"/>
  <c r="F98" i="8"/>
  <c r="G98" i="8"/>
  <c r="E99" i="8"/>
  <c r="F99" i="8"/>
  <c r="G99" i="8"/>
  <c r="E100" i="8"/>
  <c r="F100" i="8"/>
  <c r="G100" i="8"/>
  <c r="E101" i="8"/>
  <c r="F101" i="8"/>
  <c r="G101" i="8"/>
  <c r="E102" i="8"/>
  <c r="F102" i="8"/>
  <c r="G102" i="8"/>
  <c r="E103" i="8"/>
  <c r="F103" i="8"/>
  <c r="G103" i="8"/>
  <c r="E104" i="8"/>
  <c r="F104" i="8"/>
  <c r="G104" i="8"/>
  <c r="E105" i="8"/>
  <c r="F105" i="8"/>
  <c r="G105" i="8"/>
  <c r="E106" i="8"/>
  <c r="F106" i="8"/>
  <c r="G106" i="8"/>
  <c r="E107" i="8"/>
  <c r="F107" i="8"/>
  <c r="G107" i="8"/>
  <c r="E108" i="8"/>
  <c r="F108" i="8"/>
  <c r="G108" i="8"/>
  <c r="E109" i="8"/>
  <c r="F109" i="8"/>
  <c r="G109" i="8"/>
  <c r="E110" i="8"/>
  <c r="F110" i="8"/>
  <c r="G110" i="8"/>
  <c r="E111" i="8"/>
  <c r="F111" i="8"/>
  <c r="G111" i="8"/>
  <c r="E112" i="8"/>
  <c r="F112" i="8"/>
  <c r="G112" i="8"/>
  <c r="E113" i="8"/>
  <c r="F113" i="8"/>
  <c r="G113" i="8"/>
  <c r="E114" i="8"/>
  <c r="F114" i="8"/>
  <c r="G114" i="8"/>
  <c r="E115" i="8"/>
  <c r="F115" i="8"/>
  <c r="G115" i="8"/>
  <c r="E116" i="8"/>
  <c r="F116" i="8"/>
  <c r="G116" i="8"/>
  <c r="E117" i="8"/>
  <c r="F117" i="8"/>
  <c r="G117" i="8"/>
  <c r="E118" i="8"/>
  <c r="F118" i="8"/>
  <c r="G118" i="8"/>
  <c r="E119" i="8"/>
  <c r="F119" i="8"/>
  <c r="G119" i="8"/>
  <c r="E120" i="8"/>
  <c r="F120" i="8"/>
  <c r="G120" i="8"/>
  <c r="E121" i="8"/>
  <c r="F121" i="8"/>
  <c r="G121" i="8"/>
  <c r="E122" i="8"/>
  <c r="F122" i="8"/>
  <c r="E123" i="8"/>
  <c r="F123" i="8"/>
  <c r="G123" i="8"/>
  <c r="E124" i="8"/>
  <c r="F124" i="8"/>
  <c r="G124" i="8"/>
  <c r="E125" i="8"/>
  <c r="F125" i="8"/>
  <c r="G125" i="8"/>
  <c r="E126" i="8"/>
  <c r="F126" i="8"/>
  <c r="G126" i="8"/>
  <c r="E127" i="8"/>
  <c r="F127" i="8"/>
  <c r="E128" i="8"/>
  <c r="F128" i="8"/>
  <c r="G128" i="8"/>
  <c r="E129" i="8"/>
  <c r="F129" i="8"/>
  <c r="G129" i="8"/>
  <c r="E130" i="8"/>
  <c r="F130" i="8"/>
  <c r="E131" i="8"/>
  <c r="F131" i="8"/>
  <c r="G131" i="8"/>
  <c r="E132" i="8"/>
  <c r="F132" i="8"/>
  <c r="G132" i="8"/>
  <c r="E133" i="8"/>
  <c r="F133" i="8"/>
  <c r="G133" i="8"/>
  <c r="E134" i="8"/>
  <c r="F134" i="8"/>
  <c r="G134" i="8"/>
  <c r="E135" i="8"/>
  <c r="F135" i="8"/>
  <c r="G135" i="8"/>
  <c r="E136" i="8"/>
  <c r="F136" i="8"/>
  <c r="G136" i="8"/>
  <c r="E137" i="8"/>
  <c r="F137" i="8"/>
  <c r="G137" i="8"/>
  <c r="E138" i="8"/>
  <c r="F138" i="8"/>
  <c r="G138" i="8"/>
  <c r="E139" i="8"/>
  <c r="F139" i="8"/>
  <c r="G139" i="8"/>
  <c r="E140" i="8"/>
  <c r="F140" i="8"/>
  <c r="G140" i="8"/>
  <c r="E141" i="8"/>
  <c r="F141" i="8"/>
  <c r="E142" i="8"/>
  <c r="F142" i="8"/>
  <c r="G142" i="8"/>
  <c r="E143" i="8"/>
  <c r="F143" i="8"/>
  <c r="G143" i="8"/>
  <c r="E144" i="8"/>
  <c r="F144" i="8"/>
  <c r="G144" i="8"/>
  <c r="E145" i="8"/>
  <c r="F145" i="8"/>
  <c r="G145" i="8"/>
  <c r="E146" i="8"/>
  <c r="F146" i="8"/>
  <c r="E147" i="8"/>
  <c r="F147" i="8"/>
  <c r="G147" i="8"/>
  <c r="E148" i="8"/>
  <c r="F148" i="8"/>
  <c r="G148" i="8"/>
  <c r="E149" i="8"/>
  <c r="F149" i="8"/>
  <c r="G149" i="8"/>
  <c r="E150" i="8"/>
  <c r="F150" i="8"/>
  <c r="G150" i="8"/>
  <c r="E151" i="8"/>
  <c r="F151" i="8"/>
  <c r="G151" i="8"/>
  <c r="E152" i="8"/>
  <c r="F152" i="8"/>
  <c r="G152" i="8"/>
  <c r="E153" i="8"/>
  <c r="F153" i="8"/>
  <c r="G153" i="8"/>
  <c r="E154" i="8"/>
  <c r="F154" i="8"/>
  <c r="G154" i="8"/>
  <c r="E155" i="8"/>
  <c r="F155" i="8"/>
  <c r="G155" i="8"/>
  <c r="E156" i="8"/>
  <c r="F156" i="8"/>
  <c r="G156" i="8"/>
  <c r="E157" i="8"/>
  <c r="F157" i="8"/>
  <c r="G157" i="8"/>
  <c r="E158" i="8"/>
  <c r="F158" i="8"/>
  <c r="G158" i="8"/>
  <c r="E159" i="8"/>
  <c r="F159" i="8"/>
  <c r="G159" i="8"/>
  <c r="E160" i="8"/>
  <c r="F160" i="8"/>
  <c r="G160" i="8"/>
  <c r="E161" i="8"/>
  <c r="F161" i="8"/>
  <c r="G161" i="8"/>
  <c r="E162" i="8"/>
  <c r="F162" i="8"/>
  <c r="G162" i="8"/>
  <c r="E163" i="8"/>
  <c r="F163" i="8"/>
  <c r="G163" i="8"/>
  <c r="E164" i="8"/>
  <c r="F164" i="8"/>
  <c r="G164" i="8"/>
  <c r="E165" i="8"/>
  <c r="F165" i="8"/>
  <c r="E166" i="8"/>
  <c r="F166" i="8"/>
  <c r="G166" i="8"/>
  <c r="E167" i="8"/>
  <c r="F167" i="8"/>
  <c r="G167" i="8"/>
  <c r="E168" i="8"/>
  <c r="F168" i="8"/>
  <c r="G168" i="8"/>
  <c r="E169" i="8"/>
  <c r="F169" i="8"/>
  <c r="G169" i="8"/>
  <c r="E170" i="8"/>
  <c r="F170" i="8"/>
  <c r="E171" i="8"/>
  <c r="F171" i="8"/>
  <c r="G171" i="8"/>
  <c r="E172" i="8"/>
  <c r="F172" i="8"/>
  <c r="G172" i="8"/>
  <c r="E173" i="8"/>
  <c r="F173" i="8"/>
  <c r="G173" i="8"/>
  <c r="E174" i="8"/>
  <c r="F174" i="8"/>
  <c r="G174" i="8"/>
  <c r="E175" i="8"/>
  <c r="F175" i="8"/>
  <c r="G175" i="8"/>
  <c r="E176" i="8"/>
  <c r="G176" i="8"/>
  <c r="F176" i="8"/>
  <c r="E177" i="8"/>
  <c r="F177" i="8"/>
  <c r="G177" i="8"/>
  <c r="E178" i="8"/>
  <c r="F178" i="8"/>
  <c r="E179" i="8"/>
  <c r="F179" i="8"/>
  <c r="G179" i="8"/>
  <c r="E180" i="8"/>
  <c r="F180" i="8"/>
  <c r="G180" i="8"/>
  <c r="E181" i="8"/>
  <c r="F181" i="8"/>
  <c r="G181" i="8"/>
  <c r="E182" i="8"/>
  <c r="F182" i="8"/>
  <c r="G182" i="8"/>
  <c r="E183" i="8"/>
  <c r="F183" i="8"/>
  <c r="G183" i="8"/>
  <c r="E184" i="8"/>
  <c r="G184" i="8"/>
  <c r="F184" i="8"/>
  <c r="E185" i="8"/>
  <c r="F185" i="8"/>
  <c r="G185" i="8"/>
  <c r="E186" i="8"/>
  <c r="F186" i="8"/>
  <c r="G186" i="8"/>
  <c r="E187" i="8"/>
  <c r="F187" i="8"/>
  <c r="G187" i="8"/>
  <c r="E188" i="8"/>
  <c r="F188" i="8"/>
  <c r="G188" i="8"/>
  <c r="E189" i="8"/>
  <c r="F189" i="8"/>
  <c r="G189" i="8"/>
  <c r="E190" i="8"/>
  <c r="F190" i="8"/>
  <c r="G190" i="8"/>
  <c r="E191" i="8"/>
  <c r="F191" i="8"/>
  <c r="G191" i="8"/>
  <c r="E192" i="8"/>
  <c r="F192" i="8"/>
  <c r="G192" i="8"/>
  <c r="E193" i="8"/>
  <c r="F193" i="8"/>
  <c r="G193" i="8"/>
  <c r="E194" i="8"/>
  <c r="F194" i="8"/>
  <c r="E195" i="8"/>
  <c r="F195" i="8"/>
  <c r="G195" i="8"/>
  <c r="E196" i="8"/>
  <c r="F196" i="8"/>
  <c r="G196" i="8"/>
  <c r="E197" i="8"/>
  <c r="F197" i="8"/>
  <c r="E198" i="8"/>
  <c r="F198" i="8"/>
  <c r="G198" i="8"/>
  <c r="E199" i="8"/>
  <c r="F199" i="8"/>
  <c r="G199" i="8"/>
  <c r="E200" i="8"/>
  <c r="G200" i="8"/>
  <c r="F200" i="8"/>
  <c r="E201" i="8"/>
  <c r="F201" i="8"/>
  <c r="G201" i="8"/>
  <c r="E202" i="8"/>
  <c r="F202" i="8"/>
  <c r="E203" i="8"/>
  <c r="F203" i="8"/>
  <c r="G203" i="8"/>
  <c r="E204" i="8"/>
  <c r="F204" i="8"/>
  <c r="G204" i="8"/>
  <c r="E205" i="8"/>
  <c r="F205" i="8"/>
  <c r="E206" i="8"/>
  <c r="F206" i="8"/>
  <c r="G206" i="8"/>
  <c r="E207" i="8"/>
  <c r="F207" i="8"/>
  <c r="G207" i="8"/>
  <c r="E208" i="8"/>
  <c r="G208" i="8"/>
  <c r="F208" i="8"/>
  <c r="E209" i="8"/>
  <c r="F209" i="8"/>
  <c r="G209" i="8"/>
  <c r="E210" i="8"/>
  <c r="F210" i="8"/>
  <c r="G210" i="8"/>
  <c r="E211" i="8"/>
  <c r="F211" i="8"/>
  <c r="G211" i="8"/>
  <c r="E212" i="8"/>
  <c r="F212" i="8"/>
  <c r="G212" i="8"/>
  <c r="E213" i="8"/>
  <c r="F213" i="8"/>
  <c r="G213" i="8"/>
  <c r="E214" i="8"/>
  <c r="F214" i="8"/>
  <c r="G214" i="8"/>
  <c r="E215" i="8"/>
  <c r="F215" i="8"/>
  <c r="G215" i="8"/>
  <c r="E216" i="8"/>
  <c r="F216" i="8"/>
  <c r="G216" i="8"/>
  <c r="E217" i="8"/>
  <c r="F217" i="8"/>
  <c r="G217" i="8"/>
  <c r="E218" i="8"/>
  <c r="F218" i="8"/>
  <c r="G218" i="8"/>
  <c r="E219" i="8"/>
  <c r="F219" i="8"/>
  <c r="G219" i="8"/>
  <c r="E220" i="8"/>
  <c r="F220" i="8"/>
  <c r="G220" i="8"/>
  <c r="E221" i="8"/>
  <c r="F221" i="8"/>
  <c r="G221" i="8"/>
  <c r="E222" i="8"/>
  <c r="F222" i="8"/>
  <c r="G222" i="8"/>
  <c r="E223" i="8"/>
  <c r="F223" i="8"/>
  <c r="G223" i="8"/>
  <c r="E224" i="8"/>
  <c r="G224" i="8"/>
  <c r="F224" i="8"/>
  <c r="E225" i="8"/>
  <c r="F225" i="8"/>
  <c r="G225" i="8"/>
  <c r="E226" i="8"/>
  <c r="F226" i="8"/>
  <c r="G226" i="8"/>
  <c r="E227" i="8"/>
  <c r="F227" i="8"/>
  <c r="G227" i="8"/>
  <c r="E228" i="8"/>
  <c r="F228" i="8"/>
  <c r="G228" i="8"/>
  <c r="E229" i="8"/>
  <c r="F229" i="8"/>
  <c r="G229" i="8"/>
  <c r="E230" i="8"/>
  <c r="F230" i="8"/>
  <c r="G230" i="8"/>
  <c r="E231" i="8"/>
  <c r="F231" i="8"/>
  <c r="G231" i="8"/>
  <c r="E232" i="8"/>
  <c r="F232" i="8"/>
  <c r="G232" i="8"/>
  <c r="E233" i="8"/>
  <c r="F233" i="8"/>
  <c r="G233" i="8"/>
  <c r="E234" i="8"/>
  <c r="F234" i="8"/>
  <c r="G234" i="8"/>
  <c r="E235" i="8"/>
  <c r="F235" i="8"/>
  <c r="G235" i="8"/>
  <c r="E236" i="8"/>
  <c r="F236" i="8"/>
  <c r="G236" i="8"/>
  <c r="E237" i="8"/>
  <c r="F237" i="8"/>
  <c r="E238" i="8"/>
  <c r="F238" i="8"/>
  <c r="G238" i="8"/>
  <c r="E239" i="8"/>
  <c r="F239" i="8"/>
  <c r="G239" i="8"/>
  <c r="E240" i="8"/>
  <c r="F240" i="8"/>
  <c r="G240" i="8"/>
  <c r="E241" i="8"/>
  <c r="F241" i="8"/>
  <c r="G241" i="8"/>
  <c r="E242" i="8"/>
  <c r="F242" i="8"/>
  <c r="G242" i="8"/>
  <c r="E243" i="8"/>
  <c r="F243" i="8"/>
  <c r="G243" i="8"/>
  <c r="E244" i="8"/>
  <c r="F244" i="8"/>
  <c r="G244" i="8"/>
  <c r="E245" i="8"/>
  <c r="F245" i="8"/>
  <c r="G245" i="8"/>
  <c r="E246" i="8"/>
  <c r="F246" i="8"/>
  <c r="G246" i="8"/>
  <c r="E247" i="8"/>
  <c r="F247" i="8"/>
  <c r="G247" i="8"/>
  <c r="E248" i="8"/>
  <c r="F248" i="8"/>
  <c r="G248" i="8"/>
  <c r="E249" i="8"/>
  <c r="F249" i="8"/>
  <c r="G249" i="8"/>
  <c r="E250" i="8"/>
  <c r="F250" i="8"/>
  <c r="G250" i="8"/>
  <c r="E251" i="8"/>
  <c r="F251" i="8"/>
  <c r="G251" i="8"/>
  <c r="E252" i="8"/>
  <c r="F252" i="8"/>
  <c r="G252" i="8"/>
  <c r="E253" i="8"/>
  <c r="F253" i="8"/>
  <c r="G253" i="8"/>
  <c r="E254" i="8"/>
  <c r="F254" i="8"/>
  <c r="G254" i="8"/>
  <c r="E255" i="8"/>
  <c r="F255" i="8"/>
  <c r="G255" i="8"/>
  <c r="E256" i="8"/>
  <c r="F256" i="8"/>
  <c r="G256" i="8"/>
  <c r="E257" i="8"/>
  <c r="F257" i="8"/>
  <c r="G257" i="8"/>
  <c r="E258" i="8"/>
  <c r="F258" i="8"/>
  <c r="G258" i="8"/>
  <c r="E259" i="8"/>
  <c r="F259" i="8"/>
  <c r="G259" i="8"/>
  <c r="E260" i="8"/>
  <c r="F260" i="8"/>
  <c r="G260" i="8"/>
  <c r="E261" i="8"/>
  <c r="F261" i="8"/>
  <c r="G261" i="8"/>
  <c r="E262" i="8"/>
  <c r="F262" i="8"/>
  <c r="G262" i="8"/>
  <c r="E263" i="8"/>
  <c r="F263" i="8"/>
  <c r="G263" i="8"/>
  <c r="E264" i="8"/>
  <c r="F264" i="8"/>
  <c r="G264" i="8"/>
  <c r="E265" i="8"/>
  <c r="F265" i="8"/>
  <c r="G265" i="8"/>
  <c r="E266" i="8"/>
  <c r="F266" i="8"/>
  <c r="G266" i="8"/>
  <c r="E267" i="8"/>
  <c r="F267" i="8"/>
  <c r="G267" i="8"/>
  <c r="E268" i="8"/>
  <c r="F268" i="8"/>
  <c r="G268" i="8"/>
  <c r="E269" i="8"/>
  <c r="F269" i="8"/>
  <c r="G269" i="8"/>
  <c r="E270" i="8"/>
  <c r="F270" i="8"/>
  <c r="G270" i="8"/>
  <c r="E271" i="8"/>
  <c r="F271" i="8"/>
  <c r="G271" i="8"/>
  <c r="E272" i="8"/>
  <c r="F272" i="8"/>
  <c r="G272" i="8"/>
  <c r="E273" i="8"/>
  <c r="F273" i="8"/>
  <c r="G273" i="8"/>
  <c r="E274" i="8"/>
  <c r="F274" i="8"/>
  <c r="E275" i="8"/>
  <c r="F275" i="8"/>
  <c r="G275" i="8"/>
  <c r="E276" i="8"/>
  <c r="F276" i="8"/>
  <c r="G276" i="8"/>
  <c r="E277" i="8"/>
  <c r="F277" i="8"/>
  <c r="E278" i="8"/>
  <c r="F278" i="8"/>
  <c r="G278" i="8"/>
  <c r="E279" i="8"/>
  <c r="F279" i="8"/>
  <c r="G279" i="8"/>
  <c r="E280" i="8"/>
  <c r="G280" i="8"/>
  <c r="F280" i="8"/>
  <c r="E281" i="8"/>
  <c r="F281" i="8"/>
  <c r="G281" i="8"/>
  <c r="E282" i="8"/>
  <c r="F282" i="8"/>
  <c r="G282" i="8"/>
  <c r="E283" i="8"/>
  <c r="F283" i="8"/>
  <c r="G283" i="8"/>
  <c r="E284" i="8"/>
  <c r="F284" i="8"/>
  <c r="G284" i="8"/>
  <c r="E285" i="8"/>
  <c r="F285" i="8"/>
  <c r="G285" i="8"/>
  <c r="E286" i="8"/>
  <c r="F286" i="8"/>
  <c r="G286" i="8"/>
  <c r="E287" i="8"/>
  <c r="F287" i="8"/>
  <c r="G287" i="8"/>
  <c r="E288" i="8"/>
  <c r="F288" i="8"/>
  <c r="G288" i="8"/>
  <c r="E289" i="8"/>
  <c r="F289" i="8"/>
  <c r="G289" i="8"/>
  <c r="E290" i="8"/>
  <c r="F290" i="8"/>
  <c r="E291" i="8"/>
  <c r="F291" i="8"/>
  <c r="G291" i="8"/>
  <c r="E292" i="8"/>
  <c r="F292" i="8"/>
  <c r="G292" i="8"/>
  <c r="E293" i="8"/>
  <c r="F293" i="8"/>
  <c r="G293" i="8"/>
  <c r="E294" i="8"/>
  <c r="F294" i="8"/>
  <c r="G294" i="8"/>
  <c r="E295" i="8"/>
  <c r="F295" i="8"/>
  <c r="G295" i="8"/>
  <c r="E296" i="8"/>
  <c r="F296" i="8"/>
  <c r="G296" i="8"/>
  <c r="E297" i="8"/>
  <c r="F297" i="8"/>
  <c r="G297" i="8"/>
  <c r="E298" i="8"/>
  <c r="F298" i="8"/>
  <c r="G298" i="8"/>
  <c r="E299" i="8"/>
  <c r="F299" i="8"/>
  <c r="G299" i="8"/>
  <c r="E300" i="8"/>
  <c r="F300" i="8"/>
  <c r="G300" i="8"/>
  <c r="E301" i="8"/>
  <c r="F301" i="8"/>
  <c r="G301" i="8"/>
  <c r="E302" i="8"/>
  <c r="F302" i="8"/>
  <c r="G302" i="8"/>
  <c r="E303" i="8"/>
  <c r="F303" i="8"/>
  <c r="G303" i="8"/>
  <c r="E304" i="8"/>
  <c r="F304" i="8"/>
  <c r="G304" i="8"/>
  <c r="E305" i="8"/>
  <c r="F305" i="8"/>
  <c r="G305" i="8"/>
  <c r="E306" i="8"/>
  <c r="F306" i="8"/>
  <c r="G306" i="8"/>
  <c r="E307" i="8"/>
  <c r="F307" i="8"/>
  <c r="G307" i="8"/>
  <c r="E308" i="8"/>
  <c r="F308" i="8"/>
  <c r="G308" i="8"/>
  <c r="E309" i="8"/>
  <c r="F309" i="8"/>
  <c r="G309" i="8"/>
  <c r="E310" i="8"/>
  <c r="F310" i="8"/>
  <c r="G310" i="8"/>
  <c r="E311" i="8"/>
  <c r="F311" i="8"/>
  <c r="G311" i="8"/>
  <c r="E312" i="8"/>
  <c r="F312" i="8"/>
  <c r="G312" i="8"/>
  <c r="E313" i="8"/>
  <c r="F313" i="8"/>
  <c r="G313" i="8"/>
  <c r="E314" i="8"/>
  <c r="F314" i="8"/>
  <c r="G314" i="8"/>
  <c r="E315" i="8"/>
  <c r="F315" i="8"/>
  <c r="G315" i="8"/>
  <c r="E316" i="8"/>
  <c r="F316" i="8"/>
  <c r="G316" i="8"/>
  <c r="E317" i="8"/>
  <c r="F317" i="8"/>
  <c r="E318" i="8"/>
  <c r="F318" i="8"/>
  <c r="G318" i="8"/>
  <c r="E319" i="8"/>
  <c r="F319" i="8"/>
  <c r="G319" i="8"/>
  <c r="E320" i="8"/>
  <c r="F320" i="8"/>
  <c r="G320" i="8"/>
  <c r="E321" i="8"/>
  <c r="F321" i="8"/>
  <c r="G321" i="8"/>
  <c r="E322" i="8"/>
  <c r="F322" i="8"/>
  <c r="G322" i="8"/>
  <c r="E323" i="8"/>
  <c r="F323" i="8"/>
  <c r="G323" i="8"/>
  <c r="E324" i="8"/>
  <c r="F324" i="8"/>
  <c r="G324" i="8"/>
  <c r="E325" i="8"/>
  <c r="F325" i="8"/>
  <c r="G325" i="8"/>
  <c r="E326" i="8"/>
  <c r="F326" i="8"/>
  <c r="G326" i="8"/>
  <c r="E327" i="8"/>
  <c r="F327" i="8"/>
  <c r="G327" i="8"/>
  <c r="E328" i="8"/>
  <c r="F328" i="8"/>
  <c r="G328" i="8"/>
  <c r="E329" i="8"/>
  <c r="F329" i="8"/>
  <c r="G329" i="8"/>
  <c r="E330" i="8"/>
  <c r="F330" i="8"/>
  <c r="G330" i="8"/>
  <c r="E331" i="8"/>
  <c r="F331" i="8"/>
  <c r="G331" i="8"/>
  <c r="E332" i="8"/>
  <c r="F332" i="8"/>
  <c r="G332" i="8"/>
  <c r="E333" i="8"/>
  <c r="F333" i="8"/>
  <c r="G333" i="8"/>
  <c r="E334" i="8"/>
  <c r="F334" i="8"/>
  <c r="G334" i="8"/>
  <c r="E335" i="8"/>
  <c r="F335" i="8"/>
  <c r="G335" i="8"/>
  <c r="E336" i="8"/>
  <c r="F336" i="8"/>
  <c r="G336" i="8"/>
  <c r="E337" i="8"/>
  <c r="F337" i="8"/>
  <c r="G337" i="8"/>
  <c r="E338" i="8"/>
  <c r="F338" i="8"/>
  <c r="E339" i="8"/>
  <c r="F339" i="8"/>
  <c r="G339" i="8"/>
  <c r="E340" i="8"/>
  <c r="F340" i="8"/>
  <c r="G340" i="8"/>
  <c r="E341" i="8"/>
  <c r="F341" i="8"/>
  <c r="G341" i="8"/>
  <c r="E342" i="8"/>
  <c r="F342" i="8"/>
  <c r="G342" i="8"/>
  <c r="E343" i="8"/>
  <c r="F343" i="8"/>
  <c r="G343" i="8"/>
  <c r="E344" i="8"/>
  <c r="F344" i="8"/>
  <c r="G344" i="8"/>
  <c r="E345" i="8"/>
  <c r="F345" i="8"/>
  <c r="G345" i="8"/>
  <c r="E346" i="8"/>
  <c r="F346" i="8"/>
  <c r="G346" i="8"/>
  <c r="E347" i="8"/>
  <c r="F347" i="8"/>
  <c r="G347" i="8"/>
  <c r="E348" i="8"/>
  <c r="F348" i="8"/>
  <c r="G348" i="8"/>
  <c r="E349" i="8"/>
  <c r="F349" i="8"/>
  <c r="E350" i="8"/>
  <c r="F350" i="8"/>
  <c r="G350" i="8"/>
  <c r="E351" i="8"/>
  <c r="F351" i="8"/>
  <c r="G351" i="8"/>
  <c r="E352" i="8"/>
  <c r="F352" i="8"/>
  <c r="G352" i="8"/>
  <c r="E353" i="8"/>
  <c r="F353" i="8"/>
  <c r="G353" i="8"/>
  <c r="E354" i="8"/>
  <c r="F354" i="8"/>
  <c r="G354" i="8"/>
  <c r="E355" i="8"/>
  <c r="F355" i="8"/>
  <c r="G355" i="8"/>
  <c r="E356" i="8"/>
  <c r="F356" i="8"/>
  <c r="G356" i="8"/>
  <c r="E357" i="8"/>
  <c r="F357" i="8"/>
  <c r="G357" i="8"/>
  <c r="E358" i="8"/>
  <c r="F358" i="8"/>
  <c r="G358" i="8"/>
  <c r="E359" i="8"/>
  <c r="F359" i="8"/>
  <c r="G359" i="8"/>
  <c r="E360" i="8"/>
  <c r="F360" i="8"/>
  <c r="G360" i="8"/>
  <c r="E361" i="8"/>
  <c r="F361" i="8"/>
  <c r="G361" i="8"/>
  <c r="E362" i="8"/>
  <c r="F362" i="8"/>
  <c r="G362" i="8"/>
  <c r="E363" i="8"/>
  <c r="F363" i="8"/>
  <c r="G363" i="8"/>
  <c r="E364" i="8"/>
  <c r="F364" i="8"/>
  <c r="G364" i="8"/>
  <c r="E365" i="8"/>
  <c r="F365" i="8"/>
  <c r="G365" i="8"/>
  <c r="E366" i="8"/>
  <c r="F366" i="8"/>
  <c r="G366" i="8"/>
  <c r="E367" i="8"/>
  <c r="F367" i="8"/>
  <c r="G367" i="8"/>
  <c r="E368" i="8"/>
  <c r="F368" i="8"/>
  <c r="G368" i="8"/>
  <c r="E369" i="8"/>
  <c r="F369" i="8"/>
  <c r="G369" i="8"/>
  <c r="A373" i="8"/>
  <c r="A380" i="8"/>
  <c r="A379" i="8"/>
  <c r="E4" i="7"/>
  <c r="F4" i="7"/>
  <c r="E5" i="7"/>
  <c r="F5" i="7"/>
  <c r="G5" i="7"/>
  <c r="E6" i="7"/>
  <c r="F6" i="7"/>
  <c r="G6" i="7"/>
  <c r="E7" i="7"/>
  <c r="F7" i="7"/>
  <c r="G7" i="7"/>
  <c r="E8" i="7"/>
  <c r="F8" i="7"/>
  <c r="G8" i="7"/>
  <c r="E9" i="7"/>
  <c r="F9" i="7"/>
  <c r="G9" i="7"/>
  <c r="E10" i="7"/>
  <c r="F10" i="7"/>
  <c r="G10" i="7"/>
  <c r="E11" i="7"/>
  <c r="F11" i="7"/>
  <c r="G11" i="7"/>
  <c r="E12" i="7"/>
  <c r="F12" i="7"/>
  <c r="G12" i="7"/>
  <c r="E13" i="7"/>
  <c r="F13" i="7"/>
  <c r="G13" i="7"/>
  <c r="E14" i="7"/>
  <c r="F14" i="7"/>
  <c r="G14" i="7"/>
  <c r="E15" i="7"/>
  <c r="F15" i="7"/>
  <c r="G15" i="7"/>
  <c r="E16" i="7"/>
  <c r="F16" i="7"/>
  <c r="G16" i="7"/>
  <c r="E17" i="7"/>
  <c r="F17" i="7"/>
  <c r="G17" i="7"/>
  <c r="E18" i="7"/>
  <c r="F18" i="7"/>
  <c r="G18" i="7"/>
  <c r="E19" i="7"/>
  <c r="F19" i="7"/>
  <c r="G19" i="7"/>
  <c r="E20" i="7"/>
  <c r="F20" i="7"/>
  <c r="G20" i="7"/>
  <c r="E21" i="7"/>
  <c r="F21" i="7"/>
  <c r="G21" i="7"/>
  <c r="E22" i="7"/>
  <c r="F22" i="7"/>
  <c r="G22" i="7"/>
  <c r="E23" i="7"/>
  <c r="F23" i="7"/>
  <c r="G23" i="7"/>
  <c r="E24" i="7"/>
  <c r="F24" i="7"/>
  <c r="G24" i="7"/>
  <c r="E25" i="7"/>
  <c r="F25" i="7"/>
  <c r="G25" i="7"/>
  <c r="E26" i="7"/>
  <c r="F26" i="7"/>
  <c r="G26" i="7"/>
  <c r="E27" i="7"/>
  <c r="F27" i="7"/>
  <c r="G27" i="7"/>
  <c r="E28" i="7"/>
  <c r="F28" i="7"/>
  <c r="G28" i="7"/>
  <c r="E29" i="7"/>
  <c r="F29" i="7"/>
  <c r="G29" i="7"/>
  <c r="E30" i="7"/>
  <c r="F30" i="7"/>
  <c r="G30" i="7"/>
  <c r="E31" i="7"/>
  <c r="F31" i="7"/>
  <c r="G31" i="7"/>
  <c r="E32" i="7"/>
  <c r="F32" i="7"/>
  <c r="G32" i="7"/>
  <c r="E33" i="7"/>
  <c r="F33" i="7"/>
  <c r="G33" i="7"/>
  <c r="E34" i="7"/>
  <c r="F34" i="7"/>
  <c r="G34" i="7"/>
  <c r="E35" i="7"/>
  <c r="F35" i="7"/>
  <c r="G35" i="7"/>
  <c r="E36" i="7"/>
  <c r="F36" i="7"/>
  <c r="G36" i="7"/>
  <c r="E37" i="7"/>
  <c r="F37" i="7"/>
  <c r="G37" i="7"/>
  <c r="E38" i="7"/>
  <c r="F38" i="7"/>
  <c r="G38" i="7"/>
  <c r="E39" i="7"/>
  <c r="F39" i="7"/>
  <c r="G39" i="7"/>
  <c r="E40" i="7"/>
  <c r="F40" i="7"/>
  <c r="G40" i="7"/>
  <c r="E41" i="7"/>
  <c r="F41" i="7"/>
  <c r="G41" i="7"/>
  <c r="E42" i="7"/>
  <c r="F42" i="7"/>
  <c r="G42" i="7"/>
  <c r="E43" i="7"/>
  <c r="F43" i="7"/>
  <c r="G43" i="7"/>
  <c r="E44" i="7"/>
  <c r="F44" i="7"/>
  <c r="G44" i="7"/>
  <c r="E45" i="7"/>
  <c r="F45" i="7"/>
  <c r="G45" i="7"/>
  <c r="E46" i="7"/>
  <c r="F46" i="7"/>
  <c r="G46" i="7"/>
  <c r="E47" i="7"/>
  <c r="F47" i="7"/>
  <c r="G47" i="7"/>
  <c r="E48" i="7"/>
  <c r="F48" i="7"/>
  <c r="G48" i="7"/>
  <c r="E49" i="7"/>
  <c r="F49" i="7"/>
  <c r="G49" i="7"/>
  <c r="E50" i="7"/>
  <c r="F50" i="7"/>
  <c r="G50" i="7"/>
  <c r="E51" i="7"/>
  <c r="F51" i="7"/>
  <c r="G51" i="7"/>
  <c r="E52" i="7"/>
  <c r="F52" i="7"/>
  <c r="G52" i="7"/>
  <c r="E53" i="7"/>
  <c r="F53" i="7"/>
  <c r="G53" i="7"/>
  <c r="E54" i="7"/>
  <c r="F54" i="7"/>
  <c r="G54" i="7"/>
  <c r="E55" i="7"/>
  <c r="F55" i="7"/>
  <c r="G55" i="7"/>
  <c r="E56" i="7"/>
  <c r="F56" i="7"/>
  <c r="G56" i="7"/>
  <c r="E57" i="7"/>
  <c r="F57" i="7"/>
  <c r="G57" i="7"/>
  <c r="E58" i="7"/>
  <c r="F58" i="7"/>
  <c r="G58" i="7"/>
  <c r="E59" i="7"/>
  <c r="G59" i="7"/>
  <c r="F59" i="7"/>
  <c r="E60" i="7"/>
  <c r="F60" i="7"/>
  <c r="G60" i="7"/>
  <c r="E61" i="7"/>
  <c r="F61" i="7"/>
  <c r="G61" i="7"/>
  <c r="E62" i="7"/>
  <c r="F62" i="7"/>
  <c r="G62" i="7"/>
  <c r="E63" i="7"/>
  <c r="F63" i="7"/>
  <c r="G63" i="7"/>
  <c r="E64" i="7"/>
  <c r="F64" i="7"/>
  <c r="G64" i="7"/>
  <c r="E65" i="7"/>
  <c r="F65" i="7"/>
  <c r="G65" i="7"/>
  <c r="E66" i="7"/>
  <c r="F66" i="7"/>
  <c r="G66" i="7"/>
  <c r="E67" i="7"/>
  <c r="F67" i="7"/>
  <c r="G67" i="7"/>
  <c r="E68" i="7"/>
  <c r="F68" i="7"/>
  <c r="G68" i="7"/>
  <c r="E69" i="7"/>
  <c r="F69" i="7"/>
  <c r="G69" i="7"/>
  <c r="E70" i="7"/>
  <c r="F70" i="7"/>
  <c r="G70" i="7"/>
  <c r="E71" i="7"/>
  <c r="F71" i="7"/>
  <c r="G71" i="7"/>
  <c r="E72" i="7"/>
  <c r="F72" i="7"/>
  <c r="G72" i="7"/>
  <c r="E73" i="7"/>
  <c r="F73" i="7"/>
  <c r="G73" i="7"/>
  <c r="E74" i="7"/>
  <c r="F74" i="7"/>
  <c r="G74" i="7"/>
  <c r="E75" i="7"/>
  <c r="F75" i="7"/>
  <c r="G75" i="7"/>
  <c r="E76" i="7"/>
  <c r="F76" i="7"/>
  <c r="G76" i="7"/>
  <c r="E77" i="7"/>
  <c r="F77" i="7"/>
  <c r="G77" i="7"/>
  <c r="E78" i="7"/>
  <c r="F78" i="7"/>
  <c r="G78" i="7"/>
  <c r="E79" i="7"/>
  <c r="F79" i="7"/>
  <c r="G79" i="7"/>
  <c r="E80" i="7"/>
  <c r="F80" i="7"/>
  <c r="G80" i="7"/>
  <c r="E81" i="7"/>
  <c r="F81" i="7"/>
  <c r="G81" i="7"/>
  <c r="E82" i="7"/>
  <c r="F82" i="7"/>
  <c r="G82" i="7"/>
  <c r="E83" i="7"/>
  <c r="F83" i="7"/>
  <c r="G83" i="7"/>
  <c r="E84" i="7"/>
  <c r="F84" i="7"/>
  <c r="G84" i="7"/>
  <c r="E85" i="7"/>
  <c r="F85" i="7"/>
  <c r="G85" i="7"/>
  <c r="E86" i="7"/>
  <c r="F86" i="7"/>
  <c r="G86" i="7"/>
  <c r="C5" i="11"/>
  <c r="E87" i="7"/>
  <c r="F87" i="7"/>
  <c r="G87" i="7"/>
  <c r="E88" i="7"/>
  <c r="F88" i="7"/>
  <c r="G88" i="7"/>
  <c r="E89" i="7"/>
  <c r="F89" i="7"/>
  <c r="G89" i="7"/>
  <c r="E90" i="7"/>
  <c r="F90" i="7"/>
  <c r="G90" i="7"/>
  <c r="E91" i="7"/>
  <c r="F91" i="7"/>
  <c r="G91" i="7"/>
  <c r="E92" i="7"/>
  <c r="F92" i="7"/>
  <c r="G92" i="7"/>
  <c r="E93" i="7"/>
  <c r="F93" i="7"/>
  <c r="G93" i="7"/>
  <c r="E94" i="7"/>
  <c r="F94" i="7"/>
  <c r="G94" i="7"/>
  <c r="E95" i="7"/>
  <c r="F95" i="7"/>
  <c r="G95" i="7"/>
  <c r="E96" i="7"/>
  <c r="F96" i="7"/>
  <c r="G96" i="7"/>
  <c r="E97" i="7"/>
  <c r="F97" i="7"/>
  <c r="G97" i="7"/>
  <c r="E98" i="7"/>
  <c r="F98" i="7"/>
  <c r="G98" i="7"/>
  <c r="E99" i="7"/>
  <c r="F99" i="7"/>
  <c r="G99" i="7"/>
  <c r="E100" i="7"/>
  <c r="F100" i="7"/>
  <c r="G100" i="7"/>
  <c r="E101" i="7"/>
  <c r="F101" i="7"/>
  <c r="E102" i="7"/>
  <c r="F102" i="7"/>
  <c r="G102" i="7"/>
  <c r="E103" i="7"/>
  <c r="F103" i="7"/>
  <c r="G103" i="7"/>
  <c r="E104" i="7"/>
  <c r="F104" i="7"/>
  <c r="E105" i="7"/>
  <c r="G105" i="7"/>
  <c r="F105" i="7"/>
  <c r="E106" i="7"/>
  <c r="F106" i="7"/>
  <c r="G106" i="7"/>
  <c r="E107" i="7"/>
  <c r="F107" i="7"/>
  <c r="G107" i="7"/>
  <c r="E108" i="7"/>
  <c r="F108" i="7"/>
  <c r="G108" i="7"/>
  <c r="E109" i="7"/>
  <c r="F109" i="7"/>
  <c r="G109" i="7"/>
  <c r="E110" i="7"/>
  <c r="F110" i="7"/>
  <c r="G110" i="7"/>
  <c r="E111" i="7"/>
  <c r="G111" i="7"/>
  <c r="F111" i="7"/>
  <c r="E112" i="7"/>
  <c r="F112" i="7"/>
  <c r="G112" i="7"/>
  <c r="E113" i="7"/>
  <c r="F113" i="7"/>
  <c r="G113" i="7"/>
  <c r="E114" i="7"/>
  <c r="F114" i="7"/>
  <c r="G114" i="7"/>
  <c r="E115" i="7"/>
  <c r="F115" i="7"/>
  <c r="G115" i="7"/>
  <c r="E116" i="7"/>
  <c r="F116" i="7"/>
  <c r="G116" i="7"/>
  <c r="E117" i="7"/>
  <c r="F117" i="7"/>
  <c r="G117" i="7"/>
  <c r="E118" i="7"/>
  <c r="F118" i="7"/>
  <c r="G118" i="7"/>
  <c r="E119" i="7"/>
  <c r="F119" i="7"/>
  <c r="G119" i="7"/>
  <c r="E120" i="7"/>
  <c r="F120" i="7"/>
  <c r="E121" i="7"/>
  <c r="F121" i="7"/>
  <c r="G121" i="7"/>
  <c r="E122" i="7"/>
  <c r="F122" i="7"/>
  <c r="G122" i="7"/>
  <c r="E123" i="7"/>
  <c r="F123" i="7"/>
  <c r="G123" i="7"/>
  <c r="E124" i="7"/>
  <c r="F124" i="7"/>
  <c r="G124" i="7"/>
  <c r="E125" i="7"/>
  <c r="F125" i="7"/>
  <c r="G125" i="7"/>
  <c r="E126" i="7"/>
  <c r="F126" i="7"/>
  <c r="G126" i="7"/>
  <c r="E127" i="7"/>
  <c r="F127" i="7"/>
  <c r="G127" i="7"/>
  <c r="E128" i="7"/>
  <c r="F128" i="7"/>
  <c r="G128" i="7"/>
  <c r="E129" i="7"/>
  <c r="F129" i="7"/>
  <c r="G129" i="7"/>
  <c r="E130" i="7"/>
  <c r="F130" i="7"/>
  <c r="G130" i="7"/>
  <c r="E131" i="7"/>
  <c r="F131" i="7"/>
  <c r="G131" i="7"/>
  <c r="E132" i="7"/>
  <c r="F132" i="7"/>
  <c r="G132" i="7"/>
  <c r="E133" i="7"/>
  <c r="F133" i="7"/>
  <c r="G133" i="7"/>
  <c r="E134" i="7"/>
  <c r="F134" i="7"/>
  <c r="G134" i="7"/>
  <c r="E135" i="7"/>
  <c r="F135" i="7"/>
  <c r="G135" i="7"/>
  <c r="E136" i="7"/>
  <c r="F136" i="7"/>
  <c r="G136" i="7"/>
  <c r="E137" i="7"/>
  <c r="F137" i="7"/>
  <c r="G137" i="7"/>
  <c r="E138" i="7"/>
  <c r="F138" i="7"/>
  <c r="G138" i="7"/>
  <c r="E139" i="7"/>
  <c r="G139" i="7"/>
  <c r="F139" i="7"/>
  <c r="E140" i="7"/>
  <c r="F140" i="7"/>
  <c r="G140" i="7"/>
  <c r="E141" i="7"/>
  <c r="F141" i="7"/>
  <c r="G141" i="7"/>
  <c r="E142" i="7"/>
  <c r="F142" i="7"/>
  <c r="G142" i="7"/>
  <c r="E143" i="7"/>
  <c r="F143" i="7"/>
  <c r="G143" i="7"/>
  <c r="E144" i="7"/>
  <c r="F144" i="7"/>
  <c r="E145" i="7"/>
  <c r="F145" i="7"/>
  <c r="G145" i="7"/>
  <c r="E146" i="7"/>
  <c r="F146" i="7"/>
  <c r="G146" i="7"/>
  <c r="E147" i="7"/>
  <c r="G147" i="7"/>
  <c r="F147" i="7"/>
  <c r="E148" i="7"/>
  <c r="F148" i="7"/>
  <c r="G148" i="7"/>
  <c r="E149" i="7"/>
  <c r="F149" i="7"/>
  <c r="G149" i="7"/>
  <c r="E150" i="7"/>
  <c r="F150" i="7"/>
  <c r="G150" i="7"/>
  <c r="E151" i="7"/>
  <c r="F151" i="7"/>
  <c r="G151" i="7"/>
  <c r="E152" i="7"/>
  <c r="F152" i="7"/>
  <c r="G152" i="7"/>
  <c r="E153" i="7"/>
  <c r="G153" i="7"/>
  <c r="F153" i="7"/>
  <c r="E154" i="7"/>
  <c r="F154" i="7"/>
  <c r="G154" i="7"/>
  <c r="E155" i="7"/>
  <c r="F155" i="7"/>
  <c r="G155" i="7"/>
  <c r="E156" i="7"/>
  <c r="F156" i="7"/>
  <c r="G156" i="7"/>
  <c r="E157" i="7"/>
  <c r="F157" i="7"/>
  <c r="G157" i="7"/>
  <c r="E158" i="7"/>
  <c r="F158" i="7"/>
  <c r="G158" i="7"/>
  <c r="E159" i="7"/>
  <c r="F159" i="7"/>
  <c r="G159" i="7"/>
  <c r="E160" i="7"/>
  <c r="F160" i="7"/>
  <c r="G160" i="7"/>
  <c r="E161" i="7"/>
  <c r="F161" i="7"/>
  <c r="G161" i="7"/>
  <c r="E162" i="7"/>
  <c r="F162" i="7"/>
  <c r="G162" i="7"/>
  <c r="E163" i="7"/>
  <c r="F163" i="7"/>
  <c r="G163" i="7"/>
  <c r="E164" i="7"/>
  <c r="F164" i="7"/>
  <c r="G164" i="7"/>
  <c r="E165" i="7"/>
  <c r="F165" i="7"/>
  <c r="G165" i="7"/>
  <c r="E166" i="7"/>
  <c r="F166" i="7"/>
  <c r="G166" i="7"/>
  <c r="E167" i="7"/>
  <c r="F167" i="7"/>
  <c r="G167" i="7"/>
  <c r="E168" i="7"/>
  <c r="F168" i="7"/>
  <c r="G168" i="7"/>
  <c r="E169" i="7"/>
  <c r="F169" i="7"/>
  <c r="G169" i="7"/>
  <c r="E170" i="7"/>
  <c r="F170" i="7"/>
  <c r="G170" i="7"/>
  <c r="E171" i="7"/>
  <c r="F171" i="7"/>
  <c r="G171" i="7"/>
  <c r="E172" i="7"/>
  <c r="G172" i="7"/>
  <c r="F172" i="7"/>
  <c r="E173" i="7"/>
  <c r="F173" i="7"/>
  <c r="G173" i="7"/>
  <c r="E174" i="7"/>
  <c r="F174" i="7"/>
  <c r="G174" i="7"/>
  <c r="E175" i="7"/>
  <c r="F175" i="7"/>
  <c r="G175" i="7"/>
  <c r="E176" i="7"/>
  <c r="F176" i="7"/>
  <c r="G176" i="7"/>
  <c r="E177" i="7"/>
  <c r="F177" i="7"/>
  <c r="G177" i="7"/>
  <c r="E178" i="7"/>
  <c r="F178" i="7"/>
  <c r="G178" i="7"/>
  <c r="E179" i="7"/>
  <c r="F179" i="7"/>
  <c r="G179" i="7"/>
  <c r="E180" i="7"/>
  <c r="F180" i="7"/>
  <c r="G180" i="7"/>
  <c r="E181" i="7"/>
  <c r="F181" i="7"/>
  <c r="G181" i="7"/>
  <c r="E182" i="7"/>
  <c r="F182" i="7"/>
  <c r="G182" i="7"/>
  <c r="E183" i="7"/>
  <c r="F183" i="7"/>
  <c r="G183" i="7"/>
  <c r="E184" i="7"/>
  <c r="F184" i="7"/>
  <c r="G184" i="7"/>
  <c r="E185" i="7"/>
  <c r="F185" i="7"/>
  <c r="G185" i="7"/>
  <c r="E186" i="7"/>
  <c r="F186" i="7"/>
  <c r="G186" i="7"/>
  <c r="E187" i="7"/>
  <c r="G187" i="7"/>
  <c r="F187" i="7"/>
  <c r="E188" i="7"/>
  <c r="F188" i="7"/>
  <c r="G188" i="7"/>
  <c r="E189" i="7"/>
  <c r="F189" i="7"/>
  <c r="G189" i="7"/>
  <c r="E190" i="7"/>
  <c r="F190" i="7"/>
  <c r="G190" i="7"/>
  <c r="E191" i="7"/>
  <c r="F191" i="7"/>
  <c r="G191" i="7"/>
  <c r="E192" i="7"/>
  <c r="F192" i="7"/>
  <c r="G192" i="7"/>
  <c r="E193" i="7"/>
  <c r="F193" i="7"/>
  <c r="G193" i="7"/>
  <c r="E194" i="7"/>
  <c r="F194" i="7"/>
  <c r="G194" i="7"/>
  <c r="E195" i="7"/>
  <c r="F195" i="7"/>
  <c r="G195" i="7"/>
  <c r="E196" i="7"/>
  <c r="F196" i="7"/>
  <c r="G196" i="7"/>
  <c r="E197" i="7"/>
  <c r="F197" i="7"/>
  <c r="G197" i="7"/>
  <c r="E198" i="7"/>
  <c r="F198" i="7"/>
  <c r="G198" i="7"/>
  <c r="E199" i="7"/>
  <c r="F199" i="7"/>
  <c r="G199" i="7"/>
  <c r="E200" i="7"/>
  <c r="F200" i="7"/>
  <c r="G200" i="7"/>
  <c r="E201" i="7"/>
  <c r="F201" i="7"/>
  <c r="G201" i="7"/>
  <c r="E202" i="7"/>
  <c r="F202" i="7"/>
  <c r="G202" i="7"/>
  <c r="E203" i="7"/>
  <c r="F203" i="7"/>
  <c r="G203" i="7"/>
  <c r="E204" i="7"/>
  <c r="F204" i="7"/>
  <c r="G204" i="7"/>
  <c r="E205" i="7"/>
  <c r="F205" i="7"/>
  <c r="G205" i="7"/>
  <c r="E206" i="7"/>
  <c r="F206" i="7"/>
  <c r="G206" i="7"/>
  <c r="E207" i="7"/>
  <c r="F207" i="7"/>
  <c r="E208" i="7"/>
  <c r="F208" i="7"/>
  <c r="G208" i="7"/>
  <c r="E209" i="7"/>
  <c r="F209" i="7"/>
  <c r="G209" i="7"/>
  <c r="E210" i="7"/>
  <c r="F210" i="7"/>
  <c r="E211" i="7"/>
  <c r="G211" i="7"/>
  <c r="F211" i="7"/>
  <c r="E212" i="7"/>
  <c r="F212" i="7"/>
  <c r="G212" i="7"/>
  <c r="E213" i="7"/>
  <c r="G213" i="7"/>
  <c r="F213" i="7"/>
  <c r="E214" i="7"/>
  <c r="F214" i="7"/>
  <c r="G214" i="7"/>
  <c r="E215" i="7"/>
  <c r="F215" i="7"/>
  <c r="G215" i="7"/>
  <c r="E216" i="7"/>
  <c r="F216" i="7"/>
  <c r="G216" i="7"/>
  <c r="E217" i="7"/>
  <c r="F217" i="7"/>
  <c r="G217" i="7"/>
  <c r="E218" i="7"/>
  <c r="F218" i="7"/>
  <c r="G218" i="7"/>
  <c r="E219" i="7"/>
  <c r="F219" i="7"/>
  <c r="G219" i="7"/>
  <c r="E220" i="7"/>
  <c r="F220" i="7"/>
  <c r="G220" i="7"/>
  <c r="E221" i="7"/>
  <c r="F221" i="7"/>
  <c r="G221" i="7"/>
  <c r="E222" i="7"/>
  <c r="F222" i="7"/>
  <c r="G222" i="7"/>
  <c r="E223" i="7"/>
  <c r="F223" i="7"/>
  <c r="G223" i="7"/>
  <c r="E224" i="7"/>
  <c r="F224" i="7"/>
  <c r="G224" i="7"/>
  <c r="E225" i="7"/>
  <c r="F225" i="7"/>
  <c r="G225" i="7"/>
  <c r="E226" i="7"/>
  <c r="F226" i="7"/>
  <c r="G226" i="7"/>
  <c r="E227" i="7"/>
  <c r="F227" i="7"/>
  <c r="G227" i="7"/>
  <c r="E228" i="7"/>
  <c r="F228" i="7"/>
  <c r="G228" i="7"/>
  <c r="E229" i="7"/>
  <c r="F229" i="7"/>
  <c r="G229" i="7"/>
  <c r="E230" i="7"/>
  <c r="F230" i="7"/>
  <c r="G230" i="7"/>
  <c r="E231" i="7"/>
  <c r="G231" i="7"/>
  <c r="F231" i="7"/>
  <c r="E232" i="7"/>
  <c r="F232" i="7"/>
  <c r="G232" i="7"/>
  <c r="E233" i="7"/>
  <c r="F233" i="7"/>
  <c r="G233" i="7"/>
  <c r="E234" i="7"/>
  <c r="G234" i="7"/>
  <c r="F234" i="7"/>
  <c r="E235" i="7"/>
  <c r="G235" i="7"/>
  <c r="F235" i="7"/>
  <c r="E236" i="7"/>
  <c r="F236" i="7"/>
  <c r="G236" i="7"/>
  <c r="E237" i="7"/>
  <c r="G237" i="7"/>
  <c r="F237" i="7"/>
  <c r="E238" i="7"/>
  <c r="F238" i="7"/>
  <c r="G238" i="7"/>
  <c r="E239" i="7"/>
  <c r="F239" i="7"/>
  <c r="G239" i="7"/>
  <c r="E240" i="7"/>
  <c r="F240" i="7"/>
  <c r="G240" i="7"/>
  <c r="E241" i="7"/>
  <c r="F241" i="7"/>
  <c r="G241" i="7"/>
  <c r="E242" i="7"/>
  <c r="F242" i="7"/>
  <c r="G242" i="7"/>
  <c r="E243" i="7"/>
  <c r="F243" i="7"/>
  <c r="G243" i="7"/>
  <c r="E244" i="7"/>
  <c r="F244" i="7"/>
  <c r="G244" i="7"/>
  <c r="E245" i="7"/>
  <c r="F245" i="7"/>
  <c r="G245" i="7"/>
  <c r="E246" i="7"/>
  <c r="F246" i="7"/>
  <c r="G246" i="7"/>
  <c r="E247" i="7"/>
  <c r="F247" i="7"/>
  <c r="G247" i="7"/>
  <c r="E248" i="7"/>
  <c r="F248" i="7"/>
  <c r="G248" i="7"/>
  <c r="E249" i="7"/>
  <c r="F249" i="7"/>
  <c r="G249" i="7"/>
  <c r="E250" i="7"/>
  <c r="F250" i="7"/>
  <c r="G250" i="7"/>
  <c r="E251" i="7"/>
  <c r="F251" i="7"/>
  <c r="E252" i="7"/>
  <c r="F252" i="7"/>
  <c r="G252" i="7"/>
  <c r="E253" i="7"/>
  <c r="F253" i="7"/>
  <c r="G253" i="7"/>
  <c r="E254" i="7"/>
  <c r="F254" i="7"/>
  <c r="G254" i="7"/>
  <c r="E255" i="7"/>
  <c r="F255" i="7"/>
  <c r="G255" i="7"/>
  <c r="E256" i="7"/>
  <c r="F256" i="7"/>
  <c r="G256" i="7"/>
  <c r="E257" i="7"/>
  <c r="F257" i="7"/>
  <c r="G257" i="7"/>
  <c r="E258" i="7"/>
  <c r="F258" i="7"/>
  <c r="G258" i="7"/>
  <c r="E259" i="7"/>
  <c r="F259" i="7"/>
  <c r="G259" i="7"/>
  <c r="E260" i="7"/>
  <c r="F260" i="7"/>
  <c r="G260" i="7"/>
  <c r="E261" i="7"/>
  <c r="F261" i="7"/>
  <c r="G261" i="7"/>
  <c r="E262" i="7"/>
  <c r="F262" i="7"/>
  <c r="G262" i="7"/>
  <c r="E263" i="7"/>
  <c r="F263" i="7"/>
  <c r="G263" i="7"/>
  <c r="E264" i="7"/>
  <c r="F264" i="7"/>
  <c r="G264" i="7"/>
  <c r="E265" i="7"/>
  <c r="F265" i="7"/>
  <c r="G265" i="7"/>
  <c r="E266" i="7"/>
  <c r="F266" i="7"/>
  <c r="G266" i="7"/>
  <c r="E267" i="7"/>
  <c r="F267" i="7"/>
  <c r="G267" i="7"/>
  <c r="E268" i="7"/>
  <c r="F268" i="7"/>
  <c r="G268" i="7"/>
  <c r="E269" i="7"/>
  <c r="F269" i="7"/>
  <c r="G269" i="7"/>
  <c r="E270" i="7"/>
  <c r="F270" i="7"/>
  <c r="G270" i="7"/>
  <c r="E271" i="7"/>
  <c r="F271" i="7"/>
  <c r="G271" i="7"/>
  <c r="E272" i="7"/>
  <c r="F272" i="7"/>
  <c r="G272" i="7"/>
  <c r="E273" i="7"/>
  <c r="F273" i="7"/>
  <c r="G273" i="7"/>
  <c r="E274" i="7"/>
  <c r="F274" i="7"/>
  <c r="G274" i="7"/>
  <c r="E275" i="7"/>
  <c r="F275" i="7"/>
  <c r="G275" i="7"/>
  <c r="E276" i="7"/>
  <c r="F276" i="7"/>
  <c r="G276" i="7"/>
  <c r="E277" i="7"/>
  <c r="F277" i="7"/>
  <c r="G277" i="7"/>
  <c r="E278" i="7"/>
  <c r="F278" i="7"/>
  <c r="G278" i="7"/>
  <c r="E279" i="7"/>
  <c r="F279" i="7"/>
  <c r="G279" i="7"/>
  <c r="E280" i="7"/>
  <c r="F280" i="7"/>
  <c r="G280" i="7"/>
  <c r="E281" i="7"/>
  <c r="F281" i="7"/>
  <c r="G281" i="7"/>
  <c r="E282" i="7"/>
  <c r="G282" i="7"/>
  <c r="F282" i="7"/>
  <c r="E283" i="7"/>
  <c r="F283" i="7"/>
  <c r="G283" i="7"/>
  <c r="E284" i="7"/>
  <c r="F284" i="7"/>
  <c r="G284" i="7"/>
  <c r="E285" i="7"/>
  <c r="F285" i="7"/>
  <c r="G285" i="7"/>
  <c r="E286" i="7"/>
  <c r="F286" i="7"/>
  <c r="G286" i="7"/>
  <c r="E287" i="7"/>
  <c r="F287" i="7"/>
  <c r="G287" i="7"/>
  <c r="E288" i="7"/>
  <c r="F288" i="7"/>
  <c r="G288" i="7"/>
  <c r="E289" i="7"/>
  <c r="F289" i="7"/>
  <c r="G289" i="7"/>
  <c r="E290" i="7"/>
  <c r="F290" i="7"/>
  <c r="G290" i="7"/>
  <c r="E291" i="7"/>
  <c r="F291" i="7"/>
  <c r="G291" i="7"/>
  <c r="E292" i="7"/>
  <c r="F292" i="7"/>
  <c r="G292" i="7"/>
  <c r="E293" i="7"/>
  <c r="F293" i="7"/>
  <c r="G293" i="7"/>
  <c r="E294" i="7"/>
  <c r="F294" i="7"/>
  <c r="G294" i="7"/>
  <c r="E295" i="7"/>
  <c r="F295" i="7"/>
  <c r="G295" i="7"/>
  <c r="E296" i="7"/>
  <c r="F296" i="7"/>
  <c r="G296" i="7"/>
  <c r="E297" i="7"/>
  <c r="F297" i="7"/>
  <c r="G297" i="7"/>
  <c r="E298" i="7"/>
  <c r="F298" i="7"/>
  <c r="G298" i="7"/>
  <c r="E299" i="7"/>
  <c r="F299" i="7"/>
  <c r="G299" i="7"/>
  <c r="E300" i="7"/>
  <c r="F300" i="7"/>
  <c r="G300" i="7"/>
  <c r="E301" i="7"/>
  <c r="F301" i="7"/>
  <c r="G301" i="7"/>
  <c r="E302" i="7"/>
  <c r="F302" i="7"/>
  <c r="G302" i="7"/>
  <c r="E303" i="7"/>
  <c r="F303" i="7"/>
  <c r="G303" i="7"/>
  <c r="E304" i="7"/>
  <c r="F304" i="7"/>
  <c r="G304" i="7"/>
  <c r="E305" i="7"/>
  <c r="F305" i="7"/>
  <c r="G305" i="7"/>
  <c r="E306" i="7"/>
  <c r="F306" i="7"/>
  <c r="G306" i="7"/>
  <c r="E307" i="7"/>
  <c r="F307" i="7"/>
  <c r="G307" i="7"/>
  <c r="E308" i="7"/>
  <c r="F308" i="7"/>
  <c r="G308" i="7"/>
  <c r="E309" i="7"/>
  <c r="F309" i="7"/>
  <c r="G309" i="7"/>
  <c r="E310" i="7"/>
  <c r="F310" i="7"/>
  <c r="G310" i="7"/>
  <c r="E311" i="7"/>
  <c r="F311" i="7"/>
  <c r="G311" i="7"/>
  <c r="E312" i="7"/>
  <c r="F312" i="7"/>
  <c r="G312" i="7"/>
  <c r="E313" i="7"/>
  <c r="F313" i="7"/>
  <c r="G313" i="7"/>
  <c r="E314" i="7"/>
  <c r="F314" i="7"/>
  <c r="G314" i="7"/>
  <c r="E315" i="7"/>
  <c r="F315" i="7"/>
  <c r="G315" i="7"/>
  <c r="E316" i="7"/>
  <c r="F316" i="7"/>
  <c r="G316" i="7"/>
  <c r="E317" i="7"/>
  <c r="F317" i="7"/>
  <c r="G317" i="7"/>
  <c r="E318" i="7"/>
  <c r="F318" i="7"/>
  <c r="G318" i="7"/>
  <c r="E319" i="7"/>
  <c r="F319" i="7"/>
  <c r="G319" i="7"/>
  <c r="E320" i="7"/>
  <c r="F320" i="7"/>
  <c r="G320" i="7"/>
  <c r="E321" i="7"/>
  <c r="F321" i="7"/>
  <c r="G321" i="7"/>
  <c r="E322" i="7"/>
  <c r="F322" i="7"/>
  <c r="G322" i="7"/>
  <c r="E323" i="7"/>
  <c r="F323" i="7"/>
  <c r="G323" i="7"/>
  <c r="E324" i="7"/>
  <c r="F324" i="7"/>
  <c r="G324" i="7"/>
  <c r="E325" i="7"/>
  <c r="F325" i="7"/>
  <c r="G325" i="7"/>
  <c r="E326" i="7"/>
  <c r="F326" i="7"/>
  <c r="G326" i="7"/>
  <c r="E327" i="7"/>
  <c r="F327" i="7"/>
  <c r="G327" i="7"/>
  <c r="E328" i="7"/>
  <c r="F328" i="7"/>
  <c r="G328" i="7"/>
  <c r="E329" i="7"/>
  <c r="F329" i="7"/>
  <c r="G329" i="7"/>
  <c r="E330" i="7"/>
  <c r="F330" i="7"/>
  <c r="G330" i="7"/>
  <c r="E331" i="7"/>
  <c r="F331" i="7"/>
  <c r="G331" i="7"/>
  <c r="E332" i="7"/>
  <c r="F332" i="7"/>
  <c r="G332" i="7"/>
  <c r="E333" i="7"/>
  <c r="F333" i="7"/>
  <c r="G333" i="7"/>
  <c r="E334" i="7"/>
  <c r="F334" i="7"/>
  <c r="G334" i="7"/>
  <c r="E335" i="7"/>
  <c r="F335" i="7"/>
  <c r="G335" i="7"/>
  <c r="E336" i="7"/>
  <c r="F336" i="7"/>
  <c r="G336" i="7"/>
  <c r="E337" i="7"/>
  <c r="F337" i="7"/>
  <c r="G337" i="7"/>
  <c r="E338" i="7"/>
  <c r="F338" i="7"/>
  <c r="G338" i="7"/>
  <c r="E339" i="7"/>
  <c r="F339" i="7"/>
  <c r="G339" i="7"/>
  <c r="E340" i="7"/>
  <c r="F340" i="7"/>
  <c r="G340" i="7"/>
  <c r="E341" i="7"/>
  <c r="F341" i="7"/>
  <c r="G341" i="7"/>
  <c r="E342" i="7"/>
  <c r="F342" i="7"/>
  <c r="G342" i="7"/>
  <c r="E343" i="7"/>
  <c r="F343" i="7"/>
  <c r="G343" i="7"/>
  <c r="E344" i="7"/>
  <c r="F344" i="7"/>
  <c r="G344" i="7"/>
  <c r="E345" i="7"/>
  <c r="F345" i="7"/>
  <c r="G345" i="7"/>
  <c r="E346" i="7"/>
  <c r="F346" i="7"/>
  <c r="G346" i="7"/>
  <c r="E347" i="7"/>
  <c r="F347" i="7"/>
  <c r="G347" i="7"/>
  <c r="E348" i="7"/>
  <c r="F348" i="7"/>
  <c r="G348" i="7"/>
  <c r="E349" i="7"/>
  <c r="F349" i="7"/>
  <c r="G349" i="7"/>
  <c r="E350" i="7"/>
  <c r="F350" i="7"/>
  <c r="G350" i="7"/>
  <c r="E351" i="7"/>
  <c r="F351" i="7"/>
  <c r="G351" i="7"/>
  <c r="E352" i="7"/>
  <c r="F352" i="7"/>
  <c r="G352" i="7"/>
  <c r="E353" i="7"/>
  <c r="F353" i="7"/>
  <c r="G353" i="7"/>
  <c r="E354" i="7"/>
  <c r="F354" i="7"/>
  <c r="G354" i="7"/>
  <c r="E355" i="7"/>
  <c r="F355" i="7"/>
  <c r="G355" i="7"/>
  <c r="E356" i="7"/>
  <c r="F356" i="7"/>
  <c r="G356" i="7"/>
  <c r="E357" i="7"/>
  <c r="F357" i="7"/>
  <c r="G357" i="7"/>
  <c r="E358" i="7"/>
  <c r="F358" i="7"/>
  <c r="G358" i="7"/>
  <c r="E359" i="7"/>
  <c r="F359" i="7"/>
  <c r="G359" i="7"/>
  <c r="E360" i="7"/>
  <c r="F360" i="7"/>
  <c r="G360" i="7"/>
  <c r="E361" i="7"/>
  <c r="F361" i="7"/>
  <c r="G361" i="7"/>
  <c r="E362" i="7"/>
  <c r="F362" i="7"/>
  <c r="G362" i="7"/>
  <c r="E363" i="7"/>
  <c r="F363" i="7"/>
  <c r="G363" i="7"/>
  <c r="E364" i="7"/>
  <c r="F364" i="7"/>
  <c r="G364" i="7"/>
  <c r="E365" i="7"/>
  <c r="F365" i="7"/>
  <c r="G365" i="7"/>
  <c r="E366" i="7"/>
  <c r="F366" i="7"/>
  <c r="G366" i="7"/>
  <c r="E367" i="7"/>
  <c r="F367" i="7"/>
  <c r="G367" i="7"/>
  <c r="E368" i="7"/>
  <c r="F368" i="7"/>
  <c r="G368" i="7"/>
  <c r="E369" i="7"/>
  <c r="F369" i="7"/>
  <c r="G369" i="7"/>
  <c r="A373" i="7"/>
  <c r="A379" i="7"/>
  <c r="C52" i="11"/>
  <c r="F370" i="7"/>
  <c r="F372" i="7"/>
  <c r="G4" i="7"/>
  <c r="F371" i="7"/>
  <c r="G13" i="10"/>
  <c r="G372" i="10"/>
  <c r="F374" i="10"/>
  <c r="F373" i="7"/>
  <c r="F373" i="9"/>
  <c r="D7" i="11"/>
  <c r="E5" i="11"/>
  <c r="D5" i="11"/>
  <c r="D52" i="11"/>
  <c r="F371" i="8"/>
  <c r="F372" i="8"/>
  <c r="G4" i="8"/>
  <c r="F372" i="13"/>
  <c r="F372" i="12"/>
  <c r="A374" i="7"/>
  <c r="G251" i="7"/>
  <c r="G120" i="7"/>
  <c r="F370" i="8"/>
  <c r="G205" i="8"/>
  <c r="G202" i="8"/>
  <c r="G141" i="8"/>
  <c r="G127" i="8"/>
  <c r="F369" i="10"/>
  <c r="G194" i="10"/>
  <c r="G306" i="1"/>
  <c r="G4" i="11"/>
  <c r="G52" i="11"/>
  <c r="F371" i="1"/>
  <c r="G4" i="1"/>
  <c r="F370" i="1"/>
  <c r="F372" i="1"/>
  <c r="C6" i="11"/>
  <c r="F373" i="8"/>
  <c r="A376" i="10"/>
  <c r="F375" i="10"/>
  <c r="F369" i="9"/>
  <c r="F372" i="10"/>
  <c r="A380" i="7"/>
  <c r="G207" i="7"/>
  <c r="G144" i="7"/>
  <c r="G338" i="8"/>
  <c r="G170" i="8"/>
  <c r="G285" i="10"/>
  <c r="G278" i="10"/>
  <c r="E6" i="11"/>
  <c r="G120" i="10"/>
  <c r="G66" i="10"/>
  <c r="F370" i="10"/>
  <c r="F371" i="10"/>
  <c r="F7" i="11"/>
  <c r="F373" i="1"/>
  <c r="G210" i="7"/>
  <c r="C7" i="11"/>
  <c r="G101" i="7"/>
  <c r="G373" i="7"/>
  <c r="A374" i="8"/>
  <c r="G317" i="8"/>
  <c r="G130" i="8"/>
  <c r="G122" i="8"/>
  <c r="G17" i="8"/>
  <c r="G226" i="10"/>
  <c r="E7" i="11"/>
  <c r="A374" i="9"/>
  <c r="G361" i="9"/>
  <c r="G340" i="9"/>
  <c r="F52" i="11"/>
  <c r="F371" i="9"/>
  <c r="F372" i="9"/>
  <c r="F370" i="9"/>
  <c r="G199" i="1"/>
  <c r="G5" i="11"/>
  <c r="G104" i="7"/>
  <c r="C3" i="11"/>
  <c r="G349" i="8"/>
  <c r="G290" i="8"/>
  <c r="G277" i="8"/>
  <c r="G274" i="8"/>
  <c r="G197" i="8"/>
  <c r="D4" i="11"/>
  <c r="G194" i="8"/>
  <c r="D29" i="11"/>
  <c r="G146" i="8"/>
  <c r="G21" i="8"/>
  <c r="F373" i="10"/>
  <c r="G286" i="10"/>
  <c r="G270" i="10"/>
  <c r="G227" i="10"/>
  <c r="G200" i="10"/>
  <c r="G67" i="10"/>
  <c r="G42" i="10"/>
  <c r="G371" i="10"/>
  <c r="F374" i="1"/>
  <c r="A375" i="1"/>
  <c r="G9" i="12"/>
  <c r="F370" i="12"/>
  <c r="F371" i="12"/>
  <c r="F369" i="12"/>
  <c r="G66" i="8"/>
  <c r="G147" i="10"/>
  <c r="G107" i="10"/>
  <c r="G375" i="10"/>
  <c r="G45" i="10"/>
  <c r="E4" i="11"/>
  <c r="G324" i="9"/>
  <c r="G316" i="9"/>
  <c r="F5" i="11"/>
  <c r="G253" i="1"/>
  <c r="G117" i="1"/>
  <c r="G237" i="8"/>
  <c r="G178" i="8"/>
  <c r="G165" i="8"/>
  <c r="G85" i="8"/>
  <c r="G53" i="8"/>
  <c r="G366" i="10"/>
  <c r="G350" i="10"/>
  <c r="G318" i="10"/>
  <c r="G327" i="9"/>
  <c r="G63" i="9"/>
  <c r="F3" i="11"/>
  <c r="G234" i="1"/>
  <c r="G196" i="1"/>
  <c r="G6" i="11"/>
  <c r="F370" i="13"/>
  <c r="F371" i="13"/>
  <c r="G7" i="13"/>
  <c r="G243" i="10"/>
  <c r="G179" i="10"/>
  <c r="G115" i="10"/>
  <c r="G208" i="9"/>
  <c r="G183" i="9"/>
  <c r="G82" i="9"/>
  <c r="F4" i="11"/>
  <c r="G325" i="1"/>
  <c r="G244" i="1"/>
  <c r="G140" i="1"/>
  <c r="G370" i="12"/>
  <c r="G128" i="10"/>
  <c r="G64" i="10"/>
  <c r="G370" i="10"/>
  <c r="E52" i="11"/>
  <c r="G186" i="9"/>
  <c r="G176" i="9"/>
  <c r="G104" i="9"/>
  <c r="G343" i="1"/>
  <c r="G300" i="1"/>
  <c r="G247" i="1"/>
  <c r="G133" i="1"/>
  <c r="G213" i="9"/>
  <c r="G184" i="9"/>
  <c r="G144" i="9"/>
  <c r="G120" i="9"/>
  <c r="G242" i="1"/>
  <c r="G197" i="1"/>
  <c r="G141" i="1"/>
  <c r="G125" i="1"/>
  <c r="G98" i="1"/>
  <c r="G374" i="1"/>
  <c r="F373" i="12"/>
  <c r="A374" i="12"/>
  <c r="G240" i="9"/>
  <c r="G189" i="9"/>
  <c r="G96" i="9"/>
  <c r="G61" i="9"/>
  <c r="G370" i="9"/>
  <c r="G346" i="1"/>
  <c r="G229" i="1"/>
  <c r="G7" i="11"/>
  <c r="G202" i="1"/>
  <c r="G170" i="1"/>
  <c r="G85" i="1"/>
  <c r="G221" i="9"/>
  <c r="G192" i="9"/>
  <c r="G149" i="9"/>
  <c r="G125" i="9"/>
  <c r="G333" i="1"/>
  <c r="G205" i="1"/>
  <c r="G186" i="1"/>
  <c r="G114" i="1"/>
  <c r="G369" i="12"/>
  <c r="A379" i="13"/>
  <c r="A373" i="13"/>
  <c r="F369" i="13"/>
  <c r="G6" i="13"/>
  <c r="D30" i="11"/>
  <c r="H5" i="11"/>
  <c r="G379" i="10"/>
  <c r="G378" i="10"/>
  <c r="D383" i="13"/>
  <c r="B11" i="3"/>
  <c r="E383" i="12"/>
  <c r="C10" i="3"/>
  <c r="G373" i="10"/>
  <c r="G29" i="11"/>
  <c r="G30" i="11"/>
  <c r="G369" i="9"/>
  <c r="E53" i="11"/>
  <c r="G369" i="10"/>
  <c r="D2" i="11"/>
  <c r="D28" i="11"/>
  <c r="D384" i="8"/>
  <c r="E29" i="11"/>
  <c r="G372" i="9"/>
  <c r="G379" i="9"/>
  <c r="F2" i="11"/>
  <c r="F28" i="11"/>
  <c r="D383" i="9"/>
  <c r="B8" i="3"/>
  <c r="C4" i="11"/>
  <c r="H4" i="11"/>
  <c r="G371" i="9"/>
  <c r="G378" i="9"/>
  <c r="F380" i="7"/>
  <c r="F379" i="7"/>
  <c r="G373" i="9"/>
  <c r="G373" i="13"/>
  <c r="A374" i="13"/>
  <c r="F373" i="13"/>
  <c r="G374" i="12"/>
  <c r="A375" i="12"/>
  <c r="F374" i="12"/>
  <c r="D6" i="11"/>
  <c r="H6" i="11"/>
  <c r="G369" i="13"/>
  <c r="G370" i="13"/>
  <c r="G371" i="13"/>
  <c r="D383" i="12"/>
  <c r="B10" i="3"/>
  <c r="G374" i="9"/>
  <c r="F374" i="9"/>
  <c r="A375" i="9"/>
  <c r="C29" i="11"/>
  <c r="G371" i="8"/>
  <c r="D53" i="11"/>
  <c r="G372" i="8"/>
  <c r="G370" i="8"/>
  <c r="E384" i="8"/>
  <c r="G373" i="8"/>
  <c r="F53" i="11"/>
  <c r="C53" i="11"/>
  <c r="G371" i="7"/>
  <c r="G370" i="7"/>
  <c r="E384" i="7"/>
  <c r="G372" i="7"/>
  <c r="F376" i="10"/>
  <c r="G376" i="10"/>
  <c r="G2" i="11"/>
  <c r="G28" i="11"/>
  <c r="D384" i="1"/>
  <c r="B9" i="3"/>
  <c r="E2" i="11"/>
  <c r="E28" i="11"/>
  <c r="D383" i="10"/>
  <c r="B7" i="3"/>
  <c r="E3" i="11"/>
  <c r="C2" i="11"/>
  <c r="D384" i="7"/>
  <c r="F379" i="1"/>
  <c r="F380" i="1"/>
  <c r="A375" i="7"/>
  <c r="F374" i="7"/>
  <c r="G374" i="7"/>
  <c r="F379" i="13"/>
  <c r="F378" i="13"/>
  <c r="F379" i="12"/>
  <c r="F378" i="12"/>
  <c r="F378" i="9"/>
  <c r="F379" i="9"/>
  <c r="F374" i="8"/>
  <c r="G374" i="8"/>
  <c r="A375" i="8"/>
  <c r="F379" i="10"/>
  <c r="F378" i="10"/>
  <c r="G53" i="11"/>
  <c r="G371" i="1"/>
  <c r="G372" i="1"/>
  <c r="G3" i="11"/>
  <c r="G370" i="1"/>
  <c r="G373" i="1"/>
  <c r="F380" i="8"/>
  <c r="F379" i="8"/>
  <c r="F6" i="11"/>
  <c r="F29" i="11"/>
  <c r="G371" i="12"/>
  <c r="G378" i="12"/>
  <c r="G372" i="12"/>
  <c r="G379" i="12"/>
  <c r="G373" i="12"/>
  <c r="G374" i="10"/>
  <c r="G372" i="13"/>
  <c r="F375" i="1"/>
  <c r="A376" i="1"/>
  <c r="G375" i="1"/>
  <c r="D3" i="11"/>
  <c r="H3" i="11"/>
  <c r="H7" i="11"/>
  <c r="G378" i="13"/>
  <c r="G379" i="13"/>
  <c r="C30" i="11"/>
  <c r="H29" i="11"/>
  <c r="H30" i="11"/>
  <c r="G375" i="12"/>
  <c r="A376" i="12"/>
  <c r="F375" i="12"/>
  <c r="H2" i="11"/>
  <c r="C28" i="11"/>
  <c r="H28" i="11"/>
  <c r="G380" i="8"/>
  <c r="G379" i="8"/>
  <c r="E383" i="9"/>
  <c r="C8" i="3"/>
  <c r="F375" i="9"/>
  <c r="G375" i="9"/>
  <c r="A376" i="9"/>
  <c r="A377" i="1"/>
  <c r="G376" i="1"/>
  <c r="F376" i="1"/>
  <c r="E30" i="11"/>
  <c r="F375" i="8"/>
  <c r="G375" i="8"/>
  <c r="A376" i="8"/>
  <c r="E383" i="10"/>
  <c r="C7" i="3"/>
  <c r="A376" i="7"/>
  <c r="F375" i="7"/>
  <c r="G375" i="7"/>
  <c r="G379" i="7"/>
  <c r="G380" i="7"/>
  <c r="E383" i="13"/>
  <c r="C11" i="3"/>
  <c r="F30" i="11"/>
  <c r="G380" i="1"/>
  <c r="G379" i="1"/>
  <c r="E384" i="1"/>
  <c r="C9" i="3"/>
  <c r="B12" i="3"/>
  <c r="G374" i="13"/>
  <c r="A375" i="13"/>
  <c r="F374" i="13"/>
  <c r="G376" i="12"/>
  <c r="F376" i="12"/>
  <c r="F376" i="9"/>
  <c r="G376" i="9"/>
  <c r="A377" i="8"/>
  <c r="F376" i="8"/>
  <c r="G376" i="8"/>
  <c r="F376" i="7"/>
  <c r="G376" i="7"/>
  <c r="A377" i="7"/>
  <c r="F375" i="13"/>
  <c r="G375" i="13"/>
  <c r="A376" i="13"/>
  <c r="C12" i="3"/>
  <c r="F377" i="1"/>
  <c r="G377" i="1"/>
  <c r="F376" i="13"/>
  <c r="G376" i="13"/>
  <c r="F377" i="8"/>
  <c r="G377" i="8"/>
  <c r="F377" i="7"/>
  <c r="G377" i="7"/>
  <c r="E17" i="3" l="1"/>
  <c r="D17" i="3"/>
  <c r="C17" i="3"/>
  <c r="D9" i="3" l="1"/>
  <c r="E9" i="3" s="1"/>
  <c r="F9" i="3" s="1"/>
  <c r="D8" i="3"/>
  <c r="E8" i="3" s="1"/>
  <c r="F8" i="3" s="1"/>
  <c r="D10" i="3"/>
  <c r="E10" i="3" s="1"/>
  <c r="F10" i="3" s="1"/>
  <c r="D7" i="3"/>
  <c r="D11" i="3"/>
  <c r="E11" i="3" s="1"/>
  <c r="C18" i="3" l="1"/>
  <c r="F11" i="3"/>
  <c r="E7" i="3"/>
  <c r="F7" i="3" s="1"/>
  <c r="D12" i="3"/>
  <c r="E12" i="3" s="1"/>
  <c r="F12" i="3" s="1"/>
  <c r="F17" i="3"/>
  <c r="D18" i="3" l="1"/>
  <c r="C19" i="3"/>
  <c r="G17" i="3"/>
  <c r="E18" i="3" l="1"/>
  <c r="D19" i="3"/>
  <c r="H17" i="3"/>
  <c r="F18" i="3" l="1"/>
  <c r="E19" i="3"/>
  <c r="G18" i="3" l="1"/>
  <c r="F19" i="3"/>
  <c r="H18" i="3" l="1"/>
  <c r="H19" i="3" s="1"/>
  <c r="G19" i="3"/>
</calcChain>
</file>

<file path=xl/sharedStrings.xml><?xml version="1.0" encoding="utf-8"?>
<sst xmlns="http://schemas.openxmlformats.org/spreadsheetml/2006/main" count="233" uniqueCount="55">
  <si>
    <t>수영</t>
    <phoneticPr fontId="2" type="noConversion"/>
  </si>
  <si>
    <t>계</t>
    <phoneticPr fontId="2" type="noConversion"/>
  </si>
  <si>
    <t>구   분</t>
    <phoneticPr fontId="2" type="noConversion"/>
  </si>
  <si>
    <t>유입하수량</t>
    <phoneticPr fontId="2" type="noConversion"/>
  </si>
  <si>
    <t>청천시</t>
    <phoneticPr fontId="2" type="noConversion"/>
  </si>
  <si>
    <t>강우시</t>
    <phoneticPr fontId="2" type="noConversion"/>
  </si>
  <si>
    <t>평균</t>
    <phoneticPr fontId="2" type="noConversion"/>
  </si>
  <si>
    <t>최대</t>
    <phoneticPr fontId="2" type="noConversion"/>
  </si>
  <si>
    <t>유입량</t>
    <phoneticPr fontId="2" type="noConversion"/>
  </si>
  <si>
    <t>제외 평균</t>
    <phoneticPr fontId="2" type="noConversion"/>
  </si>
  <si>
    <t>및 최대값 평균</t>
    <phoneticPr fontId="2" type="noConversion"/>
  </si>
  <si>
    <t>시설용량</t>
    <phoneticPr fontId="2" type="noConversion"/>
  </si>
  <si>
    <t>불명수량</t>
    <phoneticPr fontId="2" type="noConversion"/>
  </si>
  <si>
    <t>(단위 : ㎥/일)</t>
    <phoneticPr fontId="2" type="noConversion"/>
  </si>
  <si>
    <t>2015년</t>
    <phoneticPr fontId="2" type="noConversion"/>
  </si>
  <si>
    <t>2020년</t>
    <phoneticPr fontId="2" type="noConversion"/>
  </si>
  <si>
    <t>2025년</t>
    <phoneticPr fontId="2" type="noConversion"/>
  </si>
  <si>
    <t>2030년</t>
    <phoneticPr fontId="2" type="noConversion"/>
  </si>
  <si>
    <t>계획하수량</t>
    <phoneticPr fontId="2" type="noConversion"/>
  </si>
  <si>
    <t>운영계획하수량</t>
    <phoneticPr fontId="2" type="noConversion"/>
  </si>
  <si>
    <t>가. 유입하수량 현황</t>
    <phoneticPr fontId="2" type="noConversion"/>
  </si>
  <si>
    <t>나. 운영 일최대획하수량 산정</t>
    <phoneticPr fontId="2" type="noConversion"/>
  </si>
  <si>
    <t>김천</t>
    <phoneticPr fontId="2" type="noConversion"/>
  </si>
  <si>
    <t>하수계열</t>
    <phoneticPr fontId="2" type="noConversion"/>
  </si>
  <si>
    <t>공단하수계열</t>
    <phoneticPr fontId="2" type="noConversion"/>
  </si>
  <si>
    <t>구분</t>
    <phoneticPr fontId="2" type="noConversion"/>
  </si>
  <si>
    <t>2012년</t>
  </si>
  <si>
    <t>5년평균</t>
    <phoneticPr fontId="2" type="noConversion"/>
  </si>
  <si>
    <t>2008년</t>
    <phoneticPr fontId="2" type="noConversion"/>
  </si>
  <si>
    <t>2009년</t>
    <phoneticPr fontId="2" type="noConversion"/>
  </si>
  <si>
    <t>2010년</t>
  </si>
  <si>
    <t>2011년</t>
  </si>
  <si>
    <t>2012년</t>
    <phoneticPr fontId="2" type="noConversion"/>
  </si>
  <si>
    <t>계획하수량
(일평균)</t>
    <phoneticPr fontId="2" type="noConversion"/>
  </si>
  <si>
    <t>강수량</t>
    <phoneticPr fontId="2" type="noConversion"/>
  </si>
  <si>
    <t>0.1~10㎜</t>
    <phoneticPr fontId="2" type="noConversion"/>
  </si>
  <si>
    <t>우천시</t>
    <phoneticPr fontId="2" type="noConversion"/>
  </si>
  <si>
    <t>10~20㎜</t>
    <phoneticPr fontId="2" type="noConversion"/>
  </si>
  <si>
    <t>20~30㎜</t>
    <phoneticPr fontId="2" type="noConversion"/>
  </si>
  <si>
    <t>30~50㎜</t>
    <phoneticPr fontId="2" type="noConversion"/>
  </si>
  <si>
    <t>50㎜ 이상</t>
    <phoneticPr fontId="2" type="noConversion"/>
  </si>
  <si>
    <t>편차</t>
    <phoneticPr fontId="2" type="noConversion"/>
  </si>
  <si>
    <t>우천시(10mm이상)</t>
    <phoneticPr fontId="2" type="noConversion"/>
  </si>
  <si>
    <t>시설용량초과일수</t>
    <phoneticPr fontId="2" type="noConversion"/>
  </si>
  <si>
    <t>우천시</t>
    <phoneticPr fontId="2" type="noConversion"/>
  </si>
  <si>
    <t>시설용량초과일수</t>
    <phoneticPr fontId="2" type="noConversion"/>
  </si>
  <si>
    <t>비고</t>
    <phoneticPr fontId="2" type="noConversion"/>
  </si>
  <si>
    <t>2035년</t>
    <phoneticPr fontId="2" type="noConversion"/>
  </si>
  <si>
    <t>계획하수량과의 차이를 고려하여 불명수량 산정</t>
    <phoneticPr fontId="2" type="noConversion"/>
  </si>
  <si>
    <t>2010년</t>
    <phoneticPr fontId="2" type="noConversion"/>
  </si>
  <si>
    <t>2011년</t>
    <phoneticPr fontId="2" type="noConversion"/>
  </si>
  <si>
    <t>2013년</t>
  </si>
  <si>
    <t>2014년</t>
  </si>
  <si>
    <t>김천 하수처리시설 유입하수량(2010~2014년) 중 청천시 및 강우시(강우영향기간 고려)를 구분하여 청천시 유입하수량과 금회</t>
    <phoneticPr fontId="2" type="noConversion"/>
  </si>
  <si>
    <t>2.9 운영계획하수량 산정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</si>
</sst>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_-* #,##0.00_-;\-* #,##0.00_-;_-* &quot;-&quot;_-;_-@_-"/>
    <numFmt numFmtId="177" formatCode="#,##0_ "/>
    <numFmt numFmtId="178" formatCode="0.0%"/>
    <numFmt numFmtId="179" formatCode="#,##0\ ;[Red]&quot;△&quot;\ #,##0\ ;&quot;-&quot;\ \ ;@"/>
    <numFmt numFmtId="180" formatCode="#,##0.0\ ;[Red]&quot;△&quot;\ #,##0.0\ ;&quot;-&quot;\ \ ;@"/>
  </numFmts>
  <fonts count="10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나눔고딕"/>
      <family val="3"/>
      <charset val="129"/>
    </font>
    <font>
      <sz val="9"/>
      <name val="나눔고딕"/>
      <family val="3"/>
      <charset val="129"/>
    </font>
    <font>
      <b/>
      <sz val="10"/>
      <name val="나눔고딕"/>
      <family val="3"/>
      <charset val="129"/>
    </font>
    <font>
      <sz val="12"/>
      <name val="나눔고딕"/>
      <family val="3"/>
      <charset val="129"/>
    </font>
    <font>
      <sz val="11"/>
      <name val="나눔고딕"/>
      <family val="3"/>
      <charset val="129"/>
    </font>
    <font>
      <sz val="10"/>
      <name val="나눔고딕"/>
      <family val="3"/>
      <charset val="129"/>
    </font>
    <font>
      <sz val="8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2" applyNumberFormat="1" applyFont="1" applyFill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7" fontId="4" fillId="0" borderId="4" xfId="2" applyNumberFormat="1" applyFont="1" applyFill="1" applyBorder="1" applyAlignment="1">
      <alignment horizontal="center" vertical="center"/>
    </xf>
    <xf numFmtId="41" fontId="4" fillId="0" borderId="5" xfId="2" applyFont="1" applyBorder="1">
      <alignment vertical="center"/>
    </xf>
    <xf numFmtId="178" fontId="4" fillId="0" borderId="0" xfId="1" applyNumberFormat="1" applyFont="1">
      <alignment vertical="center"/>
    </xf>
    <xf numFmtId="177" fontId="4" fillId="0" borderId="6" xfId="2" applyNumberFormat="1" applyFont="1" applyFill="1" applyBorder="1" applyAlignment="1">
      <alignment horizontal="center" vertical="center"/>
    </xf>
    <xf numFmtId="41" fontId="4" fillId="0" borderId="7" xfId="2" applyFont="1" applyBorder="1">
      <alignment vertical="center"/>
    </xf>
    <xf numFmtId="177" fontId="4" fillId="4" borderId="8" xfId="2" applyNumberFormat="1" applyFont="1" applyFill="1" applyBorder="1" applyAlignment="1">
      <alignment horizontal="center" vertical="center"/>
    </xf>
    <xf numFmtId="41" fontId="4" fillId="4" borderId="9" xfId="2" applyFont="1" applyFill="1" applyBorder="1">
      <alignment vertical="center"/>
    </xf>
    <xf numFmtId="0" fontId="6" fillId="0" borderId="0" xfId="0" applyFo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7" fillId="0" borderId="0" xfId="0" applyFont="1">
      <alignment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177" fontId="4" fillId="0" borderId="13" xfId="2" applyNumberFormat="1" applyFont="1" applyBorder="1" applyAlignment="1">
      <alignment horizontal="right" vertical="center"/>
    </xf>
    <xf numFmtId="177" fontId="4" fillId="0" borderId="5" xfId="2" applyNumberFormat="1" applyFont="1" applyBorder="1" applyAlignment="1">
      <alignment horizontal="right" vertical="center"/>
    </xf>
    <xf numFmtId="0" fontId="4" fillId="4" borderId="14" xfId="0" applyFont="1" applyFill="1" applyBorder="1" applyAlignment="1">
      <alignment horizontal="center" vertical="center"/>
    </xf>
    <xf numFmtId="177" fontId="4" fillId="4" borderId="14" xfId="2" applyNumberFormat="1" applyFont="1" applyFill="1" applyBorder="1" applyAlignment="1">
      <alignment horizontal="right" vertical="center"/>
    </xf>
    <xf numFmtId="177" fontId="4" fillId="4" borderId="7" xfId="2" applyNumberFormat="1" applyFont="1" applyFill="1" applyBorder="1" applyAlignment="1">
      <alignment horizontal="right" vertical="center"/>
    </xf>
    <xf numFmtId="0" fontId="4" fillId="4" borderId="15" xfId="0" applyFont="1" applyFill="1" applyBorder="1" applyAlignment="1">
      <alignment horizontal="center" vertical="center"/>
    </xf>
    <xf numFmtId="177" fontId="4" fillId="4" borderId="15" xfId="2" applyNumberFormat="1" applyFont="1" applyFill="1" applyBorder="1" applyAlignment="1">
      <alignment horizontal="right" vertical="center"/>
    </xf>
    <xf numFmtId="177" fontId="4" fillId="4" borderId="9" xfId="2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77" fontId="4" fillId="4" borderId="0" xfId="2" applyNumberFormat="1" applyFont="1" applyFill="1" applyBorder="1" applyAlignment="1">
      <alignment horizontal="right" vertical="center"/>
    </xf>
    <xf numFmtId="0" fontId="4" fillId="4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76" fontId="8" fillId="2" borderId="18" xfId="2" applyNumberFormat="1" applyFont="1" applyFill="1" applyBorder="1" applyAlignment="1">
      <alignment horizontal="center" vertical="center" wrapText="1"/>
    </xf>
    <xf numFmtId="41" fontId="8" fillId="0" borderId="4" xfId="2" applyFont="1" applyBorder="1" applyAlignment="1">
      <alignment horizontal="center" vertical="center"/>
    </xf>
    <xf numFmtId="41" fontId="8" fillId="0" borderId="13" xfId="2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76" fontId="8" fillId="2" borderId="19" xfId="2" applyNumberFormat="1" applyFont="1" applyFill="1" applyBorder="1" applyAlignment="1">
      <alignment horizontal="center" vertical="center" wrapText="1"/>
    </xf>
    <xf numFmtId="41" fontId="8" fillId="0" borderId="6" xfId="2" applyFont="1" applyBorder="1" applyAlignment="1">
      <alignment horizontal="center" vertical="center"/>
    </xf>
    <xf numFmtId="41" fontId="8" fillId="0" borderId="14" xfId="2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176" fontId="8" fillId="2" borderId="20" xfId="2" applyNumberFormat="1" applyFont="1" applyFill="1" applyBorder="1" applyAlignment="1">
      <alignment horizontal="center" vertical="center" wrapText="1"/>
    </xf>
    <xf numFmtId="41" fontId="8" fillId="0" borderId="8" xfId="2" applyFont="1" applyBorder="1" applyAlignment="1">
      <alignment horizontal="center" vertical="center"/>
    </xf>
    <xf numFmtId="41" fontId="8" fillId="0" borderId="15" xfId="2" applyFont="1" applyBorder="1" applyAlignment="1">
      <alignment horizontal="center" vertical="center"/>
    </xf>
    <xf numFmtId="41" fontId="8" fillId="0" borderId="21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41" fontId="8" fillId="0" borderId="0" xfId="2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1" fontId="8" fillId="0" borderId="0" xfId="0" applyNumberFormat="1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41" fontId="9" fillId="0" borderId="22" xfId="2" applyFont="1" applyFill="1" applyBorder="1" applyAlignment="1">
      <alignment horizontal="center" vertical="center"/>
    </xf>
    <xf numFmtId="41" fontId="8" fillId="0" borderId="22" xfId="2" applyFont="1" applyBorder="1" applyAlignment="1">
      <alignment horizontal="center" vertical="center"/>
    </xf>
    <xf numFmtId="41" fontId="8" fillId="0" borderId="23" xfId="2" applyFont="1" applyBorder="1" applyAlignment="1">
      <alignment horizontal="center" vertical="center"/>
    </xf>
    <xf numFmtId="41" fontId="8" fillId="0" borderId="24" xfId="2" applyFont="1" applyBorder="1" applyAlignment="1">
      <alignment horizontal="center" vertical="center"/>
    </xf>
    <xf numFmtId="179" fontId="4" fillId="0" borderId="14" xfId="2" applyNumberFormat="1" applyFont="1" applyBorder="1" applyAlignment="1">
      <alignment horizontal="right" vertical="center"/>
    </xf>
    <xf numFmtId="179" fontId="4" fillId="0" borderId="13" xfId="2" applyNumberFormat="1" applyFont="1" applyBorder="1" applyAlignment="1">
      <alignment horizontal="right" vertical="center"/>
    </xf>
    <xf numFmtId="179" fontId="4" fillId="4" borderId="15" xfId="2" applyNumberFormat="1" applyFont="1" applyFill="1" applyBorder="1" applyAlignment="1">
      <alignment horizontal="right" vertical="center"/>
    </xf>
    <xf numFmtId="180" fontId="4" fillId="0" borderId="14" xfId="1" applyNumberFormat="1" applyFont="1" applyBorder="1" applyAlignment="1">
      <alignment horizontal="right" vertical="center"/>
    </xf>
    <xf numFmtId="180" fontId="4" fillId="4" borderId="15" xfId="1" applyNumberFormat="1" applyFont="1" applyFill="1" applyBorder="1" applyAlignment="1">
      <alignment horizontal="right" vertical="center"/>
    </xf>
    <xf numFmtId="179" fontId="4" fillId="0" borderId="25" xfId="2" applyNumberFormat="1" applyFont="1" applyBorder="1" applyAlignment="1">
      <alignment horizontal="right" vertical="center"/>
    </xf>
    <xf numFmtId="179" fontId="4" fillId="0" borderId="26" xfId="2" applyNumberFormat="1" applyFont="1" applyBorder="1" applyAlignment="1">
      <alignment horizontal="right" vertical="center"/>
    </xf>
    <xf numFmtId="179" fontId="4" fillId="4" borderId="14" xfId="2" applyNumberFormat="1" applyFont="1" applyFill="1" applyBorder="1" applyAlignment="1">
      <alignment horizontal="right" vertical="center"/>
    </xf>
    <xf numFmtId="179" fontId="4" fillId="4" borderId="7" xfId="2" applyNumberFormat="1" applyFont="1" applyFill="1" applyBorder="1" applyAlignment="1">
      <alignment horizontal="right" vertical="center"/>
    </xf>
    <xf numFmtId="179" fontId="4" fillId="0" borderId="15" xfId="2" applyNumberFormat="1" applyFont="1" applyBorder="1" applyAlignment="1">
      <alignment horizontal="right" vertical="center"/>
    </xf>
    <xf numFmtId="179" fontId="4" fillId="0" borderId="9" xfId="2" applyNumberFormat="1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</cellXfs>
  <cellStyles count="4">
    <cellStyle name="백분율" xfId="1" builtinId="5"/>
    <cellStyle name="쉼표 [0]" xfId="2" builtinId="6"/>
    <cellStyle name="쉼표 [0] 2 2" xfId="3"/>
    <cellStyle name="표준" xfId="0" builtinId="0"/>
  </cellStyles>
  <dxfs count="9">
    <dxf>
      <font>
        <condense val="0"/>
        <extend val="0"/>
        <color indexed="10"/>
      </font>
      <fill>
        <patternFill>
          <bgColor indexed="27"/>
        </patternFill>
      </fill>
    </dxf>
    <dxf>
      <font>
        <condense val="0"/>
        <extend val="0"/>
        <color indexed="10"/>
      </font>
      <fill>
        <patternFill>
          <bgColor indexed="27"/>
        </patternFill>
      </fill>
    </dxf>
    <dxf>
      <font>
        <condense val="0"/>
        <extend val="0"/>
        <color indexed="10"/>
      </font>
      <fill>
        <patternFill>
          <bgColor indexed="27"/>
        </patternFill>
      </fill>
    </dxf>
    <dxf>
      <font>
        <condense val="0"/>
        <extend val="0"/>
        <color indexed="10"/>
      </font>
      <fill>
        <patternFill>
          <bgColor indexed="27"/>
        </patternFill>
      </fill>
    </dxf>
    <dxf>
      <font>
        <condense val="0"/>
        <extend val="0"/>
        <color indexed="10"/>
      </font>
      <fill>
        <patternFill>
          <bgColor indexed="27"/>
        </patternFill>
      </fill>
    </dxf>
    <dxf>
      <font>
        <condense val="0"/>
        <extend val="0"/>
        <color indexed="10"/>
      </font>
      <fill>
        <patternFill>
          <bgColor indexed="27"/>
        </patternFill>
      </fill>
    </dxf>
    <dxf>
      <font>
        <condense val="0"/>
        <extend val="0"/>
        <color indexed="10"/>
      </font>
      <fill>
        <patternFill>
          <bgColor indexed="27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74509276084078"/>
          <c:y val="5.1400554097404488E-2"/>
          <c:w val="0.82362114992036251"/>
          <c:h val="0.8090780839895013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'강수량에 따른 유입하수량'!$B$2:$B$7</c:f>
              <c:strCache>
                <c:ptCount val="6"/>
                <c:pt idx="0">
                  <c:v>청천시</c:v>
                </c:pt>
                <c:pt idx="1">
                  <c:v>0.1~10㎜</c:v>
                </c:pt>
                <c:pt idx="2">
                  <c:v>10~20㎜</c:v>
                </c:pt>
                <c:pt idx="3">
                  <c:v>20~30㎜</c:v>
                </c:pt>
                <c:pt idx="4">
                  <c:v>30~50㎜</c:v>
                </c:pt>
                <c:pt idx="5">
                  <c:v>50㎜ 이상</c:v>
                </c:pt>
              </c:strCache>
            </c:strRef>
          </c:cat>
          <c:val>
            <c:numRef>
              <c:f>'강수량에 따른 유입하수량'!$H$2:$H$7</c:f>
              <c:numCache>
                <c:formatCode>#,##0_ </c:formatCode>
                <c:ptCount val="6"/>
                <c:pt idx="0">
                  <c:v>60105.213295959926</c:v>
                </c:pt>
                <c:pt idx="1">
                  <c:v>69878.660771046212</c:v>
                </c:pt>
                <c:pt idx="2">
                  <c:v>81013.886024955442</c:v>
                </c:pt>
                <c:pt idx="3">
                  <c:v>97794.306666666671</c:v>
                </c:pt>
                <c:pt idx="4">
                  <c:v>111667.50777777778</c:v>
                </c:pt>
                <c:pt idx="5">
                  <c:v>135884.79333333331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135648"/>
        <c:axId val="271136768"/>
      </c:barChart>
      <c:catAx>
        <c:axId val="27113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1136768"/>
        <c:crosses val="autoZero"/>
        <c:auto val="1"/>
        <c:lblAlgn val="ctr"/>
        <c:lblOffset val="100"/>
        <c:noMultiLvlLbl val="0"/>
      </c:catAx>
      <c:valAx>
        <c:axId val="2711367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o-KR"/>
                  <a:t>하수량</a:t>
                </a:r>
                <a:r>
                  <a:rPr lang="en-US"/>
                  <a:t>(</a:t>
                </a:r>
                <a:r>
                  <a:rPr lang="ko-KR"/>
                  <a:t>㎥</a:t>
                </a:r>
                <a:r>
                  <a:rPr lang="en-US"/>
                  <a:t>/</a:t>
                </a:r>
                <a:r>
                  <a:rPr lang="ko-KR"/>
                  <a:t>일</a:t>
                </a:r>
                <a:r>
                  <a:rPr lang="en-US"/>
                  <a:t>)</a:t>
                </a:r>
                <a:endParaRPr lang="ko-KR"/>
              </a:p>
            </c:rich>
          </c:tx>
          <c:overlay val="0"/>
        </c:title>
        <c:numFmt formatCode="#,##0_ " sourceLinked="1"/>
        <c:majorTickMark val="out"/>
        <c:minorTickMark val="none"/>
        <c:tickLblPos val="nextTo"/>
        <c:crossAx val="271135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77616259506025"/>
          <c:y val="5.1400554097404488E-2"/>
          <c:w val="0.68074735850326407"/>
          <c:h val="0.80907808398950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'강수량에 따른 유입하수량'!$A$28</c:f>
              <c:strCache>
                <c:ptCount val="1"/>
                <c:pt idx="0">
                  <c:v>청천시</c:v>
                </c:pt>
              </c:strCache>
            </c:strRef>
          </c:tx>
          <c:invertIfNegative val="0"/>
          <c:cat>
            <c:strRef>
              <c:f>'강수량에 따른 유입하수량'!$C$27:$G$27</c:f>
              <c:strCache>
                <c:ptCount val="5"/>
                <c:pt idx="0">
                  <c:v>2008년</c:v>
                </c:pt>
                <c:pt idx="1">
                  <c:v>2009년</c:v>
                </c:pt>
                <c:pt idx="2">
                  <c:v>2010년</c:v>
                </c:pt>
                <c:pt idx="3">
                  <c:v>2011년</c:v>
                </c:pt>
                <c:pt idx="4">
                  <c:v>2012년</c:v>
                </c:pt>
              </c:strCache>
            </c:strRef>
          </c:cat>
          <c:val>
            <c:numRef>
              <c:f>'강수량에 따른 유입하수량'!$C$28:$G$28</c:f>
              <c:numCache>
                <c:formatCode>#,##0_ </c:formatCode>
                <c:ptCount val="5"/>
                <c:pt idx="0">
                  <c:v>61785.886178861787</c:v>
                </c:pt>
                <c:pt idx="1">
                  <c:v>57465.554166666669</c:v>
                </c:pt>
                <c:pt idx="2">
                  <c:v>60868.272300469485</c:v>
                </c:pt>
                <c:pt idx="3">
                  <c:v>58621.825531914896</c:v>
                </c:pt>
                <c:pt idx="4">
                  <c:v>61784.528301886792</c:v>
                </c:pt>
              </c:numCache>
            </c:numRef>
          </c:val>
        </c:ser>
        <c:ser>
          <c:idx val="1"/>
          <c:order val="1"/>
          <c:tx>
            <c:strRef>
              <c:f>'강수량에 따른 유입하수량'!$A$29</c:f>
              <c:strCache>
                <c:ptCount val="1"/>
                <c:pt idx="0">
                  <c:v>우천시(10mm이상)</c:v>
                </c:pt>
              </c:strCache>
            </c:strRef>
          </c:tx>
          <c:invertIfNegative val="0"/>
          <c:cat>
            <c:strRef>
              <c:f>'강수량에 따른 유입하수량'!$C$27:$G$27</c:f>
              <c:strCache>
                <c:ptCount val="5"/>
                <c:pt idx="0">
                  <c:v>2008년</c:v>
                </c:pt>
                <c:pt idx="1">
                  <c:v>2009년</c:v>
                </c:pt>
                <c:pt idx="2">
                  <c:v>2010년</c:v>
                </c:pt>
                <c:pt idx="3">
                  <c:v>2011년</c:v>
                </c:pt>
                <c:pt idx="4">
                  <c:v>2012년</c:v>
                </c:pt>
              </c:strCache>
            </c:strRef>
          </c:cat>
          <c:val>
            <c:numRef>
              <c:f>'강수량에 따른 유입하수량'!$C$29:$G$29</c:f>
              <c:numCache>
                <c:formatCode>#,##0_ </c:formatCode>
                <c:ptCount val="5"/>
                <c:pt idx="0">
                  <c:v>90489.130434782608</c:v>
                </c:pt>
                <c:pt idx="1">
                  <c:v>91154.611111111109</c:v>
                </c:pt>
                <c:pt idx="2">
                  <c:v>107236.22857142857</c:v>
                </c:pt>
                <c:pt idx="3">
                  <c:v>104320.25</c:v>
                </c:pt>
                <c:pt idx="4">
                  <c:v>108165.5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32160"/>
        <c:axId val="335432720"/>
      </c:barChart>
      <c:catAx>
        <c:axId val="33543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5432720"/>
        <c:crosses val="autoZero"/>
        <c:auto val="1"/>
        <c:lblAlgn val="ctr"/>
        <c:lblOffset val="100"/>
        <c:noMultiLvlLbl val="0"/>
      </c:catAx>
      <c:valAx>
        <c:axId val="335432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ko-KR"/>
                  <a:t>하수량</a:t>
                </a:r>
                <a:r>
                  <a:rPr lang="en-US"/>
                  <a:t>(㎥/</a:t>
                </a:r>
                <a:r>
                  <a:rPr lang="ko-KR"/>
                  <a:t>일</a:t>
                </a:r>
                <a:r>
                  <a:rPr lang="en-US"/>
                  <a:t>)</a:t>
                </a:r>
              </a:p>
            </c:rich>
          </c:tx>
          <c:overlay val="0"/>
        </c:title>
        <c:numFmt formatCode="#,##0_ " sourceLinked="1"/>
        <c:majorTickMark val="out"/>
        <c:minorTickMark val="none"/>
        <c:tickLblPos val="nextTo"/>
        <c:crossAx val="335432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나눔고딕" panose="020D0604000000000000" pitchFamily="50" charset="-127"/>
          <a:ea typeface="나눔고딕" panose="020D0604000000000000" pitchFamily="50" charset="-127"/>
        </a:defRPr>
      </a:pPr>
      <a:endParaRPr lang="ko-K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15</xdr:col>
      <xdr:colOff>685800</xdr:colOff>
      <xdr:row>24</xdr:row>
      <xdr:rowOff>0</xdr:rowOff>
    </xdr:to>
    <xdr:graphicFrame macro="">
      <xdr:nvGraphicFramePr>
        <xdr:cNvPr id="1071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32</xdr:row>
      <xdr:rowOff>0</xdr:rowOff>
    </xdr:from>
    <xdr:to>
      <xdr:col>15</xdr:col>
      <xdr:colOff>685800</xdr:colOff>
      <xdr:row>48</xdr:row>
      <xdr:rowOff>0</xdr:rowOff>
    </xdr:to>
    <xdr:graphicFrame macro="">
      <xdr:nvGraphicFramePr>
        <xdr:cNvPr id="107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8-&#44228;&#54925;&#54616;&#49688;&#47049;%20&#49328;&#5122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 김천"/>
      <sheetName val="2.0 아포"/>
      <sheetName val="3.0 구미원평"/>
      <sheetName val="계획(일최대)집계"/>
      <sheetName val="계획(일최대)"/>
      <sheetName val="계획(일평균)집계"/>
      <sheetName val="계획(일평균)"/>
      <sheetName val="계획(시간최대)집계"/>
      <sheetName val="계획(시간최대)"/>
      <sheetName val="변동부하율"/>
      <sheetName val="생활하수"/>
      <sheetName val="지하수사용"/>
      <sheetName val="개발계획하수"/>
      <sheetName val="공장폐수"/>
      <sheetName val="보고서 표"/>
      <sheetName val="단계별 시설계획"/>
    </sheetNames>
    <sheetDataSet>
      <sheetData sheetId="0">
        <row r="48">
          <cell r="D48">
            <v>91128</v>
          </cell>
        </row>
      </sheetData>
      <sheetData sheetId="1">
        <row r="6">
          <cell r="D6">
            <v>5509</v>
          </cell>
        </row>
      </sheetData>
      <sheetData sheetId="2" refreshError="1"/>
      <sheetData sheetId="3">
        <row r="5">
          <cell r="D5">
            <v>49973</v>
          </cell>
          <cell r="E5">
            <v>48861</v>
          </cell>
          <cell r="F5">
            <v>58455</v>
          </cell>
          <cell r="G5">
            <v>58119</v>
          </cell>
          <cell r="H5">
            <v>57772</v>
          </cell>
          <cell r="I5">
            <v>57234</v>
          </cell>
        </row>
      </sheetData>
      <sheetData sheetId="4" refreshError="1"/>
      <sheetData sheetId="5">
        <row r="5">
          <cell r="E5">
            <v>41974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4"/>
  <sheetViews>
    <sheetView showGridLines="0" tabSelected="1" view="pageBreakPreview" topLeftCell="A7" zoomScaleNormal="100" zoomScaleSheetLayoutView="100" workbookViewId="0">
      <selection activeCell="C17" sqref="C17:H19"/>
    </sheetView>
  </sheetViews>
  <sheetFormatPr defaultColWidth="11.21875" defaultRowHeight="24" customHeight="1"/>
  <cols>
    <col min="1" max="8" width="9.77734375" style="2" customWidth="1"/>
    <col min="9" max="16384" width="11.21875" style="2"/>
  </cols>
  <sheetData>
    <row r="1" spans="1:9" ht="18.75" customHeight="1">
      <c r="A1" s="1" t="s">
        <v>54</v>
      </c>
    </row>
    <row r="2" spans="1:9" ht="18.75" customHeight="1">
      <c r="A2" s="3" t="s">
        <v>20</v>
      </c>
    </row>
    <row r="3" spans="1:9" ht="18.75" customHeight="1">
      <c r="A3" s="2" t="s">
        <v>53</v>
      </c>
    </row>
    <row r="4" spans="1:9" ht="18.75" customHeight="1">
      <c r="A4" s="2" t="s">
        <v>48</v>
      </c>
    </row>
    <row r="5" spans="1:9" ht="18.75" customHeight="1">
      <c r="H5" s="4" t="s">
        <v>13</v>
      </c>
    </row>
    <row r="6" spans="1:9" ht="33" customHeight="1" thickBot="1">
      <c r="A6" s="5" t="s">
        <v>25</v>
      </c>
      <c r="B6" s="6" t="s">
        <v>4</v>
      </c>
      <c r="C6" s="6" t="s">
        <v>5</v>
      </c>
      <c r="D6" s="7" t="s">
        <v>33</v>
      </c>
      <c r="E6" s="73" t="s">
        <v>12</v>
      </c>
      <c r="F6" s="73"/>
      <c r="G6" s="7" t="s">
        <v>11</v>
      </c>
      <c r="H6" s="8" t="s">
        <v>46</v>
      </c>
    </row>
    <row r="7" spans="1:9" ht="18.75" customHeight="1" thickTop="1">
      <c r="A7" s="9" t="s">
        <v>49</v>
      </c>
      <c r="B7" s="62">
        <f>'강우청천(2010년)'!$F$369</f>
        <v>60868.272300469485</v>
      </c>
      <c r="C7" s="62">
        <f>'강우청천(2010년)'!$G$369</f>
        <v>79688.572368421053</v>
      </c>
      <c r="D7" s="63">
        <f>'[1]계획(일평균)집계'!$E$5</f>
        <v>41974</v>
      </c>
      <c r="E7" s="62">
        <f t="shared" ref="E7:E12" si="0">ROUND(B7-D7,)</f>
        <v>18894</v>
      </c>
      <c r="F7" s="65">
        <f t="shared" ref="F7:F12" si="1">ROUND(E7*100/B7,3)</f>
        <v>31.041</v>
      </c>
      <c r="G7" s="63">
        <v>80000</v>
      </c>
      <c r="H7" s="10"/>
      <c r="I7" s="11"/>
    </row>
    <row r="8" spans="1:9" ht="18.75" customHeight="1">
      <c r="A8" s="12" t="s">
        <v>50</v>
      </c>
      <c r="B8" s="62">
        <f>'강우청천(2011년)'!F369</f>
        <v>58621.825531914896</v>
      </c>
      <c r="C8" s="62">
        <f>'강우청천(2011년)'!G369</f>
        <v>78683.653846153844</v>
      </c>
      <c r="D8" s="62">
        <f>'[1]계획(일평균)집계'!$E$5</f>
        <v>41974</v>
      </c>
      <c r="E8" s="62">
        <f t="shared" si="0"/>
        <v>16648</v>
      </c>
      <c r="F8" s="65">
        <f t="shared" si="1"/>
        <v>28.399000000000001</v>
      </c>
      <c r="G8" s="62">
        <v>80000</v>
      </c>
      <c r="H8" s="13"/>
      <c r="I8" s="11"/>
    </row>
    <row r="9" spans="1:9" ht="18.75" customHeight="1">
      <c r="A9" s="12" t="s">
        <v>32</v>
      </c>
      <c r="B9" s="62">
        <f>'강우청천(2012년)'!F370</f>
        <v>61784.528301886792</v>
      </c>
      <c r="C9" s="62">
        <f>'강우청천(2012년)'!G370</f>
        <v>81614.532467532466</v>
      </c>
      <c r="D9" s="62">
        <f>'[1]계획(일평균)집계'!$E$5</f>
        <v>41974</v>
      </c>
      <c r="E9" s="62">
        <f t="shared" si="0"/>
        <v>19811</v>
      </c>
      <c r="F9" s="65">
        <f t="shared" si="1"/>
        <v>32.064999999999998</v>
      </c>
      <c r="G9" s="62">
        <v>80000</v>
      </c>
      <c r="H9" s="13"/>
    </row>
    <row r="10" spans="1:9" ht="18.75" customHeight="1">
      <c r="A10" s="12" t="s">
        <v>51</v>
      </c>
      <c r="B10" s="62">
        <f>'강우청천(2013년)'!$F$369</f>
        <v>56354.110729613734</v>
      </c>
      <c r="C10" s="62">
        <f>'강우청천(2013년)'!$G$369</f>
        <v>63296.75</v>
      </c>
      <c r="D10" s="62">
        <f>'[1]계획(일평균)집계'!$E$5</f>
        <v>41974</v>
      </c>
      <c r="E10" s="62">
        <f t="shared" si="0"/>
        <v>14380</v>
      </c>
      <c r="F10" s="65">
        <f t="shared" si="1"/>
        <v>25.516999999999999</v>
      </c>
      <c r="G10" s="62">
        <v>80000</v>
      </c>
      <c r="H10" s="13"/>
    </row>
    <row r="11" spans="1:9" ht="18.75" customHeight="1">
      <c r="A11" s="12" t="s">
        <v>52</v>
      </c>
      <c r="B11" s="62">
        <f>'강우청천(2014년)'!$F$369</f>
        <v>53337.764192139737</v>
      </c>
      <c r="C11" s="62">
        <f>'강우청천(2014년)'!$G$369</f>
        <v>63273.970588235294</v>
      </c>
      <c r="D11" s="62">
        <f>'[1]계획(일평균)집계'!$E$5</f>
        <v>41974</v>
      </c>
      <c r="E11" s="62">
        <f t="shared" si="0"/>
        <v>11364</v>
      </c>
      <c r="F11" s="65">
        <f t="shared" si="1"/>
        <v>21.306000000000001</v>
      </c>
      <c r="G11" s="62">
        <v>80000</v>
      </c>
      <c r="H11" s="13"/>
    </row>
    <row r="12" spans="1:9" ht="18.75" customHeight="1">
      <c r="A12" s="14" t="s">
        <v>27</v>
      </c>
      <c r="B12" s="64">
        <f>AVERAGE(B7:B9)</f>
        <v>60424.875378090386</v>
      </c>
      <c r="C12" s="64">
        <f>AVERAGE(C7:C9)</f>
        <v>79995.586227369116</v>
      </c>
      <c r="D12" s="64">
        <f>AVERAGE(D7:D11)</f>
        <v>41974</v>
      </c>
      <c r="E12" s="64">
        <f t="shared" si="0"/>
        <v>18451</v>
      </c>
      <c r="F12" s="66">
        <f t="shared" si="1"/>
        <v>30.535</v>
      </c>
      <c r="G12" s="64">
        <v>80000</v>
      </c>
      <c r="H12" s="15"/>
    </row>
    <row r="13" spans="1:9" ht="18.75" customHeight="1"/>
    <row r="14" spans="1:9" ht="18.75" customHeight="1">
      <c r="A14" s="3" t="s">
        <v>21</v>
      </c>
      <c r="B14" s="16"/>
    </row>
    <row r="15" spans="1:9" ht="18.75" customHeight="1">
      <c r="G15" s="4"/>
      <c r="H15" s="4" t="s">
        <v>13</v>
      </c>
    </row>
    <row r="16" spans="1:9" ht="18.75" customHeight="1" thickBot="1">
      <c r="A16" s="74" t="s">
        <v>25</v>
      </c>
      <c r="B16" s="75"/>
      <c r="C16" s="6" t="s">
        <v>32</v>
      </c>
      <c r="D16" s="6" t="s">
        <v>14</v>
      </c>
      <c r="E16" s="6" t="s">
        <v>15</v>
      </c>
      <c r="F16" s="6" t="s">
        <v>16</v>
      </c>
      <c r="G16" s="6" t="s">
        <v>17</v>
      </c>
      <c r="H16" s="17" t="s">
        <v>47</v>
      </c>
    </row>
    <row r="17" spans="1:8" ht="18.75" customHeight="1" thickTop="1">
      <c r="A17" s="76" t="s">
        <v>18</v>
      </c>
      <c r="B17" s="77"/>
      <c r="C17" s="67">
        <f>'[1]계획(일최대)집계'!D5</f>
        <v>49973</v>
      </c>
      <c r="D17" s="67">
        <f>'[1]계획(일최대)집계'!E5</f>
        <v>48861</v>
      </c>
      <c r="E17" s="67">
        <f>'[1]계획(일최대)집계'!F5</f>
        <v>58455</v>
      </c>
      <c r="F17" s="67">
        <f>'[1]계획(일최대)집계'!G5</f>
        <v>58119</v>
      </c>
      <c r="G17" s="67">
        <f>'[1]계획(일최대)집계'!H5</f>
        <v>57772</v>
      </c>
      <c r="H17" s="68">
        <f>'[1]계획(일최대)집계'!I5</f>
        <v>57234</v>
      </c>
    </row>
    <row r="18" spans="1:8" ht="18.75" customHeight="1">
      <c r="A18" s="78" t="s">
        <v>12</v>
      </c>
      <c r="B18" s="79"/>
      <c r="C18" s="69">
        <f>E11</f>
        <v>11364</v>
      </c>
      <c r="D18" s="69">
        <f>C18</f>
        <v>11364</v>
      </c>
      <c r="E18" s="69">
        <f>D18</f>
        <v>11364</v>
      </c>
      <c r="F18" s="69">
        <f>E18</f>
        <v>11364</v>
      </c>
      <c r="G18" s="69">
        <f>F18</f>
        <v>11364</v>
      </c>
      <c r="H18" s="70">
        <f>G18</f>
        <v>11364</v>
      </c>
    </row>
    <row r="19" spans="1:8" ht="18.75" customHeight="1">
      <c r="A19" s="80" t="s">
        <v>19</v>
      </c>
      <c r="B19" s="81"/>
      <c r="C19" s="71">
        <f t="shared" ref="C19:H19" si="2">C17+C18</f>
        <v>61337</v>
      </c>
      <c r="D19" s="71">
        <f t="shared" si="2"/>
        <v>60225</v>
      </c>
      <c r="E19" s="71">
        <f t="shared" si="2"/>
        <v>69819</v>
      </c>
      <c r="F19" s="71">
        <f t="shared" si="2"/>
        <v>69483</v>
      </c>
      <c r="G19" s="71">
        <f t="shared" si="2"/>
        <v>69136</v>
      </c>
      <c r="H19" s="72">
        <f t="shared" si="2"/>
        <v>68598</v>
      </c>
    </row>
    <row r="20" spans="1:8" ht="18.75" customHeight="1"/>
    <row r="21" spans="1:8" ht="18.75" customHeight="1"/>
    <row r="22" spans="1:8" ht="18.75" customHeight="1"/>
    <row r="23" spans="1:8" ht="18.75" customHeight="1"/>
    <row r="24" spans="1:8" ht="18.75" customHeight="1"/>
  </sheetData>
  <mergeCells count="5">
    <mergeCell ref="E6:F6"/>
    <mergeCell ref="A16:B16"/>
    <mergeCell ref="A17:B17"/>
    <mergeCell ref="A18:B18"/>
    <mergeCell ref="A19:B19"/>
  </mergeCells>
  <phoneticPr fontId="2" type="noConversion"/>
  <conditionalFormatting sqref="C19:G19">
    <cfRule type="cellIs" dxfId="8" priority="17" stopIfTrue="1" operator="greaterThan">
      <formula>#REF!</formula>
    </cfRule>
  </conditionalFormatting>
  <conditionalFormatting sqref="H19">
    <cfRule type="cellIs" dxfId="7" priority="1" stopIfTrue="1" operator="greaterThan">
      <formula>#REF!</formula>
    </cfRule>
  </conditionalFormatting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T13" sqref="T13"/>
    </sheetView>
  </sheetViews>
  <sheetFormatPr defaultRowHeight="14.25"/>
  <cols>
    <col min="1" max="1" width="8" style="20" customWidth="1"/>
    <col min="2" max="2" width="13.88671875" style="20" customWidth="1"/>
    <col min="3" max="15" width="8" style="20" customWidth="1"/>
    <col min="16" max="16384" width="8.88671875" style="20"/>
  </cols>
  <sheetData>
    <row r="1" spans="1:8" ht="15" thickBot="1">
      <c r="A1" s="18" t="s">
        <v>25</v>
      </c>
      <c r="B1" s="19"/>
      <c r="C1" s="6" t="s">
        <v>28</v>
      </c>
      <c r="D1" s="6" t="s">
        <v>29</v>
      </c>
      <c r="E1" s="6" t="s">
        <v>30</v>
      </c>
      <c r="F1" s="6" t="s">
        <v>31</v>
      </c>
      <c r="G1" s="6" t="s">
        <v>26</v>
      </c>
      <c r="H1" s="17" t="s">
        <v>6</v>
      </c>
    </row>
    <row r="2" spans="1:8" ht="15" thickTop="1">
      <c r="A2" s="21"/>
      <c r="B2" s="22" t="s">
        <v>4</v>
      </c>
      <c r="C2" s="23">
        <f>'강우청천(2008년)'!F370</f>
        <v>61785.886178861787</v>
      </c>
      <c r="D2" s="23">
        <f>'강우청천(2009년)'!F370</f>
        <v>57465.554166666669</v>
      </c>
      <c r="E2" s="23">
        <f>'강우청천(2010년)'!F369</f>
        <v>60868.272300469485</v>
      </c>
      <c r="F2" s="23">
        <f>'강우청천(2011년)'!F369</f>
        <v>58621.825531914896</v>
      </c>
      <c r="G2" s="23">
        <f>'강우청천(2012년)'!F370</f>
        <v>61784.528301886792</v>
      </c>
      <c r="H2" s="24">
        <f t="shared" ref="H2:H7" si="0">AVERAGE(C2:G2)</f>
        <v>60105.213295959926</v>
      </c>
    </row>
    <row r="3" spans="1:8">
      <c r="A3" s="78" t="s">
        <v>36</v>
      </c>
      <c r="B3" s="25" t="s">
        <v>35</v>
      </c>
      <c r="C3" s="26">
        <f>AVERAGEIFS('강우청천(2008년)'!$G$4:$G$369,'강우청천(2008년)'!$B$4:$B$369,"&gt;0",'강우청천(2008년)'!$B$4:$B$369,"&lt;10")</f>
        <v>70081.28571428571</v>
      </c>
      <c r="D3" s="26">
        <f>AVERAGEIFS('강우청천(2009년)'!$G$4:$G$369,'강우청천(2009년)'!$B$4:$B$369,"&gt;0",'강우청천(2009년)'!$B$4:$B$369,"&lt;10")</f>
        <v>66485.463414634141</v>
      </c>
      <c r="E3" s="26">
        <f>AVERAGEIFS('강우청천(2010년)'!$G$4:$G$368,'강우청천(2010년)'!$B$4:$B$368,"&gt;0",'강우청천(2010년)'!$B$4:$B$368,"&lt;10")</f>
        <v>68700.552941176473</v>
      </c>
      <c r="F3" s="26">
        <f>AVERAGEIFS('강우청천(2011년)'!$G$4:$G$368,'강우청천(2011년)'!$B$4:$B$368,"&gt;0",'강우청천(2011년)'!$B$4:$B$368,"&lt;10")</f>
        <v>72687.141025641031</v>
      </c>
      <c r="G3" s="26">
        <f>AVERAGEIFS('강우청천(2012년)'!$G$4:$G$369,'강우청천(2012년)'!$B$4:$B$369,"&gt;0",'강우청천(2012년)'!$B$4:$B$369,"&lt;10")</f>
        <v>71438.860759493677</v>
      </c>
      <c r="H3" s="27">
        <f t="shared" si="0"/>
        <v>69878.660771046212</v>
      </c>
    </row>
    <row r="4" spans="1:8">
      <c r="A4" s="78"/>
      <c r="B4" s="25" t="s">
        <v>37</v>
      </c>
      <c r="C4" s="26">
        <f>AVERAGEIFS('강우청천(2008년)'!$G$4:$G$369,'강우청천(2008년)'!$B$4:$B$369,"&gt;=10",'강우청천(2008년)'!$B$4:$B$369,"&lt;20")</f>
        <v>81468.545454545456</v>
      </c>
      <c r="D4" s="26">
        <f>AVERAGEIFS('강우청천(2009년)'!$G$4:$G$369,'강우청천(2009년)'!$B$4:$B$369,"&gt;=10",'강우청천(2009년)'!$B$4:$B$369,"&lt;20")</f>
        <v>78834.833333333328</v>
      </c>
      <c r="E4" s="26">
        <f>AVERAGEIFS('강우청천(2010년)'!$G$4:$G$368,'강우청천(2010년)'!$B$4:$B$368,"&gt;=10",'강우청천(2010년)'!$B$4:$B$368,"&lt;20")</f>
        <v>84710.705882352937</v>
      </c>
      <c r="F4" s="26">
        <f>AVERAGEIFS('강우청천(2011년)'!$G$4:$G$368,'강우청천(2011년)'!$B$4:$B$368,"&gt;=10",'강우청천(2011년)'!$B$4:$B$368,"&lt;20")</f>
        <v>78952.800000000003</v>
      </c>
      <c r="G4" s="26">
        <f>AVERAGEIFS('강우청천(2012년)'!$G$4:$G$369,'강우청천(2012년)'!$B$4:$B$369,"&gt;=10",'강우청천(2012년)'!$B$4:$B$369,"&lt;20")</f>
        <v>81102.545454545456</v>
      </c>
      <c r="H4" s="27">
        <f t="shared" si="0"/>
        <v>81013.886024955442</v>
      </c>
    </row>
    <row r="5" spans="1:8">
      <c r="A5" s="78"/>
      <c r="B5" s="25" t="s">
        <v>38</v>
      </c>
      <c r="C5" s="26">
        <f>AVERAGEIFS('강우청천(2008년)'!$G$4:$G$369,'강우청천(2008년)'!$B$4:$B$369,"&gt;=20",'강우청천(2008년)'!$B$4:$B$369,"&lt;30")</f>
        <v>87117.2</v>
      </c>
      <c r="D5" s="26">
        <f>AVERAGEIFS('강우청천(2009년)'!$G$4:$G$369,'강우청천(2009년)'!$B$4:$B$369,"&gt;=20",'강우청천(2009년)'!$B$4:$B$369,"&lt;30")</f>
        <v>87699</v>
      </c>
      <c r="E5" s="26">
        <f>AVERAGEIFS('강우청천(2010년)'!$G$4:$G$368,'강우청천(2010년)'!$B$4:$B$368,"&gt;=20",'강우청천(2010년)'!$B$4:$B$368,"&lt;30")</f>
        <v>107725</v>
      </c>
      <c r="F5" s="26">
        <f>AVERAGEIFS('강우청천(2011년)'!$G$4:$G$368,'강우청천(2011년)'!$B$4:$B$368,"&gt;=20",'강우청천(2011년)'!$B$4:$B$368,"&lt;30")</f>
        <v>102218.33333333333</v>
      </c>
      <c r="G5" s="26">
        <f>AVERAGEIFS('강우청천(2012년)'!$G$4:$G$369,'강우청천(2012년)'!$B$4:$B$369,"&gt;=20",'강우청천(2012년)'!$B$4:$B$369,"&lt;30")</f>
        <v>104212</v>
      </c>
      <c r="H5" s="27">
        <f t="shared" si="0"/>
        <v>97794.306666666671</v>
      </c>
    </row>
    <row r="6" spans="1:8">
      <c r="A6" s="78"/>
      <c r="B6" s="25" t="s">
        <v>39</v>
      </c>
      <c r="C6" s="26">
        <f>AVERAGEIFS('강우청천(2008년)'!$G$4:$G$369,'강우청천(2008년)'!$B$4:$B$369,"&gt;=30",'강우청천(2008년)'!$B$4:$B$369,"&lt;50")</f>
        <v>99698.4</v>
      </c>
      <c r="D6" s="26">
        <f>AVERAGEIFS('강우청천(2009년)'!$G$4:$G$369,'강우청천(2009년)'!$B$4:$B$369,"&gt;=30",'강우청천(2009년)'!$B$4:$B$369,"&lt;50")</f>
        <v>93700.333333333328</v>
      </c>
      <c r="E6" s="26">
        <f>AVERAGEIFS('강우청천(2010년)'!$G$4:$G$368,'강우청천(2010년)'!$B$4:$B$368,"&gt;=30",'강우청천(2010년)'!$B$4:$B$368,"&lt;50")</f>
        <v>134321.25</v>
      </c>
      <c r="F6" s="26">
        <f>AVERAGEIFS('강우청천(2011년)'!$G$4:$G$368,'강우청천(2011년)'!$B$4:$B$368,"&gt;=30",'강우청천(2011년)'!$B$4:$B$368,"&lt;50")</f>
        <v>110509.55555555556</v>
      </c>
      <c r="G6" s="26">
        <f>AVERAGEIFS('강우청천(2012년)'!$G$4:$G$369,'강우청천(2012년)'!$B$4:$B$369,"&gt;=30",'강우청천(2012년)'!$B$4:$B$369,"&lt;50")</f>
        <v>120108</v>
      </c>
      <c r="H6" s="27">
        <f t="shared" si="0"/>
        <v>111667.50777777778</v>
      </c>
    </row>
    <row r="7" spans="1:8">
      <c r="A7" s="101"/>
      <c r="B7" s="28" t="s">
        <v>40</v>
      </c>
      <c r="C7" s="29">
        <f>AVERAGEIFS('강우청천(2008년)'!$G$4:$G$369,'강우청천(2008년)'!$B$4:$B$369,"&gt;50")</f>
        <v>125509</v>
      </c>
      <c r="D7" s="29">
        <f>AVERAGEIFS('강우청천(2009년)'!$G$4:$G$369,'강우청천(2009년)'!$B$4:$B$369,"&gt;50")</f>
        <v>114158.33333333333</v>
      </c>
      <c r="E7" s="29">
        <f>AVERAGEIFS('강우청천(2010년)'!$G$4:$G$368,'강우청천(2010년)'!$B$4:$B$368,"&gt;50")</f>
        <v>148066.5</v>
      </c>
      <c r="F7" s="29">
        <f>AVERAGEIFS('강우청천(2011년)'!$G$4:$G$368,'강우청천(2011년)'!$B$4:$B$368,"&gt;50")</f>
        <v>138366.33333333334</v>
      </c>
      <c r="G7" s="29">
        <f>AVERAGEIFS('강우청천(2012년)'!$G$4:$G$369,'강우청천(2012년)'!$B$4:$B$369,"&gt;50")</f>
        <v>153323.79999999999</v>
      </c>
      <c r="H7" s="30">
        <f t="shared" si="0"/>
        <v>135884.79333333331</v>
      </c>
    </row>
    <row r="27" spans="1:8" ht="15" thickBot="1">
      <c r="A27" s="99" t="s">
        <v>25</v>
      </c>
      <c r="B27" s="100"/>
      <c r="C27" s="6" t="s">
        <v>28</v>
      </c>
      <c r="D27" s="6" t="s">
        <v>29</v>
      </c>
      <c r="E27" s="6" t="s">
        <v>30</v>
      </c>
      <c r="F27" s="6" t="s">
        <v>31</v>
      </c>
      <c r="G27" s="6" t="s">
        <v>26</v>
      </c>
      <c r="H27" s="17" t="s">
        <v>6</v>
      </c>
    </row>
    <row r="28" spans="1:8" ht="15" thickTop="1">
      <c r="A28" s="102" t="s">
        <v>4</v>
      </c>
      <c r="B28" s="103"/>
      <c r="C28" s="23">
        <f>C2</f>
        <v>61785.886178861787</v>
      </c>
      <c r="D28" s="23">
        <f>D2</f>
        <v>57465.554166666669</v>
      </c>
      <c r="E28" s="23">
        <f>E2</f>
        <v>60868.272300469485</v>
      </c>
      <c r="F28" s="23">
        <f>F2</f>
        <v>58621.825531914896</v>
      </c>
      <c r="G28" s="23">
        <f>G2</f>
        <v>61784.528301886792</v>
      </c>
      <c r="H28" s="24">
        <f>AVERAGE(C28:G28)</f>
        <v>60105.213295959926</v>
      </c>
    </row>
    <row r="29" spans="1:8">
      <c r="A29" s="104" t="s">
        <v>42</v>
      </c>
      <c r="B29" s="105"/>
      <c r="C29" s="26">
        <f>AVERAGEIFS('강우청천(2008년)'!$G$4:$G$369,'강우청천(2008년)'!$B$4:$B$369,"&gt;=10")</f>
        <v>90489.130434782608</v>
      </c>
      <c r="D29" s="26">
        <f>AVERAGEIFS('강우청천(2009년)'!$G$4:$G$369,'강우청천(2009년)'!$B$4:$B$369,"&gt;=10")</f>
        <v>91154.611111111109</v>
      </c>
      <c r="E29" s="26">
        <f>AVERAGEIFS('강우청천(2010년)'!$G$4:$G$368,'강우청천(2010년)'!$B$4:$B$368,"&gt;=10")</f>
        <v>107236.22857142857</v>
      </c>
      <c r="F29" s="26">
        <f>AVERAGEIFS('강우청천(2011년)'!$G$4:$G$368,'강우청천(2011년)'!$B$4:$B$368,"&gt;=10")</f>
        <v>104320.25</v>
      </c>
      <c r="G29" s="26">
        <f>AVERAGEIFS('강우청천(2012년)'!$G$4:$G$369,'강우청천(2012년)'!$B$4:$B$369,"&gt;=10")</f>
        <v>108165.5</v>
      </c>
      <c r="H29" s="27">
        <f>AVERAGE(C29:G29)</f>
        <v>100273.14402346445</v>
      </c>
    </row>
    <row r="30" spans="1:8">
      <c r="A30" s="106" t="s">
        <v>41</v>
      </c>
      <c r="B30" s="107"/>
      <c r="C30" s="29">
        <f t="shared" ref="C30:H30" si="1">C29-C28</f>
        <v>28703.244255920821</v>
      </c>
      <c r="D30" s="29">
        <f t="shared" si="1"/>
        <v>33689.056944444441</v>
      </c>
      <c r="E30" s="29">
        <f t="shared" si="1"/>
        <v>46367.956270959083</v>
      </c>
      <c r="F30" s="29">
        <f t="shared" si="1"/>
        <v>45698.424468085104</v>
      </c>
      <c r="G30" s="29">
        <f t="shared" si="1"/>
        <v>46380.971698113208</v>
      </c>
      <c r="H30" s="30">
        <f t="shared" si="1"/>
        <v>40167.930727504528</v>
      </c>
    </row>
    <row r="31" spans="1:8">
      <c r="A31" s="32"/>
      <c r="B31" s="32"/>
      <c r="C31" s="33"/>
      <c r="D31" s="33"/>
      <c r="E31" s="33"/>
      <c r="F31" s="33"/>
      <c r="G31" s="33"/>
      <c r="H31" s="33"/>
    </row>
    <row r="51" spans="1:8" ht="15" thickBot="1">
      <c r="A51" s="99" t="s">
        <v>25</v>
      </c>
      <c r="B51" s="100"/>
      <c r="C51" s="6" t="s">
        <v>28</v>
      </c>
      <c r="D51" s="6" t="s">
        <v>29</v>
      </c>
      <c r="E51" s="6" t="s">
        <v>30</v>
      </c>
      <c r="F51" s="6" t="s">
        <v>31</v>
      </c>
      <c r="G51" s="6" t="s">
        <v>26</v>
      </c>
      <c r="H51" s="17" t="s">
        <v>6</v>
      </c>
    </row>
    <row r="52" spans="1:8" ht="15" thickTop="1">
      <c r="A52" s="22" t="s">
        <v>4</v>
      </c>
      <c r="B52" s="31" t="s">
        <v>43</v>
      </c>
      <c r="C52" s="23">
        <f>COUNTIF('강우청천(2008년)'!$F$4:$F$369,"&gt;80000")</f>
        <v>1</v>
      </c>
      <c r="D52" s="23">
        <f>COUNTIF('강우청천(2009년)'!$F$4:$F$369,"&gt;80000")</f>
        <v>0</v>
      </c>
      <c r="E52" s="23">
        <f>COUNTIF('강우청천(2010년)'!$F$4:$F$368,"&gt;80000")</f>
        <v>10</v>
      </c>
      <c r="F52" s="23">
        <f>COUNTIF('강우청천(2011년)'!$F$4:$F$368,"&gt;80000")</f>
        <v>3</v>
      </c>
      <c r="G52" s="23">
        <f>COUNTIF('강우청천(2012년)'!$F$4:$F$369,"&gt;80000")</f>
        <v>8</v>
      </c>
      <c r="H52" s="24"/>
    </row>
    <row r="53" spans="1:8">
      <c r="A53" s="34" t="s">
        <v>44</v>
      </c>
      <c r="B53" s="34" t="s">
        <v>45</v>
      </c>
      <c r="C53" s="23">
        <f>COUNTIF('강우청천(2008년)'!$G$4:$G$369,"&gt;80000")</f>
        <v>28</v>
      </c>
      <c r="D53" s="23">
        <f>COUNTIF('강우청천(2009년)'!$G$4:$G$369,"&gt;80000")</f>
        <v>27</v>
      </c>
      <c r="E53" s="23">
        <f>COUNTIF('강우청천(2010년)'!$G$4:$G$368,"&gt;80000")</f>
        <v>50</v>
      </c>
      <c r="F53" s="23">
        <f>COUNTIF('강우청천(2011년)'!$G$4:$G$368,"&gt;80000")</f>
        <v>43</v>
      </c>
      <c r="G53" s="23">
        <f>COUNTIF('강우청천(2012년)'!$G$4:$G$369,"&gt;80000")</f>
        <v>51</v>
      </c>
      <c r="H53" s="27"/>
    </row>
  </sheetData>
  <mergeCells count="6">
    <mergeCell ref="A51:B51"/>
    <mergeCell ref="A3:A7"/>
    <mergeCell ref="A28:B28"/>
    <mergeCell ref="A29:B29"/>
    <mergeCell ref="A30:B30"/>
    <mergeCell ref="A27:B2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sqref="A1:IV65536"/>
    </sheetView>
  </sheetViews>
  <sheetFormatPr defaultRowHeight="14.25"/>
  <cols>
    <col min="1" max="16384" width="8.88671875" style="20"/>
  </cols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384"/>
  <sheetViews>
    <sheetView showGridLines="0" workbookViewId="0">
      <selection activeCell="F6" sqref="F6"/>
    </sheetView>
  </sheetViews>
  <sheetFormatPr defaultRowHeight="14.25" customHeight="1"/>
  <cols>
    <col min="1" max="7" width="10" style="35" customWidth="1"/>
    <col min="8" max="16384" width="8.88671875" style="35"/>
  </cols>
  <sheetData>
    <row r="1" spans="1:7" ht="14.25" customHeight="1">
      <c r="A1" s="84" t="s">
        <v>2</v>
      </c>
      <c r="B1" s="87" t="s">
        <v>34</v>
      </c>
      <c r="C1" s="90" t="s">
        <v>22</v>
      </c>
      <c r="D1" s="91"/>
      <c r="E1" s="91"/>
      <c r="F1" s="91"/>
      <c r="G1" s="92"/>
    </row>
    <row r="2" spans="1:7" ht="14.25" customHeight="1">
      <c r="A2" s="85"/>
      <c r="B2" s="88"/>
      <c r="C2" s="93" t="s">
        <v>3</v>
      </c>
      <c r="D2" s="94"/>
      <c r="E2" s="94"/>
      <c r="F2" s="95" t="s">
        <v>4</v>
      </c>
      <c r="G2" s="97" t="s">
        <v>5</v>
      </c>
    </row>
    <row r="3" spans="1:7" ht="14.25" customHeight="1">
      <c r="A3" s="86"/>
      <c r="B3" s="89"/>
      <c r="C3" s="36" t="s">
        <v>23</v>
      </c>
      <c r="D3" s="37" t="s">
        <v>24</v>
      </c>
      <c r="E3" s="37" t="s">
        <v>1</v>
      </c>
      <c r="F3" s="96"/>
      <c r="G3" s="98"/>
    </row>
    <row r="4" spans="1:7" ht="14.25" customHeight="1">
      <c r="A4" s="38">
        <v>20080101</v>
      </c>
      <c r="B4" s="39"/>
      <c r="C4" s="40">
        <v>53500</v>
      </c>
      <c r="D4" s="41">
        <v>6213</v>
      </c>
      <c r="E4" s="41">
        <f>C4+D4</f>
        <v>59713</v>
      </c>
      <c r="F4" s="41">
        <f>IF($B4&gt;10,"",IF($B4&gt;5,"",IF($B4&gt;0,"",E4)))</f>
        <v>59713</v>
      </c>
      <c r="G4" s="41" t="str">
        <f>IF(F4="",E4,"")</f>
        <v/>
      </c>
    </row>
    <row r="5" spans="1:7" ht="14.25" customHeight="1">
      <c r="A5" s="42">
        <v>20080102</v>
      </c>
      <c r="B5" s="43"/>
      <c r="C5" s="44">
        <v>54100</v>
      </c>
      <c r="D5" s="45">
        <v>7731</v>
      </c>
      <c r="E5" s="45">
        <f t="shared" ref="E5:E68" si="0">C5+D5</f>
        <v>61831</v>
      </c>
      <c r="F5" s="41">
        <f>IF($B5&gt;10,"",IF($B5&gt;5,"",IF($B5&gt;0,"",E5)))</f>
        <v>61831</v>
      </c>
      <c r="G5" s="41" t="str">
        <f t="shared" ref="G5:G68" si="1">IF(F5="",E5,"")</f>
        <v/>
      </c>
    </row>
    <row r="6" spans="1:7" ht="14.25" customHeight="1">
      <c r="A6" s="42">
        <v>20080103</v>
      </c>
      <c r="B6" s="43"/>
      <c r="C6" s="44">
        <v>54800</v>
      </c>
      <c r="D6" s="45">
        <v>5026</v>
      </c>
      <c r="E6" s="45">
        <f t="shared" si="0"/>
        <v>59826</v>
      </c>
      <c r="F6" s="41">
        <f>IF($B4&gt;10,"",IF($B5&gt;5,"",IF($B6&gt;0,"",E6)))</f>
        <v>59826</v>
      </c>
      <c r="G6" s="41" t="str">
        <f t="shared" si="1"/>
        <v/>
      </c>
    </row>
    <row r="7" spans="1:7" ht="14.25" customHeight="1">
      <c r="A7" s="42">
        <v>20080104</v>
      </c>
      <c r="B7" s="43"/>
      <c r="C7" s="44">
        <v>54900</v>
      </c>
      <c r="D7" s="45">
        <v>6723</v>
      </c>
      <c r="E7" s="45">
        <f t="shared" si="0"/>
        <v>61623</v>
      </c>
      <c r="F7" s="41">
        <f>IF($B5&gt;10,"",IF($B6&gt;5,"",IF($B7&gt;0,"",E7)))</f>
        <v>61623</v>
      </c>
      <c r="G7" s="41" t="str">
        <f t="shared" si="1"/>
        <v/>
      </c>
    </row>
    <row r="8" spans="1:7" ht="14.25" customHeight="1">
      <c r="A8" s="42">
        <v>20080105</v>
      </c>
      <c r="B8" s="43"/>
      <c r="C8" s="44">
        <v>56100</v>
      </c>
      <c r="D8" s="45">
        <v>5360</v>
      </c>
      <c r="E8" s="45">
        <f t="shared" si="0"/>
        <v>61460</v>
      </c>
      <c r="F8" s="41">
        <f t="shared" ref="F8:F71" si="2">IF($B6&gt;10,"",IF($B7&gt;5,"",IF($B8&gt;0,"",E8)))</f>
        <v>61460</v>
      </c>
      <c r="G8" s="41" t="str">
        <f t="shared" si="1"/>
        <v/>
      </c>
    </row>
    <row r="9" spans="1:7" ht="14.25" customHeight="1">
      <c r="A9" s="42">
        <v>20080106</v>
      </c>
      <c r="B9" s="43"/>
      <c r="C9" s="44">
        <v>53900</v>
      </c>
      <c r="D9" s="45">
        <v>7042</v>
      </c>
      <c r="E9" s="45">
        <f t="shared" si="0"/>
        <v>60942</v>
      </c>
      <c r="F9" s="41">
        <f t="shared" si="2"/>
        <v>60942</v>
      </c>
      <c r="G9" s="41" t="str">
        <f t="shared" si="1"/>
        <v/>
      </c>
    </row>
    <row r="10" spans="1:7" ht="14.25" customHeight="1">
      <c r="A10" s="42">
        <v>20080107</v>
      </c>
      <c r="B10" s="43"/>
      <c r="C10" s="44">
        <v>54100</v>
      </c>
      <c r="D10" s="45">
        <v>8022</v>
      </c>
      <c r="E10" s="45">
        <f t="shared" si="0"/>
        <v>62122</v>
      </c>
      <c r="F10" s="41">
        <f t="shared" si="2"/>
        <v>62122</v>
      </c>
      <c r="G10" s="41" t="str">
        <f t="shared" si="1"/>
        <v/>
      </c>
    </row>
    <row r="11" spans="1:7" ht="14.25" customHeight="1">
      <c r="A11" s="42">
        <v>20080108</v>
      </c>
      <c r="B11" s="43"/>
      <c r="C11" s="44">
        <v>53600</v>
      </c>
      <c r="D11" s="45">
        <v>9380</v>
      </c>
      <c r="E11" s="45">
        <f t="shared" si="0"/>
        <v>62980</v>
      </c>
      <c r="F11" s="41">
        <f t="shared" si="2"/>
        <v>62980</v>
      </c>
      <c r="G11" s="41" t="str">
        <f t="shared" si="1"/>
        <v/>
      </c>
    </row>
    <row r="12" spans="1:7" ht="14.25" customHeight="1">
      <c r="A12" s="42">
        <v>20080109</v>
      </c>
      <c r="B12" s="43"/>
      <c r="C12" s="44">
        <v>54100</v>
      </c>
      <c r="D12" s="45">
        <v>5284</v>
      </c>
      <c r="E12" s="45">
        <f t="shared" si="0"/>
        <v>59384</v>
      </c>
      <c r="F12" s="41">
        <f t="shared" si="2"/>
        <v>59384</v>
      </c>
      <c r="G12" s="41" t="str">
        <f t="shared" si="1"/>
        <v/>
      </c>
    </row>
    <row r="13" spans="1:7" ht="14.25" customHeight="1">
      <c r="A13" s="42">
        <v>20080110</v>
      </c>
      <c r="B13" s="43"/>
      <c r="C13" s="44">
        <v>54100</v>
      </c>
      <c r="D13" s="45">
        <v>7710</v>
      </c>
      <c r="E13" s="45">
        <f t="shared" si="0"/>
        <v>61810</v>
      </c>
      <c r="F13" s="41">
        <f t="shared" si="2"/>
        <v>61810</v>
      </c>
      <c r="G13" s="41" t="str">
        <f t="shared" si="1"/>
        <v/>
      </c>
    </row>
    <row r="14" spans="1:7" ht="14.25" customHeight="1">
      <c r="A14" s="42">
        <v>20080111</v>
      </c>
      <c r="B14" s="43">
        <v>19</v>
      </c>
      <c r="C14" s="44">
        <v>92000</v>
      </c>
      <c r="D14" s="45">
        <v>12351</v>
      </c>
      <c r="E14" s="45">
        <f t="shared" si="0"/>
        <v>104351</v>
      </c>
      <c r="F14" s="41" t="str">
        <f t="shared" si="2"/>
        <v/>
      </c>
      <c r="G14" s="41">
        <f t="shared" si="1"/>
        <v>104351</v>
      </c>
    </row>
    <row r="15" spans="1:7" ht="14.25" customHeight="1">
      <c r="A15" s="42">
        <v>20080112</v>
      </c>
      <c r="B15" s="43">
        <v>11.5</v>
      </c>
      <c r="C15" s="44">
        <v>80100</v>
      </c>
      <c r="D15" s="45">
        <v>8638</v>
      </c>
      <c r="E15" s="45">
        <f t="shared" si="0"/>
        <v>88738</v>
      </c>
      <c r="F15" s="41" t="str">
        <f t="shared" si="2"/>
        <v/>
      </c>
      <c r="G15" s="41">
        <f t="shared" si="1"/>
        <v>88738</v>
      </c>
    </row>
    <row r="16" spans="1:7" ht="14.25" customHeight="1">
      <c r="A16" s="42">
        <v>20080113</v>
      </c>
      <c r="B16" s="43"/>
      <c r="C16" s="44">
        <v>58100</v>
      </c>
      <c r="D16" s="45">
        <v>5617</v>
      </c>
      <c r="E16" s="45">
        <f t="shared" si="0"/>
        <v>63717</v>
      </c>
      <c r="F16" s="41" t="str">
        <f t="shared" si="2"/>
        <v/>
      </c>
      <c r="G16" s="41">
        <f t="shared" si="1"/>
        <v>63717</v>
      </c>
    </row>
    <row r="17" spans="1:7" ht="14.25" customHeight="1">
      <c r="A17" s="42">
        <v>20080114</v>
      </c>
      <c r="B17" s="43"/>
      <c r="C17" s="44">
        <v>58100</v>
      </c>
      <c r="D17" s="45">
        <v>7262</v>
      </c>
      <c r="E17" s="45">
        <f t="shared" si="0"/>
        <v>65362</v>
      </c>
      <c r="F17" s="41" t="str">
        <f t="shared" si="2"/>
        <v/>
      </c>
      <c r="G17" s="41">
        <f t="shared" si="1"/>
        <v>65362</v>
      </c>
    </row>
    <row r="18" spans="1:7" ht="14.25" customHeight="1">
      <c r="A18" s="42">
        <v>20080115</v>
      </c>
      <c r="B18" s="43"/>
      <c r="C18" s="44">
        <v>55800</v>
      </c>
      <c r="D18" s="45">
        <v>4401</v>
      </c>
      <c r="E18" s="45">
        <f t="shared" si="0"/>
        <v>60201</v>
      </c>
      <c r="F18" s="41">
        <f t="shared" si="2"/>
        <v>60201</v>
      </c>
      <c r="G18" s="41" t="str">
        <f t="shared" si="1"/>
        <v/>
      </c>
    </row>
    <row r="19" spans="1:7" ht="14.25" customHeight="1">
      <c r="A19" s="42">
        <v>20080116</v>
      </c>
      <c r="B19" s="43"/>
      <c r="C19" s="44">
        <v>54200</v>
      </c>
      <c r="D19" s="45">
        <v>4018</v>
      </c>
      <c r="E19" s="45">
        <f t="shared" si="0"/>
        <v>58218</v>
      </c>
      <c r="F19" s="41">
        <f t="shared" si="2"/>
        <v>58218</v>
      </c>
      <c r="G19" s="41" t="str">
        <f t="shared" si="1"/>
        <v/>
      </c>
    </row>
    <row r="20" spans="1:7" ht="14.25" customHeight="1">
      <c r="A20" s="42">
        <v>20080117</v>
      </c>
      <c r="B20" s="43"/>
      <c r="C20" s="44">
        <v>55100</v>
      </c>
      <c r="D20" s="45">
        <v>6768</v>
      </c>
      <c r="E20" s="45">
        <f t="shared" si="0"/>
        <v>61868</v>
      </c>
      <c r="F20" s="41">
        <f t="shared" si="2"/>
        <v>61868</v>
      </c>
      <c r="G20" s="41" t="str">
        <f t="shared" si="1"/>
        <v/>
      </c>
    </row>
    <row r="21" spans="1:7" ht="14.25" customHeight="1">
      <c r="A21" s="42">
        <v>20080118</v>
      </c>
      <c r="B21" s="43"/>
      <c r="C21" s="44">
        <v>54500</v>
      </c>
      <c r="D21" s="45">
        <v>7938</v>
      </c>
      <c r="E21" s="45">
        <f t="shared" si="0"/>
        <v>62438</v>
      </c>
      <c r="F21" s="41">
        <f t="shared" si="2"/>
        <v>62438</v>
      </c>
      <c r="G21" s="41" t="str">
        <f t="shared" si="1"/>
        <v/>
      </c>
    </row>
    <row r="22" spans="1:7" ht="14.25" customHeight="1">
      <c r="A22" s="42">
        <v>20080119</v>
      </c>
      <c r="B22" s="43"/>
      <c r="C22" s="44">
        <v>53500</v>
      </c>
      <c r="D22" s="45">
        <v>6706</v>
      </c>
      <c r="E22" s="45">
        <f t="shared" si="0"/>
        <v>60206</v>
      </c>
      <c r="F22" s="41">
        <f t="shared" si="2"/>
        <v>60206</v>
      </c>
      <c r="G22" s="41" t="str">
        <f t="shared" si="1"/>
        <v/>
      </c>
    </row>
    <row r="23" spans="1:7" ht="14.25" customHeight="1">
      <c r="A23" s="42">
        <v>20080120</v>
      </c>
      <c r="B23" s="43">
        <v>1.5</v>
      </c>
      <c r="C23" s="44">
        <v>55900</v>
      </c>
      <c r="D23" s="45">
        <v>6832</v>
      </c>
      <c r="E23" s="45">
        <f t="shared" si="0"/>
        <v>62732</v>
      </c>
      <c r="F23" s="41" t="str">
        <f t="shared" si="2"/>
        <v/>
      </c>
      <c r="G23" s="41">
        <f t="shared" si="1"/>
        <v>62732</v>
      </c>
    </row>
    <row r="24" spans="1:7" ht="14.25" customHeight="1">
      <c r="A24" s="42">
        <v>20080121</v>
      </c>
      <c r="B24" s="43">
        <v>1.5</v>
      </c>
      <c r="C24" s="44">
        <v>64000</v>
      </c>
      <c r="D24" s="45">
        <v>6874</v>
      </c>
      <c r="E24" s="45">
        <f t="shared" si="0"/>
        <v>70874</v>
      </c>
      <c r="F24" s="41" t="str">
        <f t="shared" si="2"/>
        <v/>
      </c>
      <c r="G24" s="41">
        <f t="shared" si="1"/>
        <v>70874</v>
      </c>
    </row>
    <row r="25" spans="1:7" ht="14.25" customHeight="1">
      <c r="A25" s="42">
        <v>20080122</v>
      </c>
      <c r="B25" s="43">
        <v>5</v>
      </c>
      <c r="C25" s="44">
        <v>76900</v>
      </c>
      <c r="D25" s="45">
        <v>6594</v>
      </c>
      <c r="E25" s="45">
        <f t="shared" si="0"/>
        <v>83494</v>
      </c>
      <c r="F25" s="41" t="str">
        <f t="shared" si="2"/>
        <v/>
      </c>
      <c r="G25" s="41">
        <f t="shared" si="1"/>
        <v>83494</v>
      </c>
    </row>
    <row r="26" spans="1:7" ht="14.25" customHeight="1">
      <c r="A26" s="42">
        <v>20080123</v>
      </c>
      <c r="B26" s="43">
        <v>4.5</v>
      </c>
      <c r="C26" s="44">
        <v>60200</v>
      </c>
      <c r="D26" s="45">
        <v>6247</v>
      </c>
      <c r="E26" s="45">
        <f t="shared" si="0"/>
        <v>66447</v>
      </c>
      <c r="F26" s="41" t="str">
        <f t="shared" si="2"/>
        <v/>
      </c>
      <c r="G26" s="41">
        <f t="shared" si="1"/>
        <v>66447</v>
      </c>
    </row>
    <row r="27" spans="1:7" ht="14.25" customHeight="1">
      <c r="A27" s="42">
        <v>20080124</v>
      </c>
      <c r="B27" s="43"/>
      <c r="C27" s="44">
        <v>58200</v>
      </c>
      <c r="D27" s="45">
        <v>5976</v>
      </c>
      <c r="E27" s="45">
        <f t="shared" si="0"/>
        <v>64176</v>
      </c>
      <c r="F27" s="41">
        <f t="shared" si="2"/>
        <v>64176</v>
      </c>
      <c r="G27" s="41" t="str">
        <f t="shared" si="1"/>
        <v/>
      </c>
    </row>
    <row r="28" spans="1:7" ht="14.25" customHeight="1">
      <c r="A28" s="42">
        <v>20080125</v>
      </c>
      <c r="B28" s="43"/>
      <c r="C28" s="44">
        <v>56600</v>
      </c>
      <c r="D28" s="45">
        <v>6944</v>
      </c>
      <c r="E28" s="45">
        <f t="shared" si="0"/>
        <v>63544</v>
      </c>
      <c r="F28" s="41">
        <f t="shared" si="2"/>
        <v>63544</v>
      </c>
      <c r="G28" s="41" t="str">
        <f t="shared" si="1"/>
        <v/>
      </c>
    </row>
    <row r="29" spans="1:7" ht="14.25" customHeight="1">
      <c r="A29" s="42">
        <v>20080126</v>
      </c>
      <c r="B29" s="43"/>
      <c r="C29" s="44">
        <v>56100</v>
      </c>
      <c r="D29" s="45">
        <v>5481</v>
      </c>
      <c r="E29" s="45">
        <f t="shared" si="0"/>
        <v>61581</v>
      </c>
      <c r="F29" s="41">
        <f t="shared" si="2"/>
        <v>61581</v>
      </c>
      <c r="G29" s="41" t="str">
        <f t="shared" si="1"/>
        <v/>
      </c>
    </row>
    <row r="30" spans="1:7" ht="14.25" customHeight="1">
      <c r="A30" s="42">
        <v>20080127</v>
      </c>
      <c r="B30" s="43"/>
      <c r="C30" s="44">
        <v>56700</v>
      </c>
      <c r="D30" s="45">
        <v>5250</v>
      </c>
      <c r="E30" s="45">
        <f t="shared" si="0"/>
        <v>61950</v>
      </c>
      <c r="F30" s="41">
        <f t="shared" si="2"/>
        <v>61950</v>
      </c>
      <c r="G30" s="41" t="str">
        <f t="shared" si="1"/>
        <v/>
      </c>
    </row>
    <row r="31" spans="1:7" ht="14.25" customHeight="1">
      <c r="A31" s="42">
        <v>20080128</v>
      </c>
      <c r="B31" s="43"/>
      <c r="C31" s="44">
        <v>56200</v>
      </c>
      <c r="D31" s="45">
        <v>5652</v>
      </c>
      <c r="E31" s="45">
        <f t="shared" si="0"/>
        <v>61852</v>
      </c>
      <c r="F31" s="41">
        <f t="shared" si="2"/>
        <v>61852</v>
      </c>
      <c r="G31" s="41" t="str">
        <f t="shared" si="1"/>
        <v/>
      </c>
    </row>
    <row r="32" spans="1:7" ht="14.25" customHeight="1">
      <c r="A32" s="42">
        <v>20080129</v>
      </c>
      <c r="B32" s="43"/>
      <c r="C32" s="44">
        <v>55100</v>
      </c>
      <c r="D32" s="45">
        <v>5455</v>
      </c>
      <c r="E32" s="45">
        <f t="shared" si="0"/>
        <v>60555</v>
      </c>
      <c r="F32" s="41">
        <f t="shared" si="2"/>
        <v>60555</v>
      </c>
      <c r="G32" s="41" t="str">
        <f t="shared" si="1"/>
        <v/>
      </c>
    </row>
    <row r="33" spans="1:7" ht="14.25" customHeight="1">
      <c r="A33" s="42">
        <v>20080130</v>
      </c>
      <c r="B33" s="43"/>
      <c r="C33" s="44">
        <v>55600</v>
      </c>
      <c r="D33" s="45">
        <v>5994</v>
      </c>
      <c r="E33" s="45">
        <f t="shared" si="0"/>
        <v>61594</v>
      </c>
      <c r="F33" s="41">
        <f t="shared" si="2"/>
        <v>61594</v>
      </c>
      <c r="G33" s="41" t="str">
        <f t="shared" si="1"/>
        <v/>
      </c>
    </row>
    <row r="34" spans="1:7" ht="14.25" customHeight="1">
      <c r="A34" s="42">
        <v>20080131</v>
      </c>
      <c r="B34" s="43"/>
      <c r="C34" s="44">
        <v>53600</v>
      </c>
      <c r="D34" s="45">
        <v>6412</v>
      </c>
      <c r="E34" s="45">
        <f t="shared" si="0"/>
        <v>60012</v>
      </c>
      <c r="F34" s="41">
        <f t="shared" si="2"/>
        <v>60012</v>
      </c>
      <c r="G34" s="41" t="str">
        <f t="shared" si="1"/>
        <v/>
      </c>
    </row>
    <row r="35" spans="1:7" ht="14.25" customHeight="1">
      <c r="A35" s="42">
        <v>20080201</v>
      </c>
      <c r="B35" s="43"/>
      <c r="C35" s="44">
        <v>54000</v>
      </c>
      <c r="D35" s="45">
        <v>6210</v>
      </c>
      <c r="E35" s="45">
        <f t="shared" si="0"/>
        <v>60210</v>
      </c>
      <c r="F35" s="41">
        <f t="shared" si="2"/>
        <v>60210</v>
      </c>
      <c r="G35" s="41" t="str">
        <f t="shared" si="1"/>
        <v/>
      </c>
    </row>
    <row r="36" spans="1:7" ht="14.25" customHeight="1">
      <c r="A36" s="42">
        <v>20080202</v>
      </c>
      <c r="B36" s="43"/>
      <c r="C36" s="44">
        <v>57500</v>
      </c>
      <c r="D36" s="45">
        <v>6356</v>
      </c>
      <c r="E36" s="45">
        <f t="shared" si="0"/>
        <v>63856</v>
      </c>
      <c r="F36" s="41">
        <f t="shared" si="2"/>
        <v>63856</v>
      </c>
      <c r="G36" s="41" t="str">
        <f t="shared" si="1"/>
        <v/>
      </c>
    </row>
    <row r="37" spans="1:7" ht="14.25" customHeight="1">
      <c r="A37" s="42">
        <v>20080203</v>
      </c>
      <c r="B37" s="43"/>
      <c r="C37" s="44">
        <v>54800</v>
      </c>
      <c r="D37" s="45">
        <v>5586</v>
      </c>
      <c r="E37" s="45">
        <f t="shared" si="0"/>
        <v>60386</v>
      </c>
      <c r="F37" s="41">
        <f t="shared" si="2"/>
        <v>60386</v>
      </c>
      <c r="G37" s="41" t="str">
        <f t="shared" si="1"/>
        <v/>
      </c>
    </row>
    <row r="38" spans="1:7" ht="14.25" customHeight="1">
      <c r="A38" s="42">
        <v>20080204</v>
      </c>
      <c r="B38" s="43"/>
      <c r="C38" s="44">
        <v>54000</v>
      </c>
      <c r="D38" s="45">
        <v>5831</v>
      </c>
      <c r="E38" s="45">
        <f t="shared" si="0"/>
        <v>59831</v>
      </c>
      <c r="F38" s="41">
        <f t="shared" si="2"/>
        <v>59831</v>
      </c>
      <c r="G38" s="41" t="str">
        <f t="shared" si="1"/>
        <v/>
      </c>
    </row>
    <row r="39" spans="1:7" ht="14.25" customHeight="1">
      <c r="A39" s="42">
        <v>20080205</v>
      </c>
      <c r="B39" s="43"/>
      <c r="C39" s="44">
        <v>58100</v>
      </c>
      <c r="D39" s="45">
        <v>7000</v>
      </c>
      <c r="E39" s="45">
        <f t="shared" si="0"/>
        <v>65100</v>
      </c>
      <c r="F39" s="41">
        <f t="shared" si="2"/>
        <v>65100</v>
      </c>
      <c r="G39" s="41" t="str">
        <f t="shared" si="1"/>
        <v/>
      </c>
    </row>
    <row r="40" spans="1:7" ht="14.25" customHeight="1">
      <c r="A40" s="42">
        <v>20080206</v>
      </c>
      <c r="B40" s="43"/>
      <c r="C40" s="44">
        <v>55000</v>
      </c>
      <c r="D40" s="45">
        <v>6020</v>
      </c>
      <c r="E40" s="45">
        <f t="shared" si="0"/>
        <v>61020</v>
      </c>
      <c r="F40" s="41">
        <f t="shared" si="2"/>
        <v>61020</v>
      </c>
      <c r="G40" s="41" t="str">
        <f t="shared" si="1"/>
        <v/>
      </c>
    </row>
    <row r="41" spans="1:7" ht="14.25" customHeight="1">
      <c r="A41" s="42">
        <v>20080207</v>
      </c>
      <c r="B41" s="43"/>
      <c r="C41" s="44">
        <v>51600</v>
      </c>
      <c r="D41" s="45">
        <v>6084</v>
      </c>
      <c r="E41" s="45">
        <f t="shared" si="0"/>
        <v>57684</v>
      </c>
      <c r="F41" s="41">
        <f t="shared" si="2"/>
        <v>57684</v>
      </c>
      <c r="G41" s="41" t="str">
        <f t="shared" si="1"/>
        <v/>
      </c>
    </row>
    <row r="42" spans="1:7" ht="14.25" customHeight="1">
      <c r="A42" s="42">
        <v>20080208</v>
      </c>
      <c r="B42" s="43"/>
      <c r="C42" s="44">
        <v>53800</v>
      </c>
      <c r="D42" s="45">
        <v>6156</v>
      </c>
      <c r="E42" s="45">
        <f t="shared" si="0"/>
        <v>59956</v>
      </c>
      <c r="F42" s="41">
        <f t="shared" si="2"/>
        <v>59956</v>
      </c>
      <c r="G42" s="41" t="str">
        <f t="shared" si="1"/>
        <v/>
      </c>
    </row>
    <row r="43" spans="1:7" ht="14.25" customHeight="1">
      <c r="A43" s="42">
        <v>20080209</v>
      </c>
      <c r="B43" s="43"/>
      <c r="C43" s="44">
        <v>52900</v>
      </c>
      <c r="D43" s="45">
        <v>6314</v>
      </c>
      <c r="E43" s="45">
        <f t="shared" si="0"/>
        <v>59214</v>
      </c>
      <c r="F43" s="41">
        <f t="shared" si="2"/>
        <v>59214</v>
      </c>
      <c r="G43" s="41" t="str">
        <f t="shared" si="1"/>
        <v/>
      </c>
    </row>
    <row r="44" spans="1:7" ht="14.25" customHeight="1">
      <c r="A44" s="42">
        <v>20080210</v>
      </c>
      <c r="B44" s="43"/>
      <c r="C44" s="44">
        <v>53300</v>
      </c>
      <c r="D44" s="45">
        <v>6134</v>
      </c>
      <c r="E44" s="45">
        <f t="shared" si="0"/>
        <v>59434</v>
      </c>
      <c r="F44" s="41">
        <f t="shared" si="2"/>
        <v>59434</v>
      </c>
      <c r="G44" s="41" t="str">
        <f t="shared" si="1"/>
        <v/>
      </c>
    </row>
    <row r="45" spans="1:7" ht="14.25" customHeight="1">
      <c r="A45" s="42">
        <v>20080211</v>
      </c>
      <c r="B45" s="43"/>
      <c r="C45" s="44">
        <v>54900</v>
      </c>
      <c r="D45" s="45">
        <v>7749</v>
      </c>
      <c r="E45" s="45">
        <f t="shared" si="0"/>
        <v>62649</v>
      </c>
      <c r="F45" s="41">
        <f t="shared" si="2"/>
        <v>62649</v>
      </c>
      <c r="G45" s="41" t="str">
        <f t="shared" si="1"/>
        <v/>
      </c>
    </row>
    <row r="46" spans="1:7" ht="14.25" customHeight="1">
      <c r="A46" s="42">
        <v>20080212</v>
      </c>
      <c r="B46" s="43"/>
      <c r="C46" s="44">
        <v>50300</v>
      </c>
      <c r="D46" s="45">
        <v>7659</v>
      </c>
      <c r="E46" s="45">
        <f t="shared" si="0"/>
        <v>57959</v>
      </c>
      <c r="F46" s="41">
        <f t="shared" si="2"/>
        <v>57959</v>
      </c>
      <c r="G46" s="41" t="str">
        <f t="shared" si="1"/>
        <v/>
      </c>
    </row>
    <row r="47" spans="1:7" ht="14.25" customHeight="1">
      <c r="A47" s="42">
        <v>20080213</v>
      </c>
      <c r="B47" s="43"/>
      <c r="C47" s="44">
        <v>51700</v>
      </c>
      <c r="D47" s="45">
        <v>7091</v>
      </c>
      <c r="E47" s="45">
        <f t="shared" si="0"/>
        <v>58791</v>
      </c>
      <c r="F47" s="41">
        <f t="shared" si="2"/>
        <v>58791</v>
      </c>
      <c r="G47" s="41" t="str">
        <f t="shared" si="1"/>
        <v/>
      </c>
    </row>
    <row r="48" spans="1:7" ht="14.25" customHeight="1">
      <c r="A48" s="42">
        <v>20080214</v>
      </c>
      <c r="B48" s="43"/>
      <c r="C48" s="44">
        <v>53300</v>
      </c>
      <c r="D48" s="45">
        <v>7140</v>
      </c>
      <c r="E48" s="45">
        <f t="shared" si="0"/>
        <v>60440</v>
      </c>
      <c r="F48" s="41">
        <f t="shared" si="2"/>
        <v>60440</v>
      </c>
      <c r="G48" s="41" t="str">
        <f t="shared" si="1"/>
        <v/>
      </c>
    </row>
    <row r="49" spans="1:7" ht="14.25" customHeight="1">
      <c r="A49" s="42">
        <v>20080215</v>
      </c>
      <c r="B49" s="43"/>
      <c r="C49" s="44">
        <v>52700</v>
      </c>
      <c r="D49" s="45">
        <v>7454</v>
      </c>
      <c r="E49" s="45">
        <f t="shared" si="0"/>
        <v>60154</v>
      </c>
      <c r="F49" s="41">
        <f t="shared" si="2"/>
        <v>60154</v>
      </c>
      <c r="G49" s="41" t="str">
        <f t="shared" si="1"/>
        <v/>
      </c>
    </row>
    <row r="50" spans="1:7" ht="14.25" customHeight="1">
      <c r="A50" s="42">
        <v>20080216</v>
      </c>
      <c r="B50" s="43"/>
      <c r="C50" s="44">
        <v>53300</v>
      </c>
      <c r="D50" s="45">
        <v>7023</v>
      </c>
      <c r="E50" s="45">
        <f t="shared" si="0"/>
        <v>60323</v>
      </c>
      <c r="F50" s="41">
        <f t="shared" si="2"/>
        <v>60323</v>
      </c>
      <c r="G50" s="41" t="str">
        <f t="shared" si="1"/>
        <v/>
      </c>
    </row>
    <row r="51" spans="1:7" ht="14.25" customHeight="1">
      <c r="A51" s="42">
        <v>20080217</v>
      </c>
      <c r="B51" s="43"/>
      <c r="C51" s="44">
        <v>52900</v>
      </c>
      <c r="D51" s="45">
        <v>5067</v>
      </c>
      <c r="E51" s="45">
        <f t="shared" si="0"/>
        <v>57967</v>
      </c>
      <c r="F51" s="41">
        <f t="shared" si="2"/>
        <v>57967</v>
      </c>
      <c r="G51" s="41" t="str">
        <f t="shared" si="1"/>
        <v/>
      </c>
    </row>
    <row r="52" spans="1:7" ht="14.25" customHeight="1">
      <c r="A52" s="42">
        <v>20080218</v>
      </c>
      <c r="B52" s="43"/>
      <c r="C52" s="44">
        <v>51700</v>
      </c>
      <c r="D52" s="45">
        <v>6542</v>
      </c>
      <c r="E52" s="45">
        <f t="shared" si="0"/>
        <v>58242</v>
      </c>
      <c r="F52" s="41">
        <f t="shared" si="2"/>
        <v>58242</v>
      </c>
      <c r="G52" s="41" t="str">
        <f t="shared" si="1"/>
        <v/>
      </c>
    </row>
    <row r="53" spans="1:7" ht="14.25" customHeight="1">
      <c r="A53" s="42">
        <v>20080219</v>
      </c>
      <c r="B53" s="43"/>
      <c r="C53" s="44">
        <v>49600</v>
      </c>
      <c r="D53" s="45">
        <v>5087</v>
      </c>
      <c r="E53" s="45">
        <f t="shared" si="0"/>
        <v>54687</v>
      </c>
      <c r="F53" s="41">
        <f t="shared" si="2"/>
        <v>54687</v>
      </c>
      <c r="G53" s="41" t="str">
        <f t="shared" si="1"/>
        <v/>
      </c>
    </row>
    <row r="54" spans="1:7" ht="14.25" customHeight="1">
      <c r="A54" s="42">
        <v>20080220</v>
      </c>
      <c r="B54" s="43"/>
      <c r="C54" s="44">
        <v>54100</v>
      </c>
      <c r="D54" s="45">
        <v>5138</v>
      </c>
      <c r="E54" s="45">
        <f t="shared" si="0"/>
        <v>59238</v>
      </c>
      <c r="F54" s="41">
        <f t="shared" si="2"/>
        <v>59238</v>
      </c>
      <c r="G54" s="41" t="str">
        <f t="shared" si="1"/>
        <v/>
      </c>
    </row>
    <row r="55" spans="1:7" ht="14.25" customHeight="1">
      <c r="A55" s="42">
        <v>20080221</v>
      </c>
      <c r="B55" s="43"/>
      <c r="C55" s="44">
        <v>50900</v>
      </c>
      <c r="D55" s="45">
        <v>6381</v>
      </c>
      <c r="E55" s="45">
        <f t="shared" si="0"/>
        <v>57281</v>
      </c>
      <c r="F55" s="41">
        <f t="shared" si="2"/>
        <v>57281</v>
      </c>
      <c r="G55" s="41" t="str">
        <f t="shared" si="1"/>
        <v/>
      </c>
    </row>
    <row r="56" spans="1:7" ht="14.25" customHeight="1">
      <c r="A56" s="42">
        <v>20080222</v>
      </c>
      <c r="B56" s="43"/>
      <c r="C56" s="44">
        <v>53500</v>
      </c>
      <c r="D56" s="45">
        <v>6134</v>
      </c>
      <c r="E56" s="45">
        <f t="shared" si="0"/>
        <v>59634</v>
      </c>
      <c r="F56" s="41">
        <f t="shared" si="2"/>
        <v>59634</v>
      </c>
      <c r="G56" s="41" t="str">
        <f t="shared" si="1"/>
        <v/>
      </c>
    </row>
    <row r="57" spans="1:7" ht="14.25" customHeight="1">
      <c r="A57" s="42">
        <v>20080223</v>
      </c>
      <c r="B57" s="43"/>
      <c r="C57" s="44">
        <v>52600</v>
      </c>
      <c r="D57" s="45">
        <v>5571</v>
      </c>
      <c r="E57" s="45">
        <f t="shared" si="0"/>
        <v>58171</v>
      </c>
      <c r="F57" s="41">
        <f t="shared" si="2"/>
        <v>58171</v>
      </c>
      <c r="G57" s="41" t="str">
        <f t="shared" si="1"/>
        <v/>
      </c>
    </row>
    <row r="58" spans="1:7" ht="14.25" customHeight="1">
      <c r="A58" s="42">
        <v>20080224</v>
      </c>
      <c r="B58" s="43"/>
      <c r="C58" s="44">
        <v>51300</v>
      </c>
      <c r="D58" s="45">
        <v>6453</v>
      </c>
      <c r="E58" s="45">
        <f t="shared" si="0"/>
        <v>57753</v>
      </c>
      <c r="F58" s="41">
        <f t="shared" si="2"/>
        <v>57753</v>
      </c>
      <c r="G58" s="41" t="str">
        <f t="shared" si="1"/>
        <v/>
      </c>
    </row>
    <row r="59" spans="1:7" ht="14.25" customHeight="1">
      <c r="A59" s="42">
        <v>20080225</v>
      </c>
      <c r="B59" s="43">
        <v>0.1</v>
      </c>
      <c r="C59" s="44">
        <v>52300</v>
      </c>
      <c r="D59" s="45">
        <v>7101</v>
      </c>
      <c r="E59" s="45">
        <f t="shared" si="0"/>
        <v>59401</v>
      </c>
      <c r="F59" s="41" t="str">
        <f t="shared" si="2"/>
        <v/>
      </c>
      <c r="G59" s="41">
        <f t="shared" si="1"/>
        <v>59401</v>
      </c>
    </row>
    <row r="60" spans="1:7" ht="14.25" customHeight="1">
      <c r="A60" s="42">
        <v>20080226</v>
      </c>
      <c r="B60" s="43">
        <v>1.5</v>
      </c>
      <c r="C60" s="44">
        <v>53100</v>
      </c>
      <c r="D60" s="45">
        <v>6111</v>
      </c>
      <c r="E60" s="45">
        <f t="shared" si="0"/>
        <v>59211</v>
      </c>
      <c r="F60" s="41" t="str">
        <f t="shared" si="2"/>
        <v/>
      </c>
      <c r="G60" s="41">
        <f t="shared" si="1"/>
        <v>59211</v>
      </c>
    </row>
    <row r="61" spans="1:7" ht="14.25" customHeight="1">
      <c r="A61" s="42">
        <v>20080227</v>
      </c>
      <c r="B61" s="43"/>
      <c r="C61" s="44">
        <v>52000</v>
      </c>
      <c r="D61" s="45">
        <v>6858</v>
      </c>
      <c r="E61" s="45">
        <f t="shared" si="0"/>
        <v>58858</v>
      </c>
      <c r="F61" s="41">
        <f t="shared" si="2"/>
        <v>58858</v>
      </c>
      <c r="G61" s="41" t="str">
        <f t="shared" si="1"/>
        <v/>
      </c>
    </row>
    <row r="62" spans="1:7" ht="14.25" customHeight="1">
      <c r="A62" s="42">
        <v>20080228</v>
      </c>
      <c r="B62" s="43"/>
      <c r="C62" s="44">
        <v>53600</v>
      </c>
      <c r="D62" s="45">
        <v>6128</v>
      </c>
      <c r="E62" s="45">
        <f t="shared" si="0"/>
        <v>59728</v>
      </c>
      <c r="F62" s="41">
        <f t="shared" si="2"/>
        <v>59728</v>
      </c>
      <c r="G62" s="41" t="str">
        <f t="shared" si="1"/>
        <v/>
      </c>
    </row>
    <row r="63" spans="1:7" ht="14.25" customHeight="1">
      <c r="A63" s="42">
        <v>20080229</v>
      </c>
      <c r="B63" s="43"/>
      <c r="C63" s="44">
        <v>54700</v>
      </c>
      <c r="D63" s="45">
        <v>7155</v>
      </c>
      <c r="E63" s="45">
        <f t="shared" si="0"/>
        <v>61855</v>
      </c>
      <c r="F63" s="41">
        <f t="shared" si="2"/>
        <v>61855</v>
      </c>
      <c r="G63" s="41" t="str">
        <f t="shared" si="1"/>
        <v/>
      </c>
    </row>
    <row r="64" spans="1:7" ht="14.25" customHeight="1">
      <c r="A64" s="42">
        <v>20080301</v>
      </c>
      <c r="B64" s="43"/>
      <c r="C64" s="44">
        <v>53300</v>
      </c>
      <c r="D64" s="45">
        <v>4932</v>
      </c>
      <c r="E64" s="45">
        <f t="shared" si="0"/>
        <v>58232</v>
      </c>
      <c r="F64" s="41">
        <f t="shared" si="2"/>
        <v>58232</v>
      </c>
      <c r="G64" s="41" t="str">
        <f t="shared" si="1"/>
        <v/>
      </c>
    </row>
    <row r="65" spans="1:7" ht="14.25" customHeight="1">
      <c r="A65" s="42">
        <v>20080302</v>
      </c>
      <c r="B65" s="43"/>
      <c r="C65" s="44">
        <v>51800</v>
      </c>
      <c r="D65" s="45">
        <v>5040</v>
      </c>
      <c r="E65" s="45">
        <f t="shared" si="0"/>
        <v>56840</v>
      </c>
      <c r="F65" s="41">
        <f t="shared" si="2"/>
        <v>56840</v>
      </c>
      <c r="G65" s="41" t="str">
        <f t="shared" si="1"/>
        <v/>
      </c>
    </row>
    <row r="66" spans="1:7" ht="14.25" customHeight="1">
      <c r="A66" s="42">
        <v>20080303</v>
      </c>
      <c r="B66" s="43"/>
      <c r="C66" s="44">
        <v>52100</v>
      </c>
      <c r="D66" s="45">
        <v>5166</v>
      </c>
      <c r="E66" s="45">
        <f t="shared" si="0"/>
        <v>57266</v>
      </c>
      <c r="F66" s="41">
        <f t="shared" si="2"/>
        <v>57266</v>
      </c>
      <c r="G66" s="41" t="str">
        <f t="shared" si="1"/>
        <v/>
      </c>
    </row>
    <row r="67" spans="1:7" ht="14.25" customHeight="1">
      <c r="A67" s="42">
        <v>20080304</v>
      </c>
      <c r="B67" s="43">
        <v>0.2</v>
      </c>
      <c r="C67" s="44">
        <v>50700</v>
      </c>
      <c r="D67" s="45">
        <v>5940</v>
      </c>
      <c r="E67" s="45">
        <f t="shared" si="0"/>
        <v>56640</v>
      </c>
      <c r="F67" s="41" t="str">
        <f t="shared" si="2"/>
        <v/>
      </c>
      <c r="G67" s="41">
        <f t="shared" si="1"/>
        <v>56640</v>
      </c>
    </row>
    <row r="68" spans="1:7" ht="14.25" customHeight="1">
      <c r="A68" s="42">
        <v>20080305</v>
      </c>
      <c r="B68" s="43"/>
      <c r="C68" s="44">
        <v>52000</v>
      </c>
      <c r="D68" s="45">
        <v>5775</v>
      </c>
      <c r="E68" s="45">
        <f t="shared" si="0"/>
        <v>57775</v>
      </c>
      <c r="F68" s="41">
        <f t="shared" si="2"/>
        <v>57775</v>
      </c>
      <c r="G68" s="41" t="str">
        <f t="shared" si="1"/>
        <v/>
      </c>
    </row>
    <row r="69" spans="1:7" ht="14.25" customHeight="1">
      <c r="A69" s="42">
        <v>20080306</v>
      </c>
      <c r="B69" s="43"/>
      <c r="C69" s="44">
        <v>52900</v>
      </c>
      <c r="D69" s="45">
        <v>8208</v>
      </c>
      <c r="E69" s="45">
        <f t="shared" ref="E69:E132" si="3">C69+D69</f>
        <v>61108</v>
      </c>
      <c r="F69" s="41">
        <f t="shared" si="2"/>
        <v>61108</v>
      </c>
      <c r="G69" s="41" t="str">
        <f t="shared" ref="G69:G132" si="4">IF(F69="",E69,"")</f>
        <v/>
      </c>
    </row>
    <row r="70" spans="1:7" ht="14.25" customHeight="1">
      <c r="A70" s="42">
        <v>20080307</v>
      </c>
      <c r="B70" s="43"/>
      <c r="C70" s="44">
        <v>51000</v>
      </c>
      <c r="D70" s="45">
        <v>8046</v>
      </c>
      <c r="E70" s="45">
        <f t="shared" si="3"/>
        <v>59046</v>
      </c>
      <c r="F70" s="41">
        <f t="shared" si="2"/>
        <v>59046</v>
      </c>
      <c r="G70" s="41" t="str">
        <f t="shared" si="4"/>
        <v/>
      </c>
    </row>
    <row r="71" spans="1:7" ht="14.25" customHeight="1">
      <c r="A71" s="42">
        <v>20080308</v>
      </c>
      <c r="B71" s="43"/>
      <c r="C71" s="44">
        <v>52000</v>
      </c>
      <c r="D71" s="45">
        <v>7264</v>
      </c>
      <c r="E71" s="45">
        <f t="shared" si="3"/>
        <v>59264</v>
      </c>
      <c r="F71" s="41">
        <f t="shared" si="2"/>
        <v>59264</v>
      </c>
      <c r="G71" s="41" t="str">
        <f t="shared" si="4"/>
        <v/>
      </c>
    </row>
    <row r="72" spans="1:7" ht="14.25" customHeight="1">
      <c r="A72" s="42">
        <v>20080309</v>
      </c>
      <c r="B72" s="43"/>
      <c r="C72" s="44">
        <v>51600</v>
      </c>
      <c r="D72" s="45">
        <v>7002</v>
      </c>
      <c r="E72" s="45">
        <f t="shared" si="3"/>
        <v>58602</v>
      </c>
      <c r="F72" s="41">
        <f t="shared" ref="F72:F135" si="5">IF($B70&gt;10,"",IF($B71&gt;5,"",IF($B72&gt;0,"",E72)))</f>
        <v>58602</v>
      </c>
      <c r="G72" s="41" t="str">
        <f t="shared" si="4"/>
        <v/>
      </c>
    </row>
    <row r="73" spans="1:7" ht="14.25" customHeight="1">
      <c r="A73" s="42">
        <v>20080310</v>
      </c>
      <c r="B73" s="43"/>
      <c r="C73" s="44">
        <v>53600</v>
      </c>
      <c r="D73" s="45">
        <v>6120</v>
      </c>
      <c r="E73" s="45">
        <f t="shared" si="3"/>
        <v>59720</v>
      </c>
      <c r="F73" s="41">
        <f t="shared" si="5"/>
        <v>59720</v>
      </c>
      <c r="G73" s="41" t="str">
        <f t="shared" si="4"/>
        <v/>
      </c>
    </row>
    <row r="74" spans="1:7" ht="14.25" customHeight="1">
      <c r="A74" s="42">
        <v>20080311</v>
      </c>
      <c r="B74" s="43"/>
      <c r="C74" s="44">
        <v>50700</v>
      </c>
      <c r="D74" s="45">
        <v>6341</v>
      </c>
      <c r="E74" s="45">
        <f t="shared" si="3"/>
        <v>57041</v>
      </c>
      <c r="F74" s="41">
        <f t="shared" si="5"/>
        <v>57041</v>
      </c>
      <c r="G74" s="41" t="str">
        <f t="shared" si="4"/>
        <v/>
      </c>
    </row>
    <row r="75" spans="1:7" ht="14.25" customHeight="1">
      <c r="A75" s="42">
        <v>20080312</v>
      </c>
      <c r="B75" s="43"/>
      <c r="C75" s="44">
        <v>52400</v>
      </c>
      <c r="D75" s="45">
        <v>7101</v>
      </c>
      <c r="E75" s="45">
        <f t="shared" si="3"/>
        <v>59501</v>
      </c>
      <c r="F75" s="41">
        <f t="shared" si="5"/>
        <v>59501</v>
      </c>
      <c r="G75" s="41" t="str">
        <f t="shared" si="4"/>
        <v/>
      </c>
    </row>
    <row r="76" spans="1:7" ht="14.25" customHeight="1">
      <c r="A76" s="42">
        <v>20080313</v>
      </c>
      <c r="B76" s="43">
        <v>1</v>
      </c>
      <c r="C76" s="44">
        <v>49200</v>
      </c>
      <c r="D76" s="45">
        <v>7614</v>
      </c>
      <c r="E76" s="45">
        <f t="shared" si="3"/>
        <v>56814</v>
      </c>
      <c r="F76" s="41" t="str">
        <f t="shared" si="5"/>
        <v/>
      </c>
      <c r="G76" s="41">
        <f t="shared" si="4"/>
        <v>56814</v>
      </c>
    </row>
    <row r="77" spans="1:7" ht="14.25" customHeight="1">
      <c r="A77" s="42">
        <v>20080314</v>
      </c>
      <c r="B77" s="43"/>
      <c r="C77" s="44">
        <v>52400</v>
      </c>
      <c r="D77" s="45">
        <v>6669</v>
      </c>
      <c r="E77" s="45">
        <f t="shared" si="3"/>
        <v>59069</v>
      </c>
      <c r="F77" s="41">
        <f t="shared" si="5"/>
        <v>59069</v>
      </c>
      <c r="G77" s="41" t="str">
        <f t="shared" si="4"/>
        <v/>
      </c>
    </row>
    <row r="78" spans="1:7" ht="14.25" customHeight="1">
      <c r="A78" s="42">
        <v>20080315</v>
      </c>
      <c r="B78" s="43"/>
      <c r="C78" s="44">
        <v>54100</v>
      </c>
      <c r="D78" s="45">
        <v>6524</v>
      </c>
      <c r="E78" s="45">
        <f t="shared" si="3"/>
        <v>60624</v>
      </c>
      <c r="F78" s="41">
        <f t="shared" si="5"/>
        <v>60624</v>
      </c>
      <c r="G78" s="41" t="str">
        <f t="shared" si="4"/>
        <v/>
      </c>
    </row>
    <row r="79" spans="1:7" ht="14.25" customHeight="1">
      <c r="A79" s="42">
        <v>20080316</v>
      </c>
      <c r="B79" s="43"/>
      <c r="C79" s="44">
        <v>50600</v>
      </c>
      <c r="D79" s="45">
        <v>6996</v>
      </c>
      <c r="E79" s="45">
        <f t="shared" si="3"/>
        <v>57596</v>
      </c>
      <c r="F79" s="41">
        <f t="shared" si="5"/>
        <v>57596</v>
      </c>
      <c r="G79" s="41" t="str">
        <f t="shared" si="4"/>
        <v/>
      </c>
    </row>
    <row r="80" spans="1:7" ht="14.25" customHeight="1">
      <c r="A80" s="42">
        <v>20080317</v>
      </c>
      <c r="B80" s="43"/>
      <c r="C80" s="44">
        <v>52100</v>
      </c>
      <c r="D80" s="45">
        <v>5980</v>
      </c>
      <c r="E80" s="45">
        <f t="shared" si="3"/>
        <v>58080</v>
      </c>
      <c r="F80" s="41">
        <f t="shared" si="5"/>
        <v>58080</v>
      </c>
      <c r="G80" s="41" t="str">
        <f t="shared" si="4"/>
        <v/>
      </c>
    </row>
    <row r="81" spans="1:7" ht="14.25" customHeight="1">
      <c r="A81" s="42">
        <v>20080318</v>
      </c>
      <c r="B81" s="43"/>
      <c r="C81" s="44">
        <v>52000</v>
      </c>
      <c r="D81" s="45">
        <v>6384</v>
      </c>
      <c r="E81" s="45">
        <f t="shared" si="3"/>
        <v>58384</v>
      </c>
      <c r="F81" s="41">
        <f t="shared" si="5"/>
        <v>58384</v>
      </c>
      <c r="G81" s="41" t="str">
        <f t="shared" si="4"/>
        <v/>
      </c>
    </row>
    <row r="82" spans="1:7" ht="14.25" customHeight="1">
      <c r="A82" s="42">
        <v>20080319</v>
      </c>
      <c r="B82" s="43"/>
      <c r="C82" s="44">
        <v>50400</v>
      </c>
      <c r="D82" s="45">
        <v>8311</v>
      </c>
      <c r="E82" s="45">
        <f t="shared" si="3"/>
        <v>58711</v>
      </c>
      <c r="F82" s="41">
        <f t="shared" si="5"/>
        <v>58711</v>
      </c>
      <c r="G82" s="41" t="str">
        <f t="shared" si="4"/>
        <v/>
      </c>
    </row>
    <row r="83" spans="1:7" ht="14.25" customHeight="1">
      <c r="A83" s="42">
        <v>20080320</v>
      </c>
      <c r="B83" s="43"/>
      <c r="C83" s="44">
        <v>51000</v>
      </c>
      <c r="D83" s="45">
        <v>8154</v>
      </c>
      <c r="E83" s="45">
        <f t="shared" si="3"/>
        <v>59154</v>
      </c>
      <c r="F83" s="41">
        <f t="shared" si="5"/>
        <v>59154</v>
      </c>
      <c r="G83" s="41" t="str">
        <f t="shared" si="4"/>
        <v/>
      </c>
    </row>
    <row r="84" spans="1:7" ht="14.25" customHeight="1">
      <c r="A84" s="42">
        <v>20080321</v>
      </c>
      <c r="B84" s="43"/>
      <c r="C84" s="44">
        <v>52100</v>
      </c>
      <c r="D84" s="45">
        <v>7938</v>
      </c>
      <c r="E84" s="45">
        <f t="shared" si="3"/>
        <v>60038</v>
      </c>
      <c r="F84" s="41">
        <f t="shared" si="5"/>
        <v>60038</v>
      </c>
      <c r="G84" s="41" t="str">
        <f t="shared" si="4"/>
        <v/>
      </c>
    </row>
    <row r="85" spans="1:7" ht="14.25" customHeight="1">
      <c r="A85" s="42">
        <v>20080322</v>
      </c>
      <c r="B85" s="43">
        <v>1.5</v>
      </c>
      <c r="C85" s="44">
        <v>60300</v>
      </c>
      <c r="D85" s="45">
        <v>6972</v>
      </c>
      <c r="E85" s="45">
        <f t="shared" si="3"/>
        <v>67272</v>
      </c>
      <c r="F85" s="41" t="str">
        <f t="shared" si="5"/>
        <v/>
      </c>
      <c r="G85" s="41">
        <f t="shared" si="4"/>
        <v>67272</v>
      </c>
    </row>
    <row r="86" spans="1:7" ht="14.25" customHeight="1">
      <c r="A86" s="42">
        <v>20080323</v>
      </c>
      <c r="B86" s="43">
        <v>21</v>
      </c>
      <c r="C86" s="44">
        <v>66100</v>
      </c>
      <c r="D86" s="45">
        <v>6992</v>
      </c>
      <c r="E86" s="45">
        <f t="shared" si="3"/>
        <v>73092</v>
      </c>
      <c r="F86" s="41" t="str">
        <f t="shared" si="5"/>
        <v/>
      </c>
      <c r="G86" s="41">
        <f t="shared" si="4"/>
        <v>73092</v>
      </c>
    </row>
    <row r="87" spans="1:7" ht="14.25" customHeight="1">
      <c r="A87" s="42">
        <v>20080324</v>
      </c>
      <c r="B87" s="43"/>
      <c r="C87" s="44">
        <v>56800</v>
      </c>
      <c r="D87" s="45">
        <v>6327</v>
      </c>
      <c r="E87" s="45">
        <f t="shared" si="3"/>
        <v>63127</v>
      </c>
      <c r="F87" s="41" t="str">
        <f t="shared" si="5"/>
        <v/>
      </c>
      <c r="G87" s="41">
        <f t="shared" si="4"/>
        <v>63127</v>
      </c>
    </row>
    <row r="88" spans="1:7" ht="14.25" customHeight="1">
      <c r="A88" s="42">
        <v>20080325</v>
      </c>
      <c r="B88" s="43"/>
      <c r="C88" s="44">
        <v>52200</v>
      </c>
      <c r="D88" s="45">
        <v>7965</v>
      </c>
      <c r="E88" s="45">
        <f t="shared" si="3"/>
        <v>60165</v>
      </c>
      <c r="F88" s="41" t="str">
        <f t="shared" si="5"/>
        <v/>
      </c>
      <c r="G88" s="41">
        <f t="shared" si="4"/>
        <v>60165</v>
      </c>
    </row>
    <row r="89" spans="1:7" ht="14.25" customHeight="1">
      <c r="A89" s="42">
        <v>20080326</v>
      </c>
      <c r="B89" s="43"/>
      <c r="C89" s="44">
        <v>54100</v>
      </c>
      <c r="D89" s="45">
        <v>7210</v>
      </c>
      <c r="E89" s="45">
        <f t="shared" si="3"/>
        <v>61310</v>
      </c>
      <c r="F89" s="41">
        <f t="shared" si="5"/>
        <v>61310</v>
      </c>
      <c r="G89" s="41" t="str">
        <f t="shared" si="4"/>
        <v/>
      </c>
    </row>
    <row r="90" spans="1:7" ht="14.25" customHeight="1">
      <c r="A90" s="42">
        <v>20080327</v>
      </c>
      <c r="B90" s="43">
        <v>1</v>
      </c>
      <c r="C90" s="44">
        <v>53400</v>
      </c>
      <c r="D90" s="45">
        <v>7056</v>
      </c>
      <c r="E90" s="45">
        <f t="shared" si="3"/>
        <v>60456</v>
      </c>
      <c r="F90" s="41" t="str">
        <f t="shared" si="5"/>
        <v/>
      </c>
      <c r="G90" s="41">
        <f t="shared" si="4"/>
        <v>60456</v>
      </c>
    </row>
    <row r="91" spans="1:7" ht="14.25" customHeight="1">
      <c r="A91" s="42">
        <v>20080328</v>
      </c>
      <c r="B91" s="43"/>
      <c r="C91" s="44">
        <v>53000</v>
      </c>
      <c r="D91" s="45">
        <v>5787</v>
      </c>
      <c r="E91" s="45">
        <f t="shared" si="3"/>
        <v>58787</v>
      </c>
      <c r="F91" s="41">
        <f t="shared" si="5"/>
        <v>58787</v>
      </c>
      <c r="G91" s="41" t="str">
        <f t="shared" si="4"/>
        <v/>
      </c>
    </row>
    <row r="92" spans="1:7" ht="14.25" customHeight="1">
      <c r="A92" s="42">
        <v>20080329</v>
      </c>
      <c r="B92" s="43">
        <v>0.5</v>
      </c>
      <c r="C92" s="44">
        <v>57700</v>
      </c>
      <c r="D92" s="45">
        <v>5867</v>
      </c>
      <c r="E92" s="45">
        <f t="shared" si="3"/>
        <v>63567</v>
      </c>
      <c r="F92" s="41" t="str">
        <f t="shared" si="5"/>
        <v/>
      </c>
      <c r="G92" s="41">
        <f t="shared" si="4"/>
        <v>63567</v>
      </c>
    </row>
    <row r="93" spans="1:7" ht="14.25" customHeight="1">
      <c r="A93" s="42">
        <v>20080330</v>
      </c>
      <c r="B93" s="43">
        <v>5.5</v>
      </c>
      <c r="C93" s="44">
        <v>60200</v>
      </c>
      <c r="D93" s="45">
        <v>6216</v>
      </c>
      <c r="E93" s="45">
        <f t="shared" si="3"/>
        <v>66416</v>
      </c>
      <c r="F93" s="41" t="str">
        <f t="shared" si="5"/>
        <v/>
      </c>
      <c r="G93" s="41">
        <f t="shared" si="4"/>
        <v>66416</v>
      </c>
    </row>
    <row r="94" spans="1:7" ht="14.25" customHeight="1">
      <c r="A94" s="42">
        <v>20080331</v>
      </c>
      <c r="B94" s="43"/>
      <c r="C94" s="44">
        <v>52800</v>
      </c>
      <c r="D94" s="45">
        <v>5454</v>
      </c>
      <c r="E94" s="45">
        <f t="shared" si="3"/>
        <v>58254</v>
      </c>
      <c r="F94" s="41" t="str">
        <f t="shared" si="5"/>
        <v/>
      </c>
      <c r="G94" s="41">
        <f t="shared" si="4"/>
        <v>58254</v>
      </c>
    </row>
    <row r="95" spans="1:7" ht="14.25" customHeight="1">
      <c r="A95" s="42">
        <v>20080401</v>
      </c>
      <c r="B95" s="43"/>
      <c r="C95" s="44">
        <v>54200</v>
      </c>
      <c r="D95" s="45">
        <v>6874</v>
      </c>
      <c r="E95" s="45">
        <f t="shared" si="3"/>
        <v>61074</v>
      </c>
      <c r="F95" s="41">
        <f t="shared" si="5"/>
        <v>61074</v>
      </c>
      <c r="G95" s="41" t="str">
        <f t="shared" si="4"/>
        <v/>
      </c>
    </row>
    <row r="96" spans="1:7" ht="14.25" customHeight="1">
      <c r="A96" s="42">
        <v>20080402</v>
      </c>
      <c r="B96" s="43"/>
      <c r="C96" s="44">
        <v>53100</v>
      </c>
      <c r="D96" s="45">
        <v>6664</v>
      </c>
      <c r="E96" s="45">
        <f t="shared" si="3"/>
        <v>59764</v>
      </c>
      <c r="F96" s="41">
        <f t="shared" si="5"/>
        <v>59764</v>
      </c>
      <c r="G96" s="41" t="str">
        <f t="shared" si="4"/>
        <v/>
      </c>
    </row>
    <row r="97" spans="1:7" ht="14.25" customHeight="1">
      <c r="A97" s="42">
        <v>20080403</v>
      </c>
      <c r="B97" s="43"/>
      <c r="C97" s="44">
        <v>53400</v>
      </c>
      <c r="D97" s="45">
        <v>7020</v>
      </c>
      <c r="E97" s="45">
        <f t="shared" si="3"/>
        <v>60420</v>
      </c>
      <c r="F97" s="41">
        <f t="shared" si="5"/>
        <v>60420</v>
      </c>
      <c r="G97" s="41" t="str">
        <f t="shared" si="4"/>
        <v/>
      </c>
    </row>
    <row r="98" spans="1:7" ht="14.25" customHeight="1">
      <c r="A98" s="42">
        <v>20080404</v>
      </c>
      <c r="B98" s="43"/>
      <c r="C98" s="44">
        <v>51700</v>
      </c>
      <c r="D98" s="45">
        <v>5706</v>
      </c>
      <c r="E98" s="45">
        <f t="shared" si="3"/>
        <v>57406</v>
      </c>
      <c r="F98" s="41">
        <f t="shared" si="5"/>
        <v>57406</v>
      </c>
      <c r="G98" s="41" t="str">
        <f t="shared" si="4"/>
        <v/>
      </c>
    </row>
    <row r="99" spans="1:7" ht="14.25" customHeight="1">
      <c r="A99" s="42">
        <v>20080405</v>
      </c>
      <c r="B99" s="43"/>
      <c r="C99" s="44">
        <v>52800</v>
      </c>
      <c r="D99" s="45">
        <v>6846</v>
      </c>
      <c r="E99" s="45">
        <f t="shared" si="3"/>
        <v>59646</v>
      </c>
      <c r="F99" s="41">
        <f t="shared" si="5"/>
        <v>59646</v>
      </c>
      <c r="G99" s="41" t="str">
        <f t="shared" si="4"/>
        <v/>
      </c>
    </row>
    <row r="100" spans="1:7" ht="14.25" customHeight="1">
      <c r="A100" s="42">
        <v>20080406</v>
      </c>
      <c r="B100" s="43">
        <v>0.5</v>
      </c>
      <c r="C100" s="44">
        <v>58200</v>
      </c>
      <c r="D100" s="45">
        <v>6230</v>
      </c>
      <c r="E100" s="45">
        <f t="shared" si="3"/>
        <v>64430</v>
      </c>
      <c r="F100" s="41" t="str">
        <f t="shared" si="5"/>
        <v/>
      </c>
      <c r="G100" s="41">
        <f t="shared" si="4"/>
        <v>64430</v>
      </c>
    </row>
    <row r="101" spans="1:7" ht="14.25" customHeight="1">
      <c r="A101" s="42">
        <v>20080407</v>
      </c>
      <c r="B101" s="43">
        <v>11.5</v>
      </c>
      <c r="C101" s="44">
        <v>53800</v>
      </c>
      <c r="D101" s="45">
        <v>6858</v>
      </c>
      <c r="E101" s="45">
        <f t="shared" si="3"/>
        <v>60658</v>
      </c>
      <c r="F101" s="41" t="str">
        <f t="shared" si="5"/>
        <v/>
      </c>
      <c r="G101" s="41">
        <f t="shared" si="4"/>
        <v>60658</v>
      </c>
    </row>
    <row r="102" spans="1:7" ht="14.25" customHeight="1">
      <c r="A102" s="42">
        <v>20080408</v>
      </c>
      <c r="B102" s="43"/>
      <c r="C102" s="44">
        <v>52900</v>
      </c>
      <c r="D102" s="45">
        <v>5528</v>
      </c>
      <c r="E102" s="45">
        <f t="shared" si="3"/>
        <v>58428</v>
      </c>
      <c r="F102" s="41" t="str">
        <f t="shared" si="5"/>
        <v/>
      </c>
      <c r="G102" s="41">
        <f t="shared" si="4"/>
        <v>58428</v>
      </c>
    </row>
    <row r="103" spans="1:7" ht="14.25" customHeight="1">
      <c r="A103" s="42">
        <v>20080409</v>
      </c>
      <c r="B103" s="43">
        <v>17.5</v>
      </c>
      <c r="C103" s="44">
        <v>80700</v>
      </c>
      <c r="D103" s="45">
        <v>6132</v>
      </c>
      <c r="E103" s="45">
        <f t="shared" si="3"/>
        <v>86832</v>
      </c>
      <c r="F103" s="41" t="str">
        <f t="shared" si="5"/>
        <v/>
      </c>
      <c r="G103" s="41">
        <f t="shared" si="4"/>
        <v>86832</v>
      </c>
    </row>
    <row r="104" spans="1:7" ht="14.25" customHeight="1">
      <c r="A104" s="42">
        <v>20080410</v>
      </c>
      <c r="B104" s="43">
        <v>9.5</v>
      </c>
      <c r="C104" s="44">
        <v>66000</v>
      </c>
      <c r="D104" s="45">
        <v>5894</v>
      </c>
      <c r="E104" s="45">
        <f t="shared" si="3"/>
        <v>71894</v>
      </c>
      <c r="F104" s="41" t="str">
        <f t="shared" si="5"/>
        <v/>
      </c>
      <c r="G104" s="41">
        <f t="shared" si="4"/>
        <v>71894</v>
      </c>
    </row>
    <row r="105" spans="1:7" ht="14.25" customHeight="1">
      <c r="A105" s="42">
        <v>20080411</v>
      </c>
      <c r="B105" s="43"/>
      <c r="C105" s="44">
        <v>60300</v>
      </c>
      <c r="D105" s="45">
        <v>5499</v>
      </c>
      <c r="E105" s="45">
        <f t="shared" si="3"/>
        <v>65799</v>
      </c>
      <c r="F105" s="41" t="str">
        <f t="shared" si="5"/>
        <v/>
      </c>
      <c r="G105" s="41">
        <f t="shared" si="4"/>
        <v>65799</v>
      </c>
    </row>
    <row r="106" spans="1:7" ht="14.25" customHeight="1">
      <c r="A106" s="42">
        <v>20080412</v>
      </c>
      <c r="B106" s="43"/>
      <c r="C106" s="44">
        <v>55200</v>
      </c>
      <c r="D106" s="45">
        <v>7010</v>
      </c>
      <c r="E106" s="45">
        <f t="shared" si="3"/>
        <v>62210</v>
      </c>
      <c r="F106" s="41">
        <f t="shared" si="5"/>
        <v>62210</v>
      </c>
      <c r="G106" s="41" t="str">
        <f t="shared" si="4"/>
        <v/>
      </c>
    </row>
    <row r="107" spans="1:7" ht="14.25" customHeight="1">
      <c r="A107" s="42">
        <v>20080413</v>
      </c>
      <c r="B107" s="43"/>
      <c r="C107" s="44">
        <v>56100</v>
      </c>
      <c r="D107" s="45">
        <v>5715</v>
      </c>
      <c r="E107" s="45">
        <f t="shared" si="3"/>
        <v>61815</v>
      </c>
      <c r="F107" s="41">
        <f t="shared" si="5"/>
        <v>61815</v>
      </c>
      <c r="G107" s="41" t="str">
        <f t="shared" si="4"/>
        <v/>
      </c>
    </row>
    <row r="108" spans="1:7" ht="14.25" customHeight="1">
      <c r="A108" s="42">
        <v>20080414</v>
      </c>
      <c r="B108" s="43"/>
      <c r="C108" s="44">
        <v>56100</v>
      </c>
      <c r="D108" s="45">
        <v>5126</v>
      </c>
      <c r="E108" s="45">
        <f t="shared" si="3"/>
        <v>61226</v>
      </c>
      <c r="F108" s="41">
        <f t="shared" si="5"/>
        <v>61226</v>
      </c>
      <c r="G108" s="41" t="str">
        <f t="shared" si="4"/>
        <v/>
      </c>
    </row>
    <row r="109" spans="1:7" ht="14.25" customHeight="1">
      <c r="A109" s="42">
        <v>20080415</v>
      </c>
      <c r="B109" s="43"/>
      <c r="C109" s="44">
        <v>52800</v>
      </c>
      <c r="D109" s="45">
        <v>6192</v>
      </c>
      <c r="E109" s="45">
        <f t="shared" si="3"/>
        <v>58992</v>
      </c>
      <c r="F109" s="41">
        <f t="shared" si="5"/>
        <v>58992</v>
      </c>
      <c r="G109" s="41" t="str">
        <f t="shared" si="4"/>
        <v/>
      </c>
    </row>
    <row r="110" spans="1:7" ht="14.25" customHeight="1">
      <c r="A110" s="42">
        <v>20080416</v>
      </c>
      <c r="B110" s="43">
        <v>0.3</v>
      </c>
      <c r="C110" s="44">
        <v>54600</v>
      </c>
      <c r="D110" s="45">
        <v>6017</v>
      </c>
      <c r="E110" s="45">
        <f t="shared" si="3"/>
        <v>60617</v>
      </c>
      <c r="F110" s="41" t="str">
        <f t="shared" si="5"/>
        <v/>
      </c>
      <c r="G110" s="41">
        <f t="shared" si="4"/>
        <v>60617</v>
      </c>
    </row>
    <row r="111" spans="1:7" ht="14.25" customHeight="1">
      <c r="A111" s="42">
        <v>20080417</v>
      </c>
      <c r="B111" s="43">
        <v>4</v>
      </c>
      <c r="C111" s="44">
        <v>58200</v>
      </c>
      <c r="D111" s="45">
        <v>6813</v>
      </c>
      <c r="E111" s="45">
        <f t="shared" si="3"/>
        <v>65013</v>
      </c>
      <c r="F111" s="41" t="str">
        <f t="shared" si="5"/>
        <v/>
      </c>
      <c r="G111" s="41">
        <f t="shared" si="4"/>
        <v>65013</v>
      </c>
    </row>
    <row r="112" spans="1:7" ht="14.25" customHeight="1">
      <c r="A112" s="42">
        <v>20080418</v>
      </c>
      <c r="B112" s="43"/>
      <c r="C112" s="44">
        <v>55300</v>
      </c>
      <c r="D112" s="45">
        <v>6084</v>
      </c>
      <c r="E112" s="45">
        <f t="shared" si="3"/>
        <v>61384</v>
      </c>
      <c r="F112" s="41">
        <f t="shared" si="5"/>
        <v>61384</v>
      </c>
      <c r="G112" s="41" t="str">
        <f t="shared" si="4"/>
        <v/>
      </c>
    </row>
    <row r="113" spans="1:7" ht="14.25" customHeight="1">
      <c r="A113" s="42">
        <v>20080419</v>
      </c>
      <c r="B113" s="43"/>
      <c r="C113" s="44">
        <v>55900</v>
      </c>
      <c r="D113" s="45">
        <v>4671</v>
      </c>
      <c r="E113" s="45">
        <f t="shared" si="3"/>
        <v>60571</v>
      </c>
      <c r="F113" s="41">
        <f t="shared" si="5"/>
        <v>60571</v>
      </c>
      <c r="G113" s="41" t="str">
        <f t="shared" si="4"/>
        <v/>
      </c>
    </row>
    <row r="114" spans="1:7" ht="14.25" customHeight="1">
      <c r="A114" s="42">
        <v>20080420</v>
      </c>
      <c r="B114" s="43"/>
      <c r="C114" s="44">
        <v>52400</v>
      </c>
      <c r="D114" s="45">
        <v>4902</v>
      </c>
      <c r="E114" s="45">
        <f t="shared" si="3"/>
        <v>57302</v>
      </c>
      <c r="F114" s="41">
        <f t="shared" si="5"/>
        <v>57302</v>
      </c>
      <c r="G114" s="41" t="str">
        <f t="shared" si="4"/>
        <v/>
      </c>
    </row>
    <row r="115" spans="1:7" ht="14.25" customHeight="1">
      <c r="A115" s="42">
        <v>20080421</v>
      </c>
      <c r="B115" s="43"/>
      <c r="C115" s="44">
        <v>53000</v>
      </c>
      <c r="D115" s="45">
        <v>5535</v>
      </c>
      <c r="E115" s="45">
        <f t="shared" si="3"/>
        <v>58535</v>
      </c>
      <c r="F115" s="41">
        <f t="shared" si="5"/>
        <v>58535</v>
      </c>
      <c r="G115" s="41" t="str">
        <f t="shared" si="4"/>
        <v/>
      </c>
    </row>
    <row r="116" spans="1:7" ht="14.25" customHeight="1">
      <c r="A116" s="42">
        <v>20080422</v>
      </c>
      <c r="B116" s="43">
        <v>0.5</v>
      </c>
      <c r="C116" s="44">
        <v>61600</v>
      </c>
      <c r="D116" s="45">
        <v>5798</v>
      </c>
      <c r="E116" s="45">
        <f t="shared" si="3"/>
        <v>67398</v>
      </c>
      <c r="F116" s="41" t="str">
        <f t="shared" si="5"/>
        <v/>
      </c>
      <c r="G116" s="41">
        <f t="shared" si="4"/>
        <v>67398</v>
      </c>
    </row>
    <row r="117" spans="1:7" ht="14.25" customHeight="1">
      <c r="A117" s="42">
        <v>20080423</v>
      </c>
      <c r="B117" s="43">
        <v>7.5</v>
      </c>
      <c r="C117" s="44">
        <v>58100</v>
      </c>
      <c r="D117" s="45">
        <v>5652</v>
      </c>
      <c r="E117" s="45">
        <f t="shared" si="3"/>
        <v>63752</v>
      </c>
      <c r="F117" s="41" t="str">
        <f t="shared" si="5"/>
        <v/>
      </c>
      <c r="G117" s="41">
        <f t="shared" si="4"/>
        <v>63752</v>
      </c>
    </row>
    <row r="118" spans="1:7" ht="14.25" customHeight="1">
      <c r="A118" s="42">
        <v>20080424</v>
      </c>
      <c r="B118" s="43"/>
      <c r="C118" s="44">
        <v>51000</v>
      </c>
      <c r="D118" s="45">
        <v>6716</v>
      </c>
      <c r="E118" s="45">
        <f t="shared" si="3"/>
        <v>57716</v>
      </c>
      <c r="F118" s="41" t="str">
        <f t="shared" si="5"/>
        <v/>
      </c>
      <c r="G118" s="41">
        <f t="shared" si="4"/>
        <v>57716</v>
      </c>
    </row>
    <row r="119" spans="1:7" ht="14.25" customHeight="1">
      <c r="A119" s="42">
        <v>20080425</v>
      </c>
      <c r="B119" s="43"/>
      <c r="C119" s="44">
        <v>54400</v>
      </c>
      <c r="D119" s="45">
        <v>6546</v>
      </c>
      <c r="E119" s="45">
        <f t="shared" si="3"/>
        <v>60946</v>
      </c>
      <c r="F119" s="41">
        <f t="shared" si="5"/>
        <v>60946</v>
      </c>
      <c r="G119" s="41" t="str">
        <f t="shared" si="4"/>
        <v/>
      </c>
    </row>
    <row r="120" spans="1:7" ht="14.25" customHeight="1">
      <c r="A120" s="42">
        <v>20080426</v>
      </c>
      <c r="B120" s="43">
        <v>2.5</v>
      </c>
      <c r="C120" s="44">
        <v>53100</v>
      </c>
      <c r="D120" s="45">
        <v>6393</v>
      </c>
      <c r="E120" s="45">
        <f t="shared" si="3"/>
        <v>59493</v>
      </c>
      <c r="F120" s="41" t="str">
        <f t="shared" si="5"/>
        <v/>
      </c>
      <c r="G120" s="41">
        <f t="shared" si="4"/>
        <v>59493</v>
      </c>
    </row>
    <row r="121" spans="1:7" ht="14.25" customHeight="1">
      <c r="A121" s="42">
        <v>20080427</v>
      </c>
      <c r="B121" s="43"/>
      <c r="C121" s="44">
        <v>52800</v>
      </c>
      <c r="D121" s="45">
        <v>5355</v>
      </c>
      <c r="E121" s="45">
        <f t="shared" si="3"/>
        <v>58155</v>
      </c>
      <c r="F121" s="41">
        <f t="shared" si="5"/>
        <v>58155</v>
      </c>
      <c r="G121" s="41" t="str">
        <f t="shared" si="4"/>
        <v/>
      </c>
    </row>
    <row r="122" spans="1:7" ht="14.25" customHeight="1">
      <c r="A122" s="42">
        <v>20080428</v>
      </c>
      <c r="B122" s="43"/>
      <c r="C122" s="44">
        <v>53000</v>
      </c>
      <c r="D122" s="45">
        <v>5675</v>
      </c>
      <c r="E122" s="45">
        <f t="shared" si="3"/>
        <v>58675</v>
      </c>
      <c r="F122" s="41">
        <f t="shared" si="5"/>
        <v>58675</v>
      </c>
      <c r="G122" s="41" t="str">
        <f t="shared" si="4"/>
        <v/>
      </c>
    </row>
    <row r="123" spans="1:7" ht="14.25" customHeight="1">
      <c r="A123" s="42">
        <v>20080429</v>
      </c>
      <c r="B123" s="43"/>
      <c r="C123" s="44">
        <v>53000</v>
      </c>
      <c r="D123" s="45">
        <v>6860</v>
      </c>
      <c r="E123" s="45">
        <f t="shared" si="3"/>
        <v>59860</v>
      </c>
      <c r="F123" s="41">
        <f t="shared" si="5"/>
        <v>59860</v>
      </c>
      <c r="G123" s="41" t="str">
        <f t="shared" si="4"/>
        <v/>
      </c>
    </row>
    <row r="124" spans="1:7" ht="14.25" customHeight="1">
      <c r="A124" s="42">
        <v>20080430</v>
      </c>
      <c r="B124" s="43"/>
      <c r="C124" s="44">
        <v>52700</v>
      </c>
      <c r="D124" s="45">
        <v>6705</v>
      </c>
      <c r="E124" s="45">
        <f t="shared" si="3"/>
        <v>59405</v>
      </c>
      <c r="F124" s="41">
        <f t="shared" si="5"/>
        <v>59405</v>
      </c>
      <c r="G124" s="41" t="str">
        <f t="shared" si="4"/>
        <v/>
      </c>
    </row>
    <row r="125" spans="1:7" ht="14.25" customHeight="1">
      <c r="A125" s="42">
        <v>20080501</v>
      </c>
      <c r="B125" s="43"/>
      <c r="C125" s="44">
        <v>54400</v>
      </c>
      <c r="D125" s="45">
        <v>6030</v>
      </c>
      <c r="E125" s="45">
        <f t="shared" si="3"/>
        <v>60430</v>
      </c>
      <c r="F125" s="41">
        <f t="shared" si="5"/>
        <v>60430</v>
      </c>
      <c r="G125" s="41" t="str">
        <f t="shared" si="4"/>
        <v/>
      </c>
    </row>
    <row r="126" spans="1:7" ht="14.25" customHeight="1">
      <c r="A126" s="42">
        <v>20080502</v>
      </c>
      <c r="B126" s="43"/>
      <c r="C126" s="44">
        <v>52700</v>
      </c>
      <c r="D126" s="45">
        <v>5616</v>
      </c>
      <c r="E126" s="45">
        <f t="shared" si="3"/>
        <v>58316</v>
      </c>
      <c r="F126" s="41">
        <f t="shared" si="5"/>
        <v>58316</v>
      </c>
      <c r="G126" s="41" t="str">
        <f t="shared" si="4"/>
        <v/>
      </c>
    </row>
    <row r="127" spans="1:7" ht="14.25" customHeight="1">
      <c r="A127" s="42">
        <v>20080503</v>
      </c>
      <c r="B127" s="43"/>
      <c r="C127" s="44">
        <v>54000</v>
      </c>
      <c r="D127" s="45">
        <v>5286</v>
      </c>
      <c r="E127" s="45">
        <f t="shared" si="3"/>
        <v>59286</v>
      </c>
      <c r="F127" s="41">
        <f t="shared" si="5"/>
        <v>59286</v>
      </c>
      <c r="G127" s="41" t="str">
        <f t="shared" si="4"/>
        <v/>
      </c>
    </row>
    <row r="128" spans="1:7" ht="14.25" customHeight="1">
      <c r="A128" s="42">
        <v>20080504</v>
      </c>
      <c r="B128" s="43">
        <v>0.5</v>
      </c>
      <c r="C128" s="44">
        <v>49800</v>
      </c>
      <c r="D128" s="45">
        <v>5128</v>
      </c>
      <c r="E128" s="45">
        <f t="shared" si="3"/>
        <v>54928</v>
      </c>
      <c r="F128" s="41" t="str">
        <f t="shared" si="5"/>
        <v/>
      </c>
      <c r="G128" s="41">
        <f t="shared" si="4"/>
        <v>54928</v>
      </c>
    </row>
    <row r="129" spans="1:7" ht="14.25" customHeight="1">
      <c r="A129" s="42">
        <v>20080505</v>
      </c>
      <c r="B129" s="43">
        <v>0.1</v>
      </c>
      <c r="C129" s="44">
        <v>53900</v>
      </c>
      <c r="D129" s="45">
        <v>5936</v>
      </c>
      <c r="E129" s="45">
        <f t="shared" si="3"/>
        <v>59836</v>
      </c>
      <c r="F129" s="41" t="str">
        <f t="shared" si="5"/>
        <v/>
      </c>
      <c r="G129" s="41">
        <f t="shared" si="4"/>
        <v>59836</v>
      </c>
    </row>
    <row r="130" spans="1:7" ht="14.25" customHeight="1">
      <c r="A130" s="42">
        <v>20080506</v>
      </c>
      <c r="B130" s="43"/>
      <c r="C130" s="44">
        <v>49900</v>
      </c>
      <c r="D130" s="45">
        <v>6777</v>
      </c>
      <c r="E130" s="45">
        <f t="shared" si="3"/>
        <v>56677</v>
      </c>
      <c r="F130" s="41">
        <f t="shared" si="5"/>
        <v>56677</v>
      </c>
      <c r="G130" s="41" t="str">
        <f t="shared" si="4"/>
        <v/>
      </c>
    </row>
    <row r="131" spans="1:7" ht="14.25" customHeight="1">
      <c r="A131" s="42">
        <v>20080507</v>
      </c>
      <c r="B131" s="43"/>
      <c r="C131" s="44">
        <v>51900</v>
      </c>
      <c r="D131" s="45">
        <v>6543</v>
      </c>
      <c r="E131" s="45">
        <f t="shared" si="3"/>
        <v>58443</v>
      </c>
      <c r="F131" s="41">
        <f t="shared" si="5"/>
        <v>58443</v>
      </c>
      <c r="G131" s="41" t="str">
        <f t="shared" si="4"/>
        <v/>
      </c>
    </row>
    <row r="132" spans="1:7" ht="14.25" customHeight="1">
      <c r="A132" s="42">
        <v>20080508</v>
      </c>
      <c r="B132" s="43"/>
      <c r="C132" s="44">
        <v>50100</v>
      </c>
      <c r="D132" s="45">
        <v>6400</v>
      </c>
      <c r="E132" s="45">
        <f t="shared" si="3"/>
        <v>56500</v>
      </c>
      <c r="F132" s="41">
        <f t="shared" si="5"/>
        <v>56500</v>
      </c>
      <c r="G132" s="41" t="str">
        <f t="shared" si="4"/>
        <v/>
      </c>
    </row>
    <row r="133" spans="1:7" ht="14.25" customHeight="1">
      <c r="A133" s="42">
        <v>20080509</v>
      </c>
      <c r="B133" s="43"/>
      <c r="C133" s="44">
        <v>49300</v>
      </c>
      <c r="D133" s="45">
        <v>4932</v>
      </c>
      <c r="E133" s="45">
        <f t="shared" ref="E133:E196" si="6">C133+D133</f>
        <v>54232</v>
      </c>
      <c r="F133" s="41">
        <f t="shared" si="5"/>
        <v>54232</v>
      </c>
      <c r="G133" s="41" t="str">
        <f t="shared" ref="G133:G196" si="7">IF(F133="",E133,"")</f>
        <v/>
      </c>
    </row>
    <row r="134" spans="1:7" ht="14.25" customHeight="1">
      <c r="A134" s="42">
        <v>20080510</v>
      </c>
      <c r="B134" s="43"/>
      <c r="C134" s="44">
        <v>50300</v>
      </c>
      <c r="D134" s="45">
        <v>4712</v>
      </c>
      <c r="E134" s="45">
        <f t="shared" si="6"/>
        <v>55012</v>
      </c>
      <c r="F134" s="41">
        <f t="shared" si="5"/>
        <v>55012</v>
      </c>
      <c r="G134" s="41" t="str">
        <f t="shared" si="7"/>
        <v/>
      </c>
    </row>
    <row r="135" spans="1:7" ht="14.25" customHeight="1">
      <c r="A135" s="42">
        <v>20080511</v>
      </c>
      <c r="B135" s="43"/>
      <c r="C135" s="44">
        <v>50700</v>
      </c>
      <c r="D135" s="45">
        <v>5754</v>
      </c>
      <c r="E135" s="45">
        <f t="shared" si="6"/>
        <v>56454</v>
      </c>
      <c r="F135" s="41">
        <f t="shared" si="5"/>
        <v>56454</v>
      </c>
      <c r="G135" s="41" t="str">
        <f t="shared" si="7"/>
        <v/>
      </c>
    </row>
    <row r="136" spans="1:7" ht="14.25" customHeight="1">
      <c r="A136" s="42">
        <v>20080512</v>
      </c>
      <c r="B136" s="43"/>
      <c r="C136" s="44">
        <v>51700</v>
      </c>
      <c r="D136" s="45">
        <v>6318</v>
      </c>
      <c r="E136" s="45">
        <f t="shared" si="6"/>
        <v>58018</v>
      </c>
      <c r="F136" s="41">
        <f t="shared" ref="F136:F199" si="8">IF($B134&gt;10,"",IF($B135&gt;5,"",IF($B136&gt;0,"",E136)))</f>
        <v>58018</v>
      </c>
      <c r="G136" s="41" t="str">
        <f t="shared" si="7"/>
        <v/>
      </c>
    </row>
    <row r="137" spans="1:7" ht="14.25" customHeight="1">
      <c r="A137" s="42">
        <v>20080513</v>
      </c>
      <c r="B137" s="43">
        <v>29</v>
      </c>
      <c r="C137" s="44">
        <v>54600</v>
      </c>
      <c r="D137" s="45">
        <v>6147</v>
      </c>
      <c r="E137" s="45">
        <f t="shared" si="6"/>
        <v>60747</v>
      </c>
      <c r="F137" s="41" t="str">
        <f t="shared" si="8"/>
        <v/>
      </c>
      <c r="G137" s="41">
        <f t="shared" si="7"/>
        <v>60747</v>
      </c>
    </row>
    <row r="138" spans="1:7" ht="14.25" customHeight="1">
      <c r="A138" s="42">
        <v>20080514</v>
      </c>
      <c r="B138" s="43">
        <v>0.5</v>
      </c>
      <c r="C138" s="44">
        <v>50600</v>
      </c>
      <c r="D138" s="45">
        <v>6991</v>
      </c>
      <c r="E138" s="45">
        <f t="shared" si="6"/>
        <v>57591</v>
      </c>
      <c r="F138" s="41" t="str">
        <f t="shared" si="8"/>
        <v/>
      </c>
      <c r="G138" s="41">
        <f t="shared" si="7"/>
        <v>57591</v>
      </c>
    </row>
    <row r="139" spans="1:7" ht="14.25" customHeight="1">
      <c r="A139" s="42">
        <v>20080515</v>
      </c>
      <c r="B139" s="43"/>
      <c r="C139" s="44">
        <v>48800</v>
      </c>
      <c r="D139" s="45">
        <v>5880</v>
      </c>
      <c r="E139" s="45">
        <f t="shared" si="6"/>
        <v>54680</v>
      </c>
      <c r="F139" s="41" t="str">
        <f t="shared" si="8"/>
        <v/>
      </c>
      <c r="G139" s="41">
        <f t="shared" si="7"/>
        <v>54680</v>
      </c>
    </row>
    <row r="140" spans="1:7" ht="14.25" customHeight="1">
      <c r="A140" s="42">
        <v>20080516</v>
      </c>
      <c r="B140" s="43"/>
      <c r="C140" s="44">
        <v>49800</v>
      </c>
      <c r="D140" s="45">
        <v>5230</v>
      </c>
      <c r="E140" s="45">
        <f t="shared" si="6"/>
        <v>55030</v>
      </c>
      <c r="F140" s="41">
        <f t="shared" si="8"/>
        <v>55030</v>
      </c>
      <c r="G140" s="41" t="str">
        <f t="shared" si="7"/>
        <v/>
      </c>
    </row>
    <row r="141" spans="1:7" ht="14.25" customHeight="1">
      <c r="A141" s="42">
        <v>20080517</v>
      </c>
      <c r="B141" s="43"/>
      <c r="C141" s="44">
        <v>50800</v>
      </c>
      <c r="D141" s="45">
        <v>5301</v>
      </c>
      <c r="E141" s="45">
        <f t="shared" si="6"/>
        <v>56101</v>
      </c>
      <c r="F141" s="41">
        <f t="shared" si="8"/>
        <v>56101</v>
      </c>
      <c r="G141" s="41" t="str">
        <f t="shared" si="7"/>
        <v/>
      </c>
    </row>
    <row r="142" spans="1:7" ht="14.25" customHeight="1">
      <c r="A142" s="42">
        <v>20080518</v>
      </c>
      <c r="B142" s="43">
        <v>13.5</v>
      </c>
      <c r="C142" s="44">
        <v>56300</v>
      </c>
      <c r="D142" s="45">
        <v>5355</v>
      </c>
      <c r="E142" s="45">
        <f t="shared" si="6"/>
        <v>61655</v>
      </c>
      <c r="F142" s="41" t="str">
        <f t="shared" si="8"/>
        <v/>
      </c>
      <c r="G142" s="41">
        <f t="shared" si="7"/>
        <v>61655</v>
      </c>
    </row>
    <row r="143" spans="1:7" ht="14.25" customHeight="1">
      <c r="A143" s="42">
        <v>20080519</v>
      </c>
      <c r="B143" s="43">
        <v>1</v>
      </c>
      <c r="C143" s="44">
        <v>49400</v>
      </c>
      <c r="D143" s="45">
        <v>5652</v>
      </c>
      <c r="E143" s="45">
        <f t="shared" si="6"/>
        <v>55052</v>
      </c>
      <c r="F143" s="41" t="str">
        <f t="shared" si="8"/>
        <v/>
      </c>
      <c r="G143" s="41">
        <f t="shared" si="7"/>
        <v>55052</v>
      </c>
    </row>
    <row r="144" spans="1:7" ht="14.25" customHeight="1">
      <c r="A144" s="42">
        <v>20080520</v>
      </c>
      <c r="B144" s="43"/>
      <c r="C144" s="44">
        <v>50100</v>
      </c>
      <c r="D144" s="45">
        <v>6006</v>
      </c>
      <c r="E144" s="45">
        <f t="shared" si="6"/>
        <v>56106</v>
      </c>
      <c r="F144" s="41" t="str">
        <f t="shared" si="8"/>
        <v/>
      </c>
      <c r="G144" s="41">
        <f t="shared" si="7"/>
        <v>56106</v>
      </c>
    </row>
    <row r="145" spans="1:7" ht="14.25" customHeight="1">
      <c r="A145" s="42">
        <v>20080521</v>
      </c>
      <c r="B145" s="43"/>
      <c r="C145" s="44">
        <v>49500</v>
      </c>
      <c r="D145" s="45">
        <v>8204</v>
      </c>
      <c r="E145" s="45">
        <f t="shared" si="6"/>
        <v>57704</v>
      </c>
      <c r="F145" s="41">
        <f t="shared" si="8"/>
        <v>57704</v>
      </c>
      <c r="G145" s="41" t="str">
        <f t="shared" si="7"/>
        <v/>
      </c>
    </row>
    <row r="146" spans="1:7" ht="14.25" customHeight="1">
      <c r="A146" s="42">
        <v>20080522</v>
      </c>
      <c r="B146" s="43"/>
      <c r="C146" s="44">
        <v>50200</v>
      </c>
      <c r="D146" s="45">
        <v>5958</v>
      </c>
      <c r="E146" s="45">
        <f t="shared" si="6"/>
        <v>56158</v>
      </c>
      <c r="F146" s="41">
        <f t="shared" si="8"/>
        <v>56158</v>
      </c>
      <c r="G146" s="41" t="str">
        <f t="shared" si="7"/>
        <v/>
      </c>
    </row>
    <row r="147" spans="1:7" ht="14.25" customHeight="1">
      <c r="A147" s="42">
        <v>20080523</v>
      </c>
      <c r="B147" s="43">
        <v>0.5</v>
      </c>
      <c r="C147" s="44">
        <v>50500</v>
      </c>
      <c r="D147" s="45">
        <v>5865</v>
      </c>
      <c r="E147" s="45">
        <f t="shared" si="6"/>
        <v>56365</v>
      </c>
      <c r="F147" s="41" t="str">
        <f t="shared" si="8"/>
        <v/>
      </c>
      <c r="G147" s="41">
        <f t="shared" si="7"/>
        <v>56365</v>
      </c>
    </row>
    <row r="148" spans="1:7" ht="14.25" customHeight="1">
      <c r="A148" s="42">
        <v>20080524</v>
      </c>
      <c r="B148" s="43"/>
      <c r="C148" s="44">
        <v>50600</v>
      </c>
      <c r="D148" s="45">
        <v>5022</v>
      </c>
      <c r="E148" s="45">
        <f t="shared" si="6"/>
        <v>55622</v>
      </c>
      <c r="F148" s="41">
        <f t="shared" si="8"/>
        <v>55622</v>
      </c>
      <c r="G148" s="41" t="str">
        <f t="shared" si="7"/>
        <v/>
      </c>
    </row>
    <row r="149" spans="1:7" ht="14.25" customHeight="1">
      <c r="A149" s="42">
        <v>20080525</v>
      </c>
      <c r="B149" s="43"/>
      <c r="C149" s="44">
        <v>49600</v>
      </c>
      <c r="D149" s="45">
        <v>4503</v>
      </c>
      <c r="E149" s="45">
        <f t="shared" si="6"/>
        <v>54103</v>
      </c>
      <c r="F149" s="41">
        <f t="shared" si="8"/>
        <v>54103</v>
      </c>
      <c r="G149" s="41" t="str">
        <f t="shared" si="7"/>
        <v/>
      </c>
    </row>
    <row r="150" spans="1:7" ht="14.25" customHeight="1">
      <c r="A150" s="42">
        <v>20080526</v>
      </c>
      <c r="B150" s="43"/>
      <c r="C150" s="44">
        <v>48800</v>
      </c>
      <c r="D150" s="45">
        <v>5061</v>
      </c>
      <c r="E150" s="45">
        <f t="shared" si="6"/>
        <v>53861</v>
      </c>
      <c r="F150" s="41">
        <f t="shared" si="8"/>
        <v>53861</v>
      </c>
      <c r="G150" s="41" t="str">
        <f t="shared" si="7"/>
        <v/>
      </c>
    </row>
    <row r="151" spans="1:7" ht="14.25" customHeight="1">
      <c r="A151" s="42">
        <v>20080527</v>
      </c>
      <c r="B151" s="43"/>
      <c r="C151" s="44">
        <v>47200</v>
      </c>
      <c r="D151" s="45">
        <v>5769</v>
      </c>
      <c r="E151" s="45">
        <f t="shared" si="6"/>
        <v>52969</v>
      </c>
      <c r="F151" s="41">
        <f t="shared" si="8"/>
        <v>52969</v>
      </c>
      <c r="G151" s="41" t="str">
        <f t="shared" si="7"/>
        <v/>
      </c>
    </row>
    <row r="152" spans="1:7" ht="14.25" customHeight="1">
      <c r="A152" s="42">
        <v>20080528</v>
      </c>
      <c r="B152" s="43">
        <v>31.5</v>
      </c>
      <c r="C152" s="44">
        <v>71600</v>
      </c>
      <c r="D152" s="45">
        <v>7648</v>
      </c>
      <c r="E152" s="45">
        <f t="shared" si="6"/>
        <v>79248</v>
      </c>
      <c r="F152" s="41" t="str">
        <f t="shared" si="8"/>
        <v/>
      </c>
      <c r="G152" s="41">
        <f t="shared" si="7"/>
        <v>79248</v>
      </c>
    </row>
    <row r="153" spans="1:7" ht="14.25" customHeight="1">
      <c r="A153" s="42">
        <v>20080529</v>
      </c>
      <c r="B153" s="43"/>
      <c r="C153" s="44">
        <v>64200</v>
      </c>
      <c r="D153" s="45">
        <v>5815</v>
      </c>
      <c r="E153" s="45">
        <f t="shared" si="6"/>
        <v>70015</v>
      </c>
      <c r="F153" s="41" t="str">
        <f t="shared" si="8"/>
        <v/>
      </c>
      <c r="G153" s="41">
        <f t="shared" si="7"/>
        <v>70015</v>
      </c>
    </row>
    <row r="154" spans="1:7" ht="14.25" customHeight="1">
      <c r="A154" s="42">
        <v>20080530</v>
      </c>
      <c r="B154" s="43"/>
      <c r="C154" s="44">
        <v>56500</v>
      </c>
      <c r="D154" s="45">
        <v>6273</v>
      </c>
      <c r="E154" s="45">
        <f t="shared" si="6"/>
        <v>62773</v>
      </c>
      <c r="F154" s="41" t="str">
        <f t="shared" si="8"/>
        <v/>
      </c>
      <c r="G154" s="41">
        <f t="shared" si="7"/>
        <v>62773</v>
      </c>
    </row>
    <row r="155" spans="1:7" ht="14.25" customHeight="1">
      <c r="A155" s="42">
        <v>20080531</v>
      </c>
      <c r="B155" s="43"/>
      <c r="C155" s="44">
        <v>58000</v>
      </c>
      <c r="D155" s="45">
        <v>5949</v>
      </c>
      <c r="E155" s="45">
        <f t="shared" si="6"/>
        <v>63949</v>
      </c>
      <c r="F155" s="41">
        <f t="shared" si="8"/>
        <v>63949</v>
      </c>
      <c r="G155" s="41" t="str">
        <f t="shared" si="7"/>
        <v/>
      </c>
    </row>
    <row r="156" spans="1:7" ht="14.25" customHeight="1">
      <c r="A156" s="42">
        <v>20080601</v>
      </c>
      <c r="B156" s="43"/>
      <c r="C156" s="44">
        <v>55200</v>
      </c>
      <c r="D156" s="45">
        <v>4617</v>
      </c>
      <c r="E156" s="45">
        <f t="shared" si="6"/>
        <v>59817</v>
      </c>
      <c r="F156" s="41">
        <f t="shared" si="8"/>
        <v>59817</v>
      </c>
      <c r="G156" s="41" t="str">
        <f t="shared" si="7"/>
        <v/>
      </c>
    </row>
    <row r="157" spans="1:7" ht="14.25" customHeight="1">
      <c r="A157" s="42">
        <v>20080602</v>
      </c>
      <c r="B157" s="43"/>
      <c r="C157" s="44">
        <v>54100</v>
      </c>
      <c r="D157" s="45">
        <v>5699</v>
      </c>
      <c r="E157" s="45">
        <f t="shared" si="6"/>
        <v>59799</v>
      </c>
      <c r="F157" s="41">
        <f t="shared" si="8"/>
        <v>59799</v>
      </c>
      <c r="G157" s="41" t="str">
        <f t="shared" si="7"/>
        <v/>
      </c>
    </row>
    <row r="158" spans="1:7" ht="14.25" customHeight="1">
      <c r="A158" s="42">
        <v>20080603</v>
      </c>
      <c r="B158" s="43"/>
      <c r="C158" s="44">
        <v>54300</v>
      </c>
      <c r="D158" s="45">
        <v>5746</v>
      </c>
      <c r="E158" s="45">
        <f t="shared" si="6"/>
        <v>60046</v>
      </c>
      <c r="F158" s="41">
        <f t="shared" si="8"/>
        <v>60046</v>
      </c>
      <c r="G158" s="41" t="str">
        <f t="shared" si="7"/>
        <v/>
      </c>
    </row>
    <row r="159" spans="1:7" ht="14.25" customHeight="1">
      <c r="A159" s="42">
        <v>20080604</v>
      </c>
      <c r="B159" s="43">
        <v>0.5</v>
      </c>
      <c r="C159" s="44">
        <v>65900</v>
      </c>
      <c r="D159" s="45">
        <v>5706</v>
      </c>
      <c r="E159" s="45">
        <f t="shared" si="6"/>
        <v>71606</v>
      </c>
      <c r="F159" s="41" t="str">
        <f t="shared" si="8"/>
        <v/>
      </c>
      <c r="G159" s="41">
        <f t="shared" si="7"/>
        <v>71606</v>
      </c>
    </row>
    <row r="160" spans="1:7" ht="14.25" customHeight="1">
      <c r="A160" s="42">
        <v>20080605</v>
      </c>
      <c r="B160" s="43">
        <v>10</v>
      </c>
      <c r="C160" s="44">
        <v>68200</v>
      </c>
      <c r="D160" s="45">
        <v>6053</v>
      </c>
      <c r="E160" s="45">
        <f t="shared" si="6"/>
        <v>74253</v>
      </c>
      <c r="F160" s="41" t="str">
        <f t="shared" si="8"/>
        <v/>
      </c>
      <c r="G160" s="41">
        <f t="shared" si="7"/>
        <v>74253</v>
      </c>
    </row>
    <row r="161" spans="1:7" ht="14.25" customHeight="1">
      <c r="A161" s="42">
        <v>20080606</v>
      </c>
      <c r="B161" s="43">
        <v>0.1</v>
      </c>
      <c r="C161" s="44">
        <v>59700</v>
      </c>
      <c r="D161" s="45">
        <v>5499</v>
      </c>
      <c r="E161" s="45">
        <f t="shared" si="6"/>
        <v>65199</v>
      </c>
      <c r="F161" s="41" t="str">
        <f t="shared" si="8"/>
        <v/>
      </c>
      <c r="G161" s="41">
        <f t="shared" si="7"/>
        <v>65199</v>
      </c>
    </row>
    <row r="162" spans="1:7" ht="14.25" customHeight="1">
      <c r="A162" s="42">
        <v>20080607</v>
      </c>
      <c r="B162" s="43"/>
      <c r="C162" s="44">
        <v>57500</v>
      </c>
      <c r="D162" s="45">
        <v>5112</v>
      </c>
      <c r="E162" s="45">
        <f t="shared" si="6"/>
        <v>62612</v>
      </c>
      <c r="F162" s="41">
        <f t="shared" si="8"/>
        <v>62612</v>
      </c>
      <c r="G162" s="41" t="str">
        <f t="shared" si="7"/>
        <v/>
      </c>
    </row>
    <row r="163" spans="1:7" ht="14.25" customHeight="1">
      <c r="A163" s="42">
        <v>20080608</v>
      </c>
      <c r="B163" s="43">
        <v>40.5</v>
      </c>
      <c r="C163" s="44">
        <v>70900</v>
      </c>
      <c r="D163" s="45">
        <v>5850</v>
      </c>
      <c r="E163" s="45">
        <f t="shared" si="6"/>
        <v>76750</v>
      </c>
      <c r="F163" s="41" t="str">
        <f t="shared" si="8"/>
        <v/>
      </c>
      <c r="G163" s="41">
        <f t="shared" si="7"/>
        <v>76750</v>
      </c>
    </row>
    <row r="164" spans="1:7" ht="14.25" customHeight="1">
      <c r="A164" s="42">
        <v>20080609</v>
      </c>
      <c r="B164" s="43"/>
      <c r="C164" s="44">
        <v>62700</v>
      </c>
      <c r="D164" s="45">
        <v>5048</v>
      </c>
      <c r="E164" s="45">
        <f t="shared" si="6"/>
        <v>67748</v>
      </c>
      <c r="F164" s="41" t="str">
        <f t="shared" si="8"/>
        <v/>
      </c>
      <c r="G164" s="41">
        <f t="shared" si="7"/>
        <v>67748</v>
      </c>
    </row>
    <row r="165" spans="1:7" ht="14.25" customHeight="1">
      <c r="A165" s="42">
        <v>20080610</v>
      </c>
      <c r="B165" s="43"/>
      <c r="C165" s="44">
        <v>61300</v>
      </c>
      <c r="D165" s="45">
        <v>5661</v>
      </c>
      <c r="E165" s="45">
        <f t="shared" si="6"/>
        <v>66961</v>
      </c>
      <c r="F165" s="41" t="str">
        <f t="shared" si="8"/>
        <v/>
      </c>
      <c r="G165" s="41">
        <f t="shared" si="7"/>
        <v>66961</v>
      </c>
    </row>
    <row r="166" spans="1:7" ht="14.25" customHeight="1">
      <c r="A166" s="42">
        <v>20080611</v>
      </c>
      <c r="B166" s="43"/>
      <c r="C166" s="44">
        <v>61200</v>
      </c>
      <c r="D166" s="45">
        <v>6309</v>
      </c>
      <c r="E166" s="45">
        <f t="shared" si="6"/>
        <v>67509</v>
      </c>
      <c r="F166" s="41">
        <f t="shared" si="8"/>
        <v>67509</v>
      </c>
      <c r="G166" s="41" t="str">
        <f t="shared" si="7"/>
        <v/>
      </c>
    </row>
    <row r="167" spans="1:7" ht="14.25" customHeight="1">
      <c r="A167" s="42">
        <v>20080612</v>
      </c>
      <c r="B167" s="43"/>
      <c r="C167" s="44">
        <v>56800</v>
      </c>
      <c r="D167" s="45">
        <v>5481</v>
      </c>
      <c r="E167" s="45">
        <f t="shared" si="6"/>
        <v>62281</v>
      </c>
      <c r="F167" s="41">
        <f t="shared" si="8"/>
        <v>62281</v>
      </c>
      <c r="G167" s="41" t="str">
        <f t="shared" si="7"/>
        <v/>
      </c>
    </row>
    <row r="168" spans="1:7" ht="14.25" customHeight="1">
      <c r="A168" s="42">
        <v>20080613</v>
      </c>
      <c r="B168" s="43"/>
      <c r="C168" s="44">
        <v>54900</v>
      </c>
      <c r="D168" s="45">
        <v>5611</v>
      </c>
      <c r="E168" s="45">
        <f t="shared" si="6"/>
        <v>60511</v>
      </c>
      <c r="F168" s="41">
        <f t="shared" si="8"/>
        <v>60511</v>
      </c>
      <c r="G168" s="41" t="str">
        <f t="shared" si="7"/>
        <v/>
      </c>
    </row>
    <row r="169" spans="1:7" ht="14.25" customHeight="1">
      <c r="A169" s="42">
        <v>20080614</v>
      </c>
      <c r="B169" s="43"/>
      <c r="C169" s="44">
        <v>54500</v>
      </c>
      <c r="D169" s="45">
        <v>5294</v>
      </c>
      <c r="E169" s="45">
        <f t="shared" si="6"/>
        <v>59794</v>
      </c>
      <c r="F169" s="41">
        <f t="shared" si="8"/>
        <v>59794</v>
      </c>
      <c r="G169" s="41" t="str">
        <f t="shared" si="7"/>
        <v/>
      </c>
    </row>
    <row r="170" spans="1:7" ht="14.25" customHeight="1">
      <c r="A170" s="42">
        <v>20080615</v>
      </c>
      <c r="B170" s="43"/>
      <c r="C170" s="44">
        <v>53300</v>
      </c>
      <c r="D170" s="45">
        <v>5913</v>
      </c>
      <c r="E170" s="45">
        <f t="shared" si="6"/>
        <v>59213</v>
      </c>
      <c r="F170" s="41">
        <f t="shared" si="8"/>
        <v>59213</v>
      </c>
      <c r="G170" s="41" t="str">
        <f t="shared" si="7"/>
        <v/>
      </c>
    </row>
    <row r="171" spans="1:7" ht="14.25" customHeight="1">
      <c r="A171" s="42">
        <v>20080616</v>
      </c>
      <c r="B171" s="43"/>
      <c r="C171" s="44">
        <v>56400</v>
      </c>
      <c r="D171" s="45">
        <v>5499</v>
      </c>
      <c r="E171" s="45">
        <f t="shared" si="6"/>
        <v>61899</v>
      </c>
      <c r="F171" s="41">
        <f t="shared" si="8"/>
        <v>61899</v>
      </c>
      <c r="G171" s="41" t="str">
        <f t="shared" si="7"/>
        <v/>
      </c>
    </row>
    <row r="172" spans="1:7" ht="14.25" customHeight="1">
      <c r="A172" s="42">
        <v>20080617</v>
      </c>
      <c r="B172" s="43">
        <v>0.2</v>
      </c>
      <c r="C172" s="44">
        <v>74800</v>
      </c>
      <c r="D172" s="45">
        <v>7068</v>
      </c>
      <c r="E172" s="45">
        <f t="shared" si="6"/>
        <v>81868</v>
      </c>
      <c r="F172" s="41" t="str">
        <f t="shared" si="8"/>
        <v/>
      </c>
      <c r="G172" s="41">
        <f t="shared" si="7"/>
        <v>81868</v>
      </c>
    </row>
    <row r="173" spans="1:7" ht="14.25" customHeight="1">
      <c r="A173" s="42">
        <v>20080618</v>
      </c>
      <c r="B173" s="43">
        <v>42</v>
      </c>
      <c r="C173" s="44">
        <v>81100</v>
      </c>
      <c r="D173" s="45">
        <v>8370</v>
      </c>
      <c r="E173" s="45">
        <f t="shared" si="6"/>
        <v>89470</v>
      </c>
      <c r="F173" s="41" t="str">
        <f t="shared" si="8"/>
        <v/>
      </c>
      <c r="G173" s="41">
        <f t="shared" si="7"/>
        <v>89470</v>
      </c>
    </row>
    <row r="174" spans="1:7" ht="14.25" customHeight="1">
      <c r="A174" s="42">
        <v>20080619</v>
      </c>
      <c r="B174" s="43">
        <v>0.1</v>
      </c>
      <c r="C174" s="44">
        <v>65900</v>
      </c>
      <c r="D174" s="45">
        <v>7680</v>
      </c>
      <c r="E174" s="45">
        <f t="shared" si="6"/>
        <v>73580</v>
      </c>
      <c r="F174" s="41" t="str">
        <f t="shared" si="8"/>
        <v/>
      </c>
      <c r="G174" s="41">
        <f t="shared" si="7"/>
        <v>73580</v>
      </c>
    </row>
    <row r="175" spans="1:7" ht="14.25" customHeight="1">
      <c r="A175" s="42">
        <v>20080620</v>
      </c>
      <c r="B175" s="43">
        <v>0.5</v>
      </c>
      <c r="C175" s="44">
        <v>72900</v>
      </c>
      <c r="D175" s="45">
        <v>5391</v>
      </c>
      <c r="E175" s="45">
        <f t="shared" si="6"/>
        <v>78291</v>
      </c>
      <c r="F175" s="41" t="str">
        <f t="shared" si="8"/>
        <v/>
      </c>
      <c r="G175" s="41">
        <f t="shared" si="7"/>
        <v>78291</v>
      </c>
    </row>
    <row r="176" spans="1:7" ht="14.25" customHeight="1">
      <c r="A176" s="42">
        <v>20080621</v>
      </c>
      <c r="B176" s="43">
        <v>11.5</v>
      </c>
      <c r="C176" s="44">
        <v>98900</v>
      </c>
      <c r="D176" s="45">
        <v>8803</v>
      </c>
      <c r="E176" s="45">
        <f t="shared" si="6"/>
        <v>107703</v>
      </c>
      <c r="F176" s="41" t="str">
        <f t="shared" si="8"/>
        <v/>
      </c>
      <c r="G176" s="41">
        <f t="shared" si="7"/>
        <v>107703</v>
      </c>
    </row>
    <row r="177" spans="1:7" ht="14.25" customHeight="1">
      <c r="A177" s="42">
        <v>20080622</v>
      </c>
      <c r="B177" s="43">
        <v>1.5</v>
      </c>
      <c r="C177" s="44">
        <v>72100</v>
      </c>
      <c r="D177" s="45">
        <v>6219</v>
      </c>
      <c r="E177" s="45">
        <f t="shared" si="6"/>
        <v>78319</v>
      </c>
      <c r="F177" s="41" t="str">
        <f t="shared" si="8"/>
        <v/>
      </c>
      <c r="G177" s="41">
        <f t="shared" si="7"/>
        <v>78319</v>
      </c>
    </row>
    <row r="178" spans="1:7" ht="14.25" customHeight="1">
      <c r="A178" s="42">
        <v>20080623</v>
      </c>
      <c r="B178" s="43"/>
      <c r="C178" s="44">
        <v>65800</v>
      </c>
      <c r="D178" s="45">
        <v>6831</v>
      </c>
      <c r="E178" s="45">
        <f t="shared" si="6"/>
        <v>72631</v>
      </c>
      <c r="F178" s="41" t="str">
        <f t="shared" si="8"/>
        <v/>
      </c>
      <c r="G178" s="41">
        <f t="shared" si="7"/>
        <v>72631</v>
      </c>
    </row>
    <row r="179" spans="1:7" ht="14.25" customHeight="1">
      <c r="A179" s="42">
        <v>20080624</v>
      </c>
      <c r="B179" s="43"/>
      <c r="C179" s="44">
        <v>63100</v>
      </c>
      <c r="D179" s="45">
        <v>6314</v>
      </c>
      <c r="E179" s="45">
        <f t="shared" si="6"/>
        <v>69414</v>
      </c>
      <c r="F179" s="41">
        <f t="shared" si="8"/>
        <v>69414</v>
      </c>
      <c r="G179" s="41" t="str">
        <f t="shared" si="7"/>
        <v/>
      </c>
    </row>
    <row r="180" spans="1:7" ht="14.25" customHeight="1">
      <c r="A180" s="42">
        <v>20080625</v>
      </c>
      <c r="B180" s="43"/>
      <c r="C180" s="44">
        <v>61900</v>
      </c>
      <c r="D180" s="45">
        <v>7806</v>
      </c>
      <c r="E180" s="45">
        <f t="shared" si="6"/>
        <v>69706</v>
      </c>
      <c r="F180" s="41">
        <f t="shared" si="8"/>
        <v>69706</v>
      </c>
      <c r="G180" s="41" t="str">
        <f t="shared" si="7"/>
        <v/>
      </c>
    </row>
    <row r="181" spans="1:7" ht="14.25" customHeight="1">
      <c r="A181" s="42">
        <v>20080626</v>
      </c>
      <c r="B181" s="43"/>
      <c r="C181" s="44">
        <v>62800</v>
      </c>
      <c r="D181" s="45">
        <v>5571</v>
      </c>
      <c r="E181" s="45">
        <f t="shared" si="6"/>
        <v>68371</v>
      </c>
      <c r="F181" s="41">
        <f t="shared" si="8"/>
        <v>68371</v>
      </c>
      <c r="G181" s="41" t="str">
        <f t="shared" si="7"/>
        <v/>
      </c>
    </row>
    <row r="182" spans="1:7" ht="14.25" customHeight="1">
      <c r="A182" s="42">
        <v>20080627</v>
      </c>
      <c r="B182" s="43"/>
      <c r="C182" s="44">
        <v>63200</v>
      </c>
      <c r="D182" s="45">
        <v>7434</v>
      </c>
      <c r="E182" s="45">
        <f t="shared" si="6"/>
        <v>70634</v>
      </c>
      <c r="F182" s="41">
        <f t="shared" si="8"/>
        <v>70634</v>
      </c>
      <c r="G182" s="41" t="str">
        <f t="shared" si="7"/>
        <v/>
      </c>
    </row>
    <row r="183" spans="1:7" ht="14.25" customHeight="1">
      <c r="A183" s="42">
        <v>20080628</v>
      </c>
      <c r="B183" s="43">
        <v>47.5</v>
      </c>
      <c r="C183" s="44">
        <v>110400</v>
      </c>
      <c r="D183" s="45">
        <v>8253</v>
      </c>
      <c r="E183" s="45">
        <f t="shared" si="6"/>
        <v>118653</v>
      </c>
      <c r="F183" s="41" t="str">
        <f t="shared" si="8"/>
        <v/>
      </c>
      <c r="G183" s="41">
        <f t="shared" si="7"/>
        <v>118653</v>
      </c>
    </row>
    <row r="184" spans="1:7" ht="14.25" customHeight="1">
      <c r="A184" s="42">
        <v>20080629</v>
      </c>
      <c r="B184" s="43">
        <v>7</v>
      </c>
      <c r="C184" s="44">
        <v>75100</v>
      </c>
      <c r="D184" s="45">
        <v>7398</v>
      </c>
      <c r="E184" s="45">
        <f t="shared" si="6"/>
        <v>82498</v>
      </c>
      <c r="F184" s="41" t="str">
        <f t="shared" si="8"/>
        <v/>
      </c>
      <c r="G184" s="41">
        <f t="shared" si="7"/>
        <v>82498</v>
      </c>
    </row>
    <row r="185" spans="1:7" ht="14.25" customHeight="1">
      <c r="A185" s="42">
        <v>20080630</v>
      </c>
      <c r="B185" s="43"/>
      <c r="C185" s="44">
        <v>80000</v>
      </c>
      <c r="D185" s="45">
        <v>7668</v>
      </c>
      <c r="E185" s="45">
        <f t="shared" si="6"/>
        <v>87668</v>
      </c>
      <c r="F185" s="41" t="str">
        <f t="shared" si="8"/>
        <v/>
      </c>
      <c r="G185" s="41">
        <f t="shared" si="7"/>
        <v>87668</v>
      </c>
    </row>
    <row r="186" spans="1:7" ht="14.25" customHeight="1">
      <c r="A186" s="42">
        <v>20080701</v>
      </c>
      <c r="B186" s="43"/>
      <c r="C186" s="44">
        <v>76200</v>
      </c>
      <c r="D186" s="45">
        <v>6624</v>
      </c>
      <c r="E186" s="45">
        <f t="shared" si="6"/>
        <v>82824</v>
      </c>
      <c r="F186" s="41">
        <f t="shared" si="8"/>
        <v>82824</v>
      </c>
      <c r="G186" s="41" t="str">
        <f t="shared" si="7"/>
        <v/>
      </c>
    </row>
    <row r="187" spans="1:7" ht="14.25" customHeight="1">
      <c r="A187" s="42">
        <v>20080702</v>
      </c>
      <c r="B187" s="43">
        <v>1</v>
      </c>
      <c r="C187" s="44">
        <v>71100</v>
      </c>
      <c r="D187" s="45">
        <v>8008</v>
      </c>
      <c r="E187" s="45">
        <f t="shared" si="6"/>
        <v>79108</v>
      </c>
      <c r="F187" s="41" t="str">
        <f t="shared" si="8"/>
        <v/>
      </c>
      <c r="G187" s="41">
        <f t="shared" si="7"/>
        <v>79108</v>
      </c>
    </row>
    <row r="188" spans="1:7" ht="14.25" customHeight="1">
      <c r="A188" s="42">
        <v>20080703</v>
      </c>
      <c r="B188" s="43">
        <v>1</v>
      </c>
      <c r="C188" s="44">
        <v>70800</v>
      </c>
      <c r="D188" s="45">
        <v>6480</v>
      </c>
      <c r="E188" s="45">
        <f t="shared" si="6"/>
        <v>77280</v>
      </c>
      <c r="F188" s="41" t="str">
        <f t="shared" si="8"/>
        <v/>
      </c>
      <c r="G188" s="41">
        <f t="shared" si="7"/>
        <v>77280</v>
      </c>
    </row>
    <row r="189" spans="1:7" ht="14.25" customHeight="1">
      <c r="A189" s="42">
        <v>20080704</v>
      </c>
      <c r="B189" s="43"/>
      <c r="C189" s="44">
        <v>68600</v>
      </c>
      <c r="D189" s="45">
        <v>6372</v>
      </c>
      <c r="E189" s="45">
        <f t="shared" si="6"/>
        <v>74972</v>
      </c>
      <c r="F189" s="41">
        <f t="shared" si="8"/>
        <v>74972</v>
      </c>
      <c r="G189" s="41" t="str">
        <f t="shared" si="7"/>
        <v/>
      </c>
    </row>
    <row r="190" spans="1:7" ht="14.25" customHeight="1">
      <c r="A190" s="42">
        <v>20080705</v>
      </c>
      <c r="B190" s="43"/>
      <c r="C190" s="44">
        <v>65200</v>
      </c>
      <c r="D190" s="45">
        <v>7007</v>
      </c>
      <c r="E190" s="45">
        <f t="shared" si="6"/>
        <v>72207</v>
      </c>
      <c r="F190" s="41">
        <f t="shared" si="8"/>
        <v>72207</v>
      </c>
      <c r="G190" s="41" t="str">
        <f t="shared" si="7"/>
        <v/>
      </c>
    </row>
    <row r="191" spans="1:7" ht="14.25" customHeight="1">
      <c r="A191" s="42">
        <v>20080706</v>
      </c>
      <c r="B191" s="43"/>
      <c r="C191" s="44">
        <v>65700</v>
      </c>
      <c r="D191" s="45">
        <v>7128</v>
      </c>
      <c r="E191" s="45">
        <f t="shared" si="6"/>
        <v>72828</v>
      </c>
      <c r="F191" s="41">
        <f t="shared" si="8"/>
        <v>72828</v>
      </c>
      <c r="G191" s="41" t="str">
        <f t="shared" si="7"/>
        <v/>
      </c>
    </row>
    <row r="192" spans="1:7" ht="14.25" customHeight="1">
      <c r="A192" s="42">
        <v>20080707</v>
      </c>
      <c r="B192" s="43"/>
      <c r="C192" s="44">
        <v>64300</v>
      </c>
      <c r="D192" s="45">
        <v>7605</v>
      </c>
      <c r="E192" s="45">
        <f t="shared" si="6"/>
        <v>71905</v>
      </c>
      <c r="F192" s="41">
        <f t="shared" si="8"/>
        <v>71905</v>
      </c>
      <c r="G192" s="41" t="str">
        <f t="shared" si="7"/>
        <v/>
      </c>
    </row>
    <row r="193" spans="1:7" ht="14.25" customHeight="1">
      <c r="A193" s="42">
        <v>20080708</v>
      </c>
      <c r="B193" s="43"/>
      <c r="C193" s="44">
        <v>61600</v>
      </c>
      <c r="D193" s="45">
        <v>8612</v>
      </c>
      <c r="E193" s="45">
        <f t="shared" si="6"/>
        <v>70212</v>
      </c>
      <c r="F193" s="41">
        <f t="shared" si="8"/>
        <v>70212</v>
      </c>
      <c r="G193" s="41" t="str">
        <f t="shared" si="7"/>
        <v/>
      </c>
    </row>
    <row r="194" spans="1:7" ht="14.25" customHeight="1">
      <c r="A194" s="42">
        <v>20080709</v>
      </c>
      <c r="B194" s="43"/>
      <c r="C194" s="44">
        <v>64200</v>
      </c>
      <c r="D194" s="45">
        <v>8100</v>
      </c>
      <c r="E194" s="45">
        <f t="shared" si="6"/>
        <v>72300</v>
      </c>
      <c r="F194" s="41">
        <f t="shared" si="8"/>
        <v>72300</v>
      </c>
      <c r="G194" s="41" t="str">
        <f t="shared" si="7"/>
        <v/>
      </c>
    </row>
    <row r="195" spans="1:7" ht="14.25" customHeight="1">
      <c r="A195" s="42">
        <v>20080710</v>
      </c>
      <c r="B195" s="43"/>
      <c r="C195" s="44">
        <v>62600</v>
      </c>
      <c r="D195" s="45">
        <v>6795</v>
      </c>
      <c r="E195" s="45">
        <f t="shared" si="6"/>
        <v>69395</v>
      </c>
      <c r="F195" s="41">
        <f t="shared" si="8"/>
        <v>69395</v>
      </c>
      <c r="G195" s="41" t="str">
        <f t="shared" si="7"/>
        <v/>
      </c>
    </row>
    <row r="196" spans="1:7" ht="14.25" customHeight="1">
      <c r="A196" s="42">
        <v>20080711</v>
      </c>
      <c r="B196" s="43"/>
      <c r="C196" s="44">
        <v>60400</v>
      </c>
      <c r="D196" s="45">
        <v>7555</v>
      </c>
      <c r="E196" s="45">
        <f t="shared" si="6"/>
        <v>67955</v>
      </c>
      <c r="F196" s="41">
        <f t="shared" si="8"/>
        <v>67955</v>
      </c>
      <c r="G196" s="41" t="str">
        <f t="shared" si="7"/>
        <v/>
      </c>
    </row>
    <row r="197" spans="1:7" ht="14.25" customHeight="1">
      <c r="A197" s="42">
        <v>20080712</v>
      </c>
      <c r="B197" s="43">
        <v>0.1</v>
      </c>
      <c r="C197" s="44">
        <v>59600</v>
      </c>
      <c r="D197" s="45">
        <v>7083</v>
      </c>
      <c r="E197" s="45">
        <f t="shared" ref="E197:E260" si="9">C197+D197</f>
        <v>66683</v>
      </c>
      <c r="F197" s="41" t="str">
        <f t="shared" si="8"/>
        <v/>
      </c>
      <c r="G197" s="41">
        <f t="shared" ref="G197:G260" si="10">IF(F197="",E197,"")</f>
        <v>66683</v>
      </c>
    </row>
    <row r="198" spans="1:7" ht="14.25" customHeight="1">
      <c r="A198" s="42">
        <v>20080713</v>
      </c>
      <c r="B198" s="43">
        <v>20.5</v>
      </c>
      <c r="C198" s="44">
        <v>66400</v>
      </c>
      <c r="D198" s="45">
        <v>6552</v>
      </c>
      <c r="E198" s="45">
        <f t="shared" si="9"/>
        <v>72952</v>
      </c>
      <c r="F198" s="41" t="str">
        <f t="shared" si="8"/>
        <v/>
      </c>
      <c r="G198" s="41">
        <f t="shared" si="10"/>
        <v>72952</v>
      </c>
    </row>
    <row r="199" spans="1:7" ht="14.25" customHeight="1">
      <c r="A199" s="42">
        <v>20080714</v>
      </c>
      <c r="B199" s="43"/>
      <c r="C199" s="44">
        <v>74500</v>
      </c>
      <c r="D199" s="45">
        <v>10338</v>
      </c>
      <c r="E199" s="45">
        <f t="shared" si="9"/>
        <v>84838</v>
      </c>
      <c r="F199" s="41" t="str">
        <f t="shared" si="8"/>
        <v/>
      </c>
      <c r="G199" s="41">
        <f t="shared" si="10"/>
        <v>84838</v>
      </c>
    </row>
    <row r="200" spans="1:7" ht="14.25" customHeight="1">
      <c r="A200" s="42">
        <v>20080715</v>
      </c>
      <c r="B200" s="43">
        <v>1</v>
      </c>
      <c r="C200" s="44">
        <v>63900</v>
      </c>
      <c r="D200" s="45">
        <v>8505</v>
      </c>
      <c r="E200" s="45">
        <f t="shared" si="9"/>
        <v>72405</v>
      </c>
      <c r="F200" s="41" t="str">
        <f t="shared" ref="F200:F263" si="11">IF($B198&gt;10,"",IF($B199&gt;5,"",IF($B200&gt;0,"",E200)))</f>
        <v/>
      </c>
      <c r="G200" s="41">
        <f t="shared" si="10"/>
        <v>72405</v>
      </c>
    </row>
    <row r="201" spans="1:7" ht="14.25" customHeight="1">
      <c r="A201" s="42">
        <v>20080716</v>
      </c>
      <c r="B201" s="43"/>
      <c r="C201" s="44">
        <v>63000</v>
      </c>
      <c r="D201" s="45">
        <v>7110</v>
      </c>
      <c r="E201" s="45">
        <f t="shared" si="9"/>
        <v>70110</v>
      </c>
      <c r="F201" s="41">
        <f t="shared" si="11"/>
        <v>70110</v>
      </c>
      <c r="G201" s="41" t="str">
        <f t="shared" si="10"/>
        <v/>
      </c>
    </row>
    <row r="202" spans="1:7" ht="14.25" customHeight="1">
      <c r="A202" s="42">
        <v>20080717</v>
      </c>
      <c r="B202" s="43"/>
      <c r="C202" s="44">
        <v>61100</v>
      </c>
      <c r="D202" s="45">
        <v>6762</v>
      </c>
      <c r="E202" s="45">
        <f t="shared" si="9"/>
        <v>67862</v>
      </c>
      <c r="F202" s="41">
        <f t="shared" si="11"/>
        <v>67862</v>
      </c>
      <c r="G202" s="41" t="str">
        <f t="shared" si="10"/>
        <v/>
      </c>
    </row>
    <row r="203" spans="1:7" ht="14.25" customHeight="1">
      <c r="A203" s="42">
        <v>20080718</v>
      </c>
      <c r="B203" s="43"/>
      <c r="C203" s="44">
        <v>63100</v>
      </c>
      <c r="D203" s="45">
        <v>8010</v>
      </c>
      <c r="E203" s="45">
        <f t="shared" si="9"/>
        <v>71110</v>
      </c>
      <c r="F203" s="41">
        <f t="shared" si="11"/>
        <v>71110</v>
      </c>
      <c r="G203" s="41" t="str">
        <f t="shared" si="10"/>
        <v/>
      </c>
    </row>
    <row r="204" spans="1:7" ht="14.25" customHeight="1">
      <c r="A204" s="42">
        <v>20080719</v>
      </c>
      <c r="B204" s="43">
        <v>12.5</v>
      </c>
      <c r="C204" s="44">
        <v>70500</v>
      </c>
      <c r="D204" s="45">
        <v>6615</v>
      </c>
      <c r="E204" s="45">
        <f t="shared" si="9"/>
        <v>77115</v>
      </c>
      <c r="F204" s="41" t="str">
        <f t="shared" si="11"/>
        <v/>
      </c>
      <c r="G204" s="41">
        <f t="shared" si="10"/>
        <v>77115</v>
      </c>
    </row>
    <row r="205" spans="1:7" ht="14.25" customHeight="1">
      <c r="A205" s="42">
        <v>20080720</v>
      </c>
      <c r="B205" s="43">
        <v>5</v>
      </c>
      <c r="C205" s="44">
        <v>59700</v>
      </c>
      <c r="D205" s="45">
        <v>8208</v>
      </c>
      <c r="E205" s="45">
        <f t="shared" si="9"/>
        <v>67908</v>
      </c>
      <c r="F205" s="41" t="str">
        <f t="shared" si="11"/>
        <v/>
      </c>
      <c r="G205" s="41">
        <f t="shared" si="10"/>
        <v>67908</v>
      </c>
    </row>
    <row r="206" spans="1:7" ht="14.25" customHeight="1">
      <c r="A206" s="42">
        <v>20080721</v>
      </c>
      <c r="B206" s="43"/>
      <c r="C206" s="44">
        <v>59200</v>
      </c>
      <c r="D206" s="45">
        <v>7235</v>
      </c>
      <c r="E206" s="45">
        <f t="shared" si="9"/>
        <v>66435</v>
      </c>
      <c r="F206" s="41" t="str">
        <f t="shared" si="11"/>
        <v/>
      </c>
      <c r="G206" s="41">
        <f t="shared" si="10"/>
        <v>66435</v>
      </c>
    </row>
    <row r="207" spans="1:7" ht="14.25" customHeight="1">
      <c r="A207" s="42">
        <v>20080722</v>
      </c>
      <c r="B207" s="43">
        <v>1</v>
      </c>
      <c r="C207" s="44">
        <v>58200</v>
      </c>
      <c r="D207" s="45">
        <v>7767</v>
      </c>
      <c r="E207" s="45">
        <f t="shared" si="9"/>
        <v>65967</v>
      </c>
      <c r="F207" s="41" t="str">
        <f t="shared" si="11"/>
        <v/>
      </c>
      <c r="G207" s="41">
        <f t="shared" si="10"/>
        <v>65967</v>
      </c>
    </row>
    <row r="208" spans="1:7" ht="14.25" customHeight="1">
      <c r="A208" s="42">
        <v>20080723</v>
      </c>
      <c r="B208" s="43">
        <v>0.5</v>
      </c>
      <c r="C208" s="44">
        <v>72500</v>
      </c>
      <c r="D208" s="45">
        <v>9405</v>
      </c>
      <c r="E208" s="45">
        <f t="shared" si="9"/>
        <v>81905</v>
      </c>
      <c r="F208" s="41" t="str">
        <f t="shared" si="11"/>
        <v/>
      </c>
      <c r="G208" s="41">
        <f t="shared" si="10"/>
        <v>81905</v>
      </c>
    </row>
    <row r="209" spans="1:7" ht="14.25" customHeight="1">
      <c r="A209" s="42">
        <v>20080724</v>
      </c>
      <c r="B209" s="43"/>
      <c r="C209" s="44">
        <v>62900</v>
      </c>
      <c r="D209" s="45">
        <v>7821</v>
      </c>
      <c r="E209" s="45">
        <f t="shared" si="9"/>
        <v>70721</v>
      </c>
      <c r="F209" s="41">
        <f t="shared" si="11"/>
        <v>70721</v>
      </c>
      <c r="G209" s="41" t="str">
        <f t="shared" si="10"/>
        <v/>
      </c>
    </row>
    <row r="210" spans="1:7" ht="14.25" customHeight="1">
      <c r="A210" s="42">
        <v>20080725</v>
      </c>
      <c r="B210" s="43">
        <v>52</v>
      </c>
      <c r="C210" s="44">
        <v>112800</v>
      </c>
      <c r="D210" s="45">
        <v>10638</v>
      </c>
      <c r="E210" s="45">
        <f t="shared" si="9"/>
        <v>123438</v>
      </c>
      <c r="F210" s="41" t="str">
        <f t="shared" si="11"/>
        <v/>
      </c>
      <c r="G210" s="41">
        <f t="shared" si="10"/>
        <v>123438</v>
      </c>
    </row>
    <row r="211" spans="1:7" ht="14.25" customHeight="1">
      <c r="A211" s="42">
        <v>20080726</v>
      </c>
      <c r="B211" s="43">
        <v>0.4</v>
      </c>
      <c r="C211" s="44">
        <v>85600</v>
      </c>
      <c r="D211" s="45">
        <v>8640</v>
      </c>
      <c r="E211" s="45">
        <f t="shared" si="9"/>
        <v>94240</v>
      </c>
      <c r="F211" s="41" t="str">
        <f t="shared" si="11"/>
        <v/>
      </c>
      <c r="G211" s="41">
        <f t="shared" si="10"/>
        <v>94240</v>
      </c>
    </row>
    <row r="212" spans="1:7" ht="14.25" customHeight="1">
      <c r="A212" s="42">
        <v>20080727</v>
      </c>
      <c r="B212" s="43"/>
      <c r="C212" s="44">
        <v>70700</v>
      </c>
      <c r="D212" s="45">
        <v>6471</v>
      </c>
      <c r="E212" s="45">
        <f t="shared" si="9"/>
        <v>77171</v>
      </c>
      <c r="F212" s="41" t="str">
        <f t="shared" si="11"/>
        <v/>
      </c>
      <c r="G212" s="41">
        <f t="shared" si="10"/>
        <v>77171</v>
      </c>
    </row>
    <row r="213" spans="1:7" ht="14.25" customHeight="1">
      <c r="A213" s="42">
        <v>20080728</v>
      </c>
      <c r="B213" s="43">
        <v>6</v>
      </c>
      <c r="C213" s="44">
        <v>80500</v>
      </c>
      <c r="D213" s="45">
        <v>8148</v>
      </c>
      <c r="E213" s="45">
        <f t="shared" si="9"/>
        <v>88648</v>
      </c>
      <c r="F213" s="41" t="str">
        <f t="shared" si="11"/>
        <v/>
      </c>
      <c r="G213" s="41">
        <f t="shared" si="10"/>
        <v>88648</v>
      </c>
    </row>
    <row r="214" spans="1:7" ht="14.25" customHeight="1">
      <c r="A214" s="42">
        <v>20080729</v>
      </c>
      <c r="B214" s="43"/>
      <c r="C214" s="44">
        <v>68700</v>
      </c>
      <c r="D214" s="45">
        <v>8843</v>
      </c>
      <c r="E214" s="45">
        <f t="shared" si="9"/>
        <v>77543</v>
      </c>
      <c r="F214" s="41" t="str">
        <f t="shared" si="11"/>
        <v/>
      </c>
      <c r="G214" s="41">
        <f t="shared" si="10"/>
        <v>77543</v>
      </c>
    </row>
    <row r="215" spans="1:7" ht="14.25" customHeight="1">
      <c r="A215" s="42">
        <v>20080730</v>
      </c>
      <c r="B215" s="43">
        <v>3</v>
      </c>
      <c r="C215" s="44">
        <v>76000</v>
      </c>
      <c r="D215" s="45">
        <v>7407</v>
      </c>
      <c r="E215" s="45">
        <f t="shared" si="9"/>
        <v>83407</v>
      </c>
      <c r="F215" s="41" t="str">
        <f t="shared" si="11"/>
        <v/>
      </c>
      <c r="G215" s="41">
        <f t="shared" si="10"/>
        <v>83407</v>
      </c>
    </row>
    <row r="216" spans="1:7" ht="14.25" customHeight="1">
      <c r="A216" s="42">
        <v>20080731</v>
      </c>
      <c r="B216" s="43">
        <v>1.5</v>
      </c>
      <c r="C216" s="44">
        <v>67400</v>
      </c>
      <c r="D216" s="45">
        <v>7756</v>
      </c>
      <c r="E216" s="45">
        <f t="shared" si="9"/>
        <v>75156</v>
      </c>
      <c r="F216" s="41" t="str">
        <f t="shared" si="11"/>
        <v/>
      </c>
      <c r="G216" s="41">
        <f t="shared" si="10"/>
        <v>75156</v>
      </c>
    </row>
    <row r="217" spans="1:7" ht="14.25" customHeight="1">
      <c r="A217" s="42">
        <v>20080801</v>
      </c>
      <c r="B217" s="43"/>
      <c r="C217" s="44">
        <v>65800</v>
      </c>
      <c r="D217" s="45">
        <v>6795</v>
      </c>
      <c r="E217" s="45">
        <f t="shared" si="9"/>
        <v>72595</v>
      </c>
      <c r="F217" s="41">
        <f t="shared" si="11"/>
        <v>72595</v>
      </c>
      <c r="G217" s="41" t="str">
        <f t="shared" si="10"/>
        <v/>
      </c>
    </row>
    <row r="218" spans="1:7" ht="14.25" customHeight="1">
      <c r="A218" s="42">
        <v>20080802</v>
      </c>
      <c r="B218" s="43"/>
      <c r="C218" s="44">
        <v>62100</v>
      </c>
      <c r="D218" s="45">
        <v>7776</v>
      </c>
      <c r="E218" s="45">
        <f t="shared" si="9"/>
        <v>69876</v>
      </c>
      <c r="F218" s="41">
        <f t="shared" si="11"/>
        <v>69876</v>
      </c>
      <c r="G218" s="41" t="str">
        <f t="shared" si="10"/>
        <v/>
      </c>
    </row>
    <row r="219" spans="1:7" ht="14.25" customHeight="1">
      <c r="A219" s="42">
        <v>20080803</v>
      </c>
      <c r="B219" s="43">
        <v>0.5</v>
      </c>
      <c r="C219" s="44">
        <v>60400</v>
      </c>
      <c r="D219" s="45">
        <v>6710</v>
      </c>
      <c r="E219" s="45">
        <f t="shared" si="9"/>
        <v>67110</v>
      </c>
      <c r="F219" s="41" t="str">
        <f t="shared" si="11"/>
        <v/>
      </c>
      <c r="G219" s="41">
        <f t="shared" si="10"/>
        <v>67110</v>
      </c>
    </row>
    <row r="220" spans="1:7" ht="14.25" customHeight="1">
      <c r="A220" s="42">
        <v>20080804</v>
      </c>
      <c r="B220" s="43"/>
      <c r="C220" s="44">
        <v>61300</v>
      </c>
      <c r="D220" s="45">
        <v>7821</v>
      </c>
      <c r="E220" s="45">
        <f t="shared" si="9"/>
        <v>69121</v>
      </c>
      <c r="F220" s="41">
        <f t="shared" si="11"/>
        <v>69121</v>
      </c>
      <c r="G220" s="41" t="str">
        <f t="shared" si="10"/>
        <v/>
      </c>
    </row>
    <row r="221" spans="1:7" ht="14.25" customHeight="1">
      <c r="A221" s="42">
        <v>20080805</v>
      </c>
      <c r="B221" s="43"/>
      <c r="C221" s="44">
        <v>60600</v>
      </c>
      <c r="D221" s="45">
        <v>6750</v>
      </c>
      <c r="E221" s="45">
        <f t="shared" si="9"/>
        <v>67350</v>
      </c>
      <c r="F221" s="41">
        <f t="shared" si="11"/>
        <v>67350</v>
      </c>
      <c r="G221" s="41" t="str">
        <f t="shared" si="10"/>
        <v/>
      </c>
    </row>
    <row r="222" spans="1:7" ht="14.25" customHeight="1">
      <c r="A222" s="42">
        <v>20080806</v>
      </c>
      <c r="B222" s="43"/>
      <c r="C222" s="44">
        <v>56900</v>
      </c>
      <c r="D222" s="45">
        <v>7488</v>
      </c>
      <c r="E222" s="45">
        <f t="shared" si="9"/>
        <v>64388</v>
      </c>
      <c r="F222" s="41">
        <f t="shared" si="11"/>
        <v>64388</v>
      </c>
      <c r="G222" s="41" t="str">
        <f t="shared" si="10"/>
        <v/>
      </c>
    </row>
    <row r="223" spans="1:7" ht="14.25" customHeight="1">
      <c r="A223" s="42">
        <v>20080807</v>
      </c>
      <c r="B223" s="43"/>
      <c r="C223" s="44">
        <v>57700</v>
      </c>
      <c r="D223" s="45">
        <v>6705</v>
      </c>
      <c r="E223" s="45">
        <f t="shared" si="9"/>
        <v>64405</v>
      </c>
      <c r="F223" s="41">
        <f t="shared" si="11"/>
        <v>64405</v>
      </c>
      <c r="G223" s="41" t="str">
        <f t="shared" si="10"/>
        <v/>
      </c>
    </row>
    <row r="224" spans="1:7" ht="14.25" customHeight="1">
      <c r="A224" s="42">
        <v>20080808</v>
      </c>
      <c r="B224" s="43"/>
      <c r="C224" s="44">
        <v>59900</v>
      </c>
      <c r="D224" s="45">
        <v>7281</v>
      </c>
      <c r="E224" s="45">
        <f t="shared" si="9"/>
        <v>67181</v>
      </c>
      <c r="F224" s="41">
        <f t="shared" si="11"/>
        <v>67181</v>
      </c>
      <c r="G224" s="41" t="str">
        <f t="shared" si="10"/>
        <v/>
      </c>
    </row>
    <row r="225" spans="1:7" ht="14.25" customHeight="1">
      <c r="A225" s="42">
        <v>20080809</v>
      </c>
      <c r="B225" s="43"/>
      <c r="C225" s="44">
        <v>58000</v>
      </c>
      <c r="D225" s="45">
        <v>6876</v>
      </c>
      <c r="E225" s="45">
        <f t="shared" si="9"/>
        <v>64876</v>
      </c>
      <c r="F225" s="41">
        <f t="shared" si="11"/>
        <v>64876</v>
      </c>
      <c r="G225" s="41" t="str">
        <f t="shared" si="10"/>
        <v/>
      </c>
    </row>
    <row r="226" spans="1:7" ht="14.25" customHeight="1">
      <c r="A226" s="42">
        <v>20080810</v>
      </c>
      <c r="B226" s="43"/>
      <c r="C226" s="44">
        <v>58600</v>
      </c>
      <c r="D226" s="45">
        <v>7308</v>
      </c>
      <c r="E226" s="45">
        <f t="shared" si="9"/>
        <v>65908</v>
      </c>
      <c r="F226" s="41">
        <f t="shared" si="11"/>
        <v>65908</v>
      </c>
      <c r="G226" s="41" t="str">
        <f t="shared" si="10"/>
        <v/>
      </c>
    </row>
    <row r="227" spans="1:7" ht="14.25" customHeight="1">
      <c r="A227" s="42">
        <v>20080811</v>
      </c>
      <c r="B227" s="43">
        <v>3</v>
      </c>
      <c r="C227" s="44">
        <v>70300</v>
      </c>
      <c r="D227" s="45">
        <v>9072</v>
      </c>
      <c r="E227" s="45">
        <f t="shared" si="9"/>
        <v>79372</v>
      </c>
      <c r="F227" s="41" t="str">
        <f t="shared" si="11"/>
        <v/>
      </c>
      <c r="G227" s="41">
        <f t="shared" si="10"/>
        <v>79372</v>
      </c>
    </row>
    <row r="228" spans="1:7" ht="14.25" customHeight="1">
      <c r="A228" s="42">
        <v>20080812</v>
      </c>
      <c r="B228" s="43">
        <v>11</v>
      </c>
      <c r="C228" s="44">
        <v>76100</v>
      </c>
      <c r="D228" s="45">
        <v>7893</v>
      </c>
      <c r="E228" s="45">
        <f t="shared" si="9"/>
        <v>83993</v>
      </c>
      <c r="F228" s="41" t="str">
        <f t="shared" si="11"/>
        <v/>
      </c>
      <c r="G228" s="41">
        <f t="shared" si="10"/>
        <v>83993</v>
      </c>
    </row>
    <row r="229" spans="1:7" ht="14.25" customHeight="1">
      <c r="A229" s="42">
        <v>20080813</v>
      </c>
      <c r="B229" s="43"/>
      <c r="C229" s="44">
        <v>65000</v>
      </c>
      <c r="D229" s="45">
        <v>8640</v>
      </c>
      <c r="E229" s="45">
        <f t="shared" si="9"/>
        <v>73640</v>
      </c>
      <c r="F229" s="41" t="str">
        <f t="shared" si="11"/>
        <v/>
      </c>
      <c r="G229" s="41">
        <f t="shared" si="10"/>
        <v>73640</v>
      </c>
    </row>
    <row r="230" spans="1:7" ht="14.25" customHeight="1">
      <c r="A230" s="42">
        <v>20080814</v>
      </c>
      <c r="B230" s="43">
        <v>0.5</v>
      </c>
      <c r="C230" s="44">
        <v>60300</v>
      </c>
      <c r="D230" s="45">
        <v>6984</v>
      </c>
      <c r="E230" s="45">
        <f t="shared" si="9"/>
        <v>67284</v>
      </c>
      <c r="F230" s="41" t="str">
        <f t="shared" si="11"/>
        <v/>
      </c>
      <c r="G230" s="41">
        <f t="shared" si="10"/>
        <v>67284</v>
      </c>
    </row>
    <row r="231" spans="1:7" ht="14.25" customHeight="1">
      <c r="A231" s="42">
        <v>20080815</v>
      </c>
      <c r="B231" s="43">
        <v>108.5</v>
      </c>
      <c r="C231" s="44">
        <v>117200</v>
      </c>
      <c r="D231" s="45">
        <v>10380</v>
      </c>
      <c r="E231" s="45">
        <f t="shared" si="9"/>
        <v>127580</v>
      </c>
      <c r="F231" s="41" t="str">
        <f t="shared" si="11"/>
        <v/>
      </c>
      <c r="G231" s="41">
        <f t="shared" si="10"/>
        <v>127580</v>
      </c>
    </row>
    <row r="232" spans="1:7" ht="14.25" customHeight="1">
      <c r="A232" s="42">
        <v>20080816</v>
      </c>
      <c r="B232" s="43">
        <v>43</v>
      </c>
      <c r="C232" s="44">
        <v>124300</v>
      </c>
      <c r="D232" s="45">
        <v>10071</v>
      </c>
      <c r="E232" s="45">
        <f t="shared" si="9"/>
        <v>134371</v>
      </c>
      <c r="F232" s="41" t="str">
        <f t="shared" si="11"/>
        <v/>
      </c>
      <c r="G232" s="41">
        <f t="shared" si="10"/>
        <v>134371</v>
      </c>
    </row>
    <row r="233" spans="1:7" ht="14.25" customHeight="1">
      <c r="A233" s="42">
        <v>20080817</v>
      </c>
      <c r="B233" s="43">
        <v>0.5</v>
      </c>
      <c r="C233" s="44">
        <v>72100</v>
      </c>
      <c r="D233" s="45">
        <v>7137</v>
      </c>
      <c r="E233" s="45">
        <f t="shared" si="9"/>
        <v>79237</v>
      </c>
      <c r="F233" s="41" t="str">
        <f t="shared" si="11"/>
        <v/>
      </c>
      <c r="G233" s="41">
        <f t="shared" si="10"/>
        <v>79237</v>
      </c>
    </row>
    <row r="234" spans="1:7" ht="14.25" customHeight="1">
      <c r="A234" s="42">
        <v>20080818</v>
      </c>
      <c r="B234" s="43">
        <v>3</v>
      </c>
      <c r="C234" s="44">
        <v>103100</v>
      </c>
      <c r="D234" s="45">
        <v>9060</v>
      </c>
      <c r="E234" s="45">
        <f t="shared" si="9"/>
        <v>112160</v>
      </c>
      <c r="F234" s="41" t="str">
        <f t="shared" si="11"/>
        <v/>
      </c>
      <c r="G234" s="41">
        <f t="shared" si="10"/>
        <v>112160</v>
      </c>
    </row>
    <row r="235" spans="1:7" ht="14.25" customHeight="1">
      <c r="A235" s="42">
        <v>20080819</v>
      </c>
      <c r="B235" s="43">
        <v>0.1</v>
      </c>
      <c r="C235" s="44">
        <v>88500</v>
      </c>
      <c r="D235" s="45">
        <v>9216</v>
      </c>
      <c r="E235" s="45">
        <f t="shared" si="9"/>
        <v>97716</v>
      </c>
      <c r="F235" s="41" t="str">
        <f t="shared" si="11"/>
        <v/>
      </c>
      <c r="G235" s="41">
        <f t="shared" si="10"/>
        <v>97716</v>
      </c>
    </row>
    <row r="236" spans="1:7" ht="14.25" customHeight="1">
      <c r="A236" s="42">
        <v>20080820</v>
      </c>
      <c r="B236" s="43">
        <v>5</v>
      </c>
      <c r="C236" s="44">
        <v>88000</v>
      </c>
      <c r="D236" s="45">
        <v>8496</v>
      </c>
      <c r="E236" s="45">
        <f t="shared" si="9"/>
        <v>96496</v>
      </c>
      <c r="F236" s="41" t="str">
        <f t="shared" si="11"/>
        <v/>
      </c>
      <c r="G236" s="41">
        <f t="shared" si="10"/>
        <v>96496</v>
      </c>
    </row>
    <row r="237" spans="1:7" ht="14.25" customHeight="1">
      <c r="A237" s="42">
        <v>20080821</v>
      </c>
      <c r="B237" s="43">
        <v>2.5</v>
      </c>
      <c r="C237" s="44">
        <v>79700</v>
      </c>
      <c r="D237" s="45">
        <v>8484</v>
      </c>
      <c r="E237" s="45">
        <f t="shared" si="9"/>
        <v>88184</v>
      </c>
      <c r="F237" s="41" t="str">
        <f t="shared" si="11"/>
        <v/>
      </c>
      <c r="G237" s="41">
        <f t="shared" si="10"/>
        <v>88184</v>
      </c>
    </row>
    <row r="238" spans="1:7" ht="14.25" customHeight="1">
      <c r="A238" s="42">
        <v>20080822</v>
      </c>
      <c r="B238" s="43">
        <v>25.5</v>
      </c>
      <c r="C238" s="44">
        <v>112600</v>
      </c>
      <c r="D238" s="45">
        <v>9198</v>
      </c>
      <c r="E238" s="45">
        <f t="shared" si="9"/>
        <v>121798</v>
      </c>
      <c r="F238" s="41" t="str">
        <f t="shared" si="11"/>
        <v/>
      </c>
      <c r="G238" s="41">
        <f t="shared" si="10"/>
        <v>121798</v>
      </c>
    </row>
    <row r="239" spans="1:7" ht="14.25" customHeight="1">
      <c r="A239" s="42">
        <v>20080823</v>
      </c>
      <c r="B239" s="43"/>
      <c r="C239" s="44">
        <v>86700</v>
      </c>
      <c r="D239" s="45">
        <v>7218</v>
      </c>
      <c r="E239" s="45">
        <f t="shared" si="9"/>
        <v>93918</v>
      </c>
      <c r="F239" s="41" t="str">
        <f t="shared" si="11"/>
        <v/>
      </c>
      <c r="G239" s="41">
        <f t="shared" si="10"/>
        <v>93918</v>
      </c>
    </row>
    <row r="240" spans="1:7" ht="14.25" customHeight="1">
      <c r="A240" s="42">
        <v>20080824</v>
      </c>
      <c r="B240" s="43"/>
      <c r="C240" s="44">
        <v>76600</v>
      </c>
      <c r="D240" s="45">
        <v>7798</v>
      </c>
      <c r="E240" s="45">
        <f t="shared" si="9"/>
        <v>84398</v>
      </c>
      <c r="F240" s="41" t="str">
        <f t="shared" si="11"/>
        <v/>
      </c>
      <c r="G240" s="41">
        <f t="shared" si="10"/>
        <v>84398</v>
      </c>
    </row>
    <row r="241" spans="1:7" ht="14.25" customHeight="1">
      <c r="A241" s="42">
        <v>20080825</v>
      </c>
      <c r="B241" s="43"/>
      <c r="C241" s="44">
        <v>74100</v>
      </c>
      <c r="D241" s="45">
        <v>5319</v>
      </c>
      <c r="E241" s="45">
        <f t="shared" si="9"/>
        <v>79419</v>
      </c>
      <c r="F241" s="41">
        <f t="shared" si="11"/>
        <v>79419</v>
      </c>
      <c r="G241" s="41" t="str">
        <f t="shared" si="10"/>
        <v/>
      </c>
    </row>
    <row r="242" spans="1:7" ht="14.25" customHeight="1">
      <c r="A242" s="42">
        <v>20080826</v>
      </c>
      <c r="B242" s="43"/>
      <c r="C242" s="44">
        <v>67400</v>
      </c>
      <c r="D242" s="45">
        <v>7650</v>
      </c>
      <c r="E242" s="45">
        <f t="shared" si="9"/>
        <v>75050</v>
      </c>
      <c r="F242" s="41">
        <f t="shared" si="11"/>
        <v>75050</v>
      </c>
      <c r="G242" s="41" t="str">
        <f t="shared" si="10"/>
        <v/>
      </c>
    </row>
    <row r="243" spans="1:7" ht="14.25" customHeight="1">
      <c r="A243" s="42">
        <v>20080827</v>
      </c>
      <c r="B243" s="43"/>
      <c r="C243" s="44">
        <v>67600</v>
      </c>
      <c r="D243" s="45">
        <v>7803</v>
      </c>
      <c r="E243" s="45">
        <f t="shared" si="9"/>
        <v>75403</v>
      </c>
      <c r="F243" s="41">
        <f t="shared" si="11"/>
        <v>75403</v>
      </c>
      <c r="G243" s="41" t="str">
        <f t="shared" si="10"/>
        <v/>
      </c>
    </row>
    <row r="244" spans="1:7" ht="14.25" customHeight="1">
      <c r="A244" s="42">
        <v>20080828</v>
      </c>
      <c r="B244" s="43"/>
      <c r="C244" s="44">
        <v>64400</v>
      </c>
      <c r="D244" s="45">
        <v>6993</v>
      </c>
      <c r="E244" s="45">
        <f t="shared" si="9"/>
        <v>71393</v>
      </c>
      <c r="F244" s="41">
        <f t="shared" si="11"/>
        <v>71393</v>
      </c>
      <c r="G244" s="41" t="str">
        <f t="shared" si="10"/>
        <v/>
      </c>
    </row>
    <row r="245" spans="1:7" ht="14.25" customHeight="1">
      <c r="A245" s="42">
        <v>20080829</v>
      </c>
      <c r="B245" s="43"/>
      <c r="C245" s="44">
        <v>64400</v>
      </c>
      <c r="D245" s="45">
        <v>8344</v>
      </c>
      <c r="E245" s="45">
        <f t="shared" si="9"/>
        <v>72744</v>
      </c>
      <c r="F245" s="41">
        <f t="shared" si="11"/>
        <v>72744</v>
      </c>
      <c r="G245" s="41" t="str">
        <f t="shared" si="10"/>
        <v/>
      </c>
    </row>
    <row r="246" spans="1:7" ht="14.25" customHeight="1">
      <c r="A246" s="42">
        <v>20080830</v>
      </c>
      <c r="B246" s="43"/>
      <c r="C246" s="44">
        <v>65300</v>
      </c>
      <c r="D246" s="45">
        <v>7911</v>
      </c>
      <c r="E246" s="45">
        <f t="shared" si="9"/>
        <v>73211</v>
      </c>
      <c r="F246" s="41">
        <f t="shared" si="11"/>
        <v>73211</v>
      </c>
      <c r="G246" s="41" t="str">
        <f t="shared" si="10"/>
        <v/>
      </c>
    </row>
    <row r="247" spans="1:7" ht="14.25" customHeight="1">
      <c r="A247" s="42">
        <v>20080831</v>
      </c>
      <c r="B247" s="43"/>
      <c r="C247" s="44">
        <v>61600</v>
      </c>
      <c r="D247" s="45">
        <v>6593</v>
      </c>
      <c r="E247" s="45">
        <f t="shared" si="9"/>
        <v>68193</v>
      </c>
      <c r="F247" s="41">
        <f t="shared" si="11"/>
        <v>68193</v>
      </c>
      <c r="G247" s="41" t="str">
        <f t="shared" si="10"/>
        <v/>
      </c>
    </row>
    <row r="248" spans="1:7" ht="14.25" customHeight="1">
      <c r="A248" s="42">
        <v>20080901</v>
      </c>
      <c r="B248" s="43">
        <v>0.5</v>
      </c>
      <c r="C248" s="44">
        <v>79000</v>
      </c>
      <c r="D248" s="45">
        <v>8298</v>
      </c>
      <c r="E248" s="45">
        <f t="shared" si="9"/>
        <v>87298</v>
      </c>
      <c r="F248" s="41" t="str">
        <f t="shared" si="11"/>
        <v/>
      </c>
      <c r="G248" s="41">
        <f t="shared" si="10"/>
        <v>87298</v>
      </c>
    </row>
    <row r="249" spans="1:7" ht="14.25" customHeight="1">
      <c r="A249" s="42">
        <v>20080902</v>
      </c>
      <c r="B249" s="43">
        <v>12.5</v>
      </c>
      <c r="C249" s="44">
        <v>70200</v>
      </c>
      <c r="D249" s="45">
        <v>8901</v>
      </c>
      <c r="E249" s="45">
        <f t="shared" si="9"/>
        <v>79101</v>
      </c>
      <c r="F249" s="41" t="str">
        <f t="shared" si="11"/>
        <v/>
      </c>
      <c r="G249" s="41">
        <f t="shared" si="10"/>
        <v>79101</v>
      </c>
    </row>
    <row r="250" spans="1:7" ht="14.25" customHeight="1">
      <c r="A250" s="42">
        <v>20080903</v>
      </c>
      <c r="B250" s="43"/>
      <c r="C250" s="44">
        <v>62300</v>
      </c>
      <c r="D250" s="45">
        <v>7065</v>
      </c>
      <c r="E250" s="45">
        <f t="shared" si="9"/>
        <v>69365</v>
      </c>
      <c r="F250" s="41" t="str">
        <f t="shared" si="11"/>
        <v/>
      </c>
      <c r="G250" s="41">
        <f t="shared" si="10"/>
        <v>69365</v>
      </c>
    </row>
    <row r="251" spans="1:7" ht="14.25" customHeight="1">
      <c r="A251" s="42">
        <v>20080904</v>
      </c>
      <c r="B251" s="43"/>
      <c r="C251" s="44">
        <v>62800</v>
      </c>
      <c r="D251" s="45">
        <v>9090</v>
      </c>
      <c r="E251" s="45">
        <f t="shared" si="9"/>
        <v>71890</v>
      </c>
      <c r="F251" s="41" t="str">
        <f t="shared" si="11"/>
        <v/>
      </c>
      <c r="G251" s="41">
        <f t="shared" si="10"/>
        <v>71890</v>
      </c>
    </row>
    <row r="252" spans="1:7" ht="14.25" customHeight="1">
      <c r="A252" s="42">
        <v>20080905</v>
      </c>
      <c r="B252" s="43"/>
      <c r="C252" s="44">
        <v>59700</v>
      </c>
      <c r="D252" s="45">
        <v>8442</v>
      </c>
      <c r="E252" s="45">
        <f t="shared" si="9"/>
        <v>68142</v>
      </c>
      <c r="F252" s="41">
        <f t="shared" si="11"/>
        <v>68142</v>
      </c>
      <c r="G252" s="41" t="str">
        <f t="shared" si="10"/>
        <v/>
      </c>
    </row>
    <row r="253" spans="1:7" ht="14.25" customHeight="1">
      <c r="A253" s="42">
        <v>20080906</v>
      </c>
      <c r="B253" s="43">
        <v>0.5</v>
      </c>
      <c r="C253" s="44">
        <v>60000</v>
      </c>
      <c r="D253" s="45">
        <v>7452</v>
      </c>
      <c r="E253" s="45">
        <f t="shared" si="9"/>
        <v>67452</v>
      </c>
      <c r="F253" s="41" t="str">
        <f t="shared" si="11"/>
        <v/>
      </c>
      <c r="G253" s="41">
        <f t="shared" si="10"/>
        <v>67452</v>
      </c>
    </row>
    <row r="254" spans="1:7" ht="14.25" customHeight="1">
      <c r="A254" s="42">
        <v>20080907</v>
      </c>
      <c r="B254" s="43"/>
      <c r="C254" s="44">
        <v>62000</v>
      </c>
      <c r="D254" s="45">
        <v>8666</v>
      </c>
      <c r="E254" s="45">
        <f t="shared" si="9"/>
        <v>70666</v>
      </c>
      <c r="F254" s="41">
        <f t="shared" si="11"/>
        <v>70666</v>
      </c>
      <c r="G254" s="41" t="str">
        <f t="shared" si="10"/>
        <v/>
      </c>
    </row>
    <row r="255" spans="1:7" ht="14.25" customHeight="1">
      <c r="A255" s="42">
        <v>20080908</v>
      </c>
      <c r="B255" s="43"/>
      <c r="C255" s="44">
        <v>60300</v>
      </c>
      <c r="D255" s="45">
        <v>9063</v>
      </c>
      <c r="E255" s="45">
        <f t="shared" si="9"/>
        <v>69363</v>
      </c>
      <c r="F255" s="41">
        <f t="shared" si="11"/>
        <v>69363</v>
      </c>
      <c r="G255" s="41" t="str">
        <f t="shared" si="10"/>
        <v/>
      </c>
    </row>
    <row r="256" spans="1:7" ht="14.25" customHeight="1">
      <c r="A256" s="42">
        <v>20080909</v>
      </c>
      <c r="B256" s="43"/>
      <c r="C256" s="44">
        <v>58100</v>
      </c>
      <c r="D256" s="45">
        <v>7470</v>
      </c>
      <c r="E256" s="45">
        <f t="shared" si="9"/>
        <v>65570</v>
      </c>
      <c r="F256" s="41">
        <f t="shared" si="11"/>
        <v>65570</v>
      </c>
      <c r="G256" s="41" t="str">
        <f t="shared" si="10"/>
        <v/>
      </c>
    </row>
    <row r="257" spans="1:7" ht="14.25" customHeight="1">
      <c r="A257" s="42">
        <v>20080910</v>
      </c>
      <c r="B257" s="43"/>
      <c r="C257" s="44">
        <v>59600</v>
      </c>
      <c r="D257" s="45">
        <v>8540</v>
      </c>
      <c r="E257" s="45">
        <f t="shared" si="9"/>
        <v>68140</v>
      </c>
      <c r="F257" s="41">
        <f t="shared" si="11"/>
        <v>68140</v>
      </c>
      <c r="G257" s="41" t="str">
        <f t="shared" si="10"/>
        <v/>
      </c>
    </row>
    <row r="258" spans="1:7" ht="14.25" customHeight="1">
      <c r="A258" s="42">
        <v>20080911</v>
      </c>
      <c r="B258" s="43"/>
      <c r="C258" s="44">
        <v>60800</v>
      </c>
      <c r="D258" s="45">
        <v>7470</v>
      </c>
      <c r="E258" s="45">
        <f t="shared" si="9"/>
        <v>68270</v>
      </c>
      <c r="F258" s="41">
        <f t="shared" si="11"/>
        <v>68270</v>
      </c>
      <c r="G258" s="41" t="str">
        <f t="shared" si="10"/>
        <v/>
      </c>
    </row>
    <row r="259" spans="1:7" ht="14.25" customHeight="1">
      <c r="A259" s="42">
        <v>20080912</v>
      </c>
      <c r="B259" s="43"/>
      <c r="C259" s="44">
        <v>61200</v>
      </c>
      <c r="D259" s="45">
        <v>6642</v>
      </c>
      <c r="E259" s="45">
        <f t="shared" si="9"/>
        <v>67842</v>
      </c>
      <c r="F259" s="41">
        <f t="shared" si="11"/>
        <v>67842</v>
      </c>
      <c r="G259" s="41" t="str">
        <f t="shared" si="10"/>
        <v/>
      </c>
    </row>
    <row r="260" spans="1:7" ht="14.25" customHeight="1">
      <c r="A260" s="42">
        <v>20080913</v>
      </c>
      <c r="B260" s="43"/>
      <c r="C260" s="44">
        <v>61700</v>
      </c>
      <c r="D260" s="45">
        <v>7092</v>
      </c>
      <c r="E260" s="45">
        <f t="shared" si="9"/>
        <v>68792</v>
      </c>
      <c r="F260" s="41">
        <f t="shared" si="11"/>
        <v>68792</v>
      </c>
      <c r="G260" s="41" t="str">
        <f t="shared" si="10"/>
        <v/>
      </c>
    </row>
    <row r="261" spans="1:7" ht="14.25" customHeight="1">
      <c r="A261" s="42">
        <v>20080914</v>
      </c>
      <c r="B261" s="43"/>
      <c r="C261" s="44">
        <v>57700</v>
      </c>
      <c r="D261" s="45">
        <v>7621</v>
      </c>
      <c r="E261" s="45">
        <f t="shared" ref="E261:E324" si="12">C261+D261</f>
        <v>65321</v>
      </c>
      <c r="F261" s="41">
        <f t="shared" si="11"/>
        <v>65321</v>
      </c>
      <c r="G261" s="41" t="str">
        <f t="shared" ref="G261:G324" si="13">IF(F261="",E261,"")</f>
        <v/>
      </c>
    </row>
    <row r="262" spans="1:7" ht="14.25" customHeight="1">
      <c r="A262" s="42">
        <v>20080915</v>
      </c>
      <c r="B262" s="43"/>
      <c r="C262" s="44">
        <v>57700</v>
      </c>
      <c r="D262" s="45">
        <v>5526</v>
      </c>
      <c r="E262" s="45">
        <f t="shared" si="12"/>
        <v>63226</v>
      </c>
      <c r="F262" s="41">
        <f t="shared" si="11"/>
        <v>63226</v>
      </c>
      <c r="G262" s="41" t="str">
        <f t="shared" si="13"/>
        <v/>
      </c>
    </row>
    <row r="263" spans="1:7" ht="14.25" customHeight="1">
      <c r="A263" s="42">
        <v>20080916</v>
      </c>
      <c r="B263" s="43"/>
      <c r="C263" s="44">
        <v>58900</v>
      </c>
      <c r="D263" s="45">
        <v>8204</v>
      </c>
      <c r="E263" s="45">
        <f t="shared" si="12"/>
        <v>67104</v>
      </c>
      <c r="F263" s="41">
        <f t="shared" si="11"/>
        <v>67104</v>
      </c>
      <c r="G263" s="41" t="str">
        <f t="shared" si="13"/>
        <v/>
      </c>
    </row>
    <row r="264" spans="1:7" ht="14.25" customHeight="1">
      <c r="A264" s="42">
        <v>20080917</v>
      </c>
      <c r="B264" s="43"/>
      <c r="C264" s="44">
        <v>60300</v>
      </c>
      <c r="D264" s="45">
        <v>5782</v>
      </c>
      <c r="E264" s="45">
        <f t="shared" si="12"/>
        <v>66082</v>
      </c>
      <c r="F264" s="41">
        <f t="shared" ref="F264:F327" si="14">IF($B262&gt;10,"",IF($B263&gt;5,"",IF($B264&gt;0,"",E264)))</f>
        <v>66082</v>
      </c>
      <c r="G264" s="41" t="str">
        <f t="shared" si="13"/>
        <v/>
      </c>
    </row>
    <row r="265" spans="1:7" ht="14.25" customHeight="1">
      <c r="A265" s="42">
        <v>20080918</v>
      </c>
      <c r="B265" s="43"/>
      <c r="C265" s="44">
        <v>55100</v>
      </c>
      <c r="D265" s="45">
        <v>8343</v>
      </c>
      <c r="E265" s="45">
        <f t="shared" si="12"/>
        <v>63443</v>
      </c>
      <c r="F265" s="41">
        <f t="shared" si="14"/>
        <v>63443</v>
      </c>
      <c r="G265" s="41" t="str">
        <f t="shared" si="13"/>
        <v/>
      </c>
    </row>
    <row r="266" spans="1:7" ht="14.25" customHeight="1">
      <c r="A266" s="42">
        <v>20080919</v>
      </c>
      <c r="B266" s="43"/>
      <c r="C266" s="44">
        <v>56000</v>
      </c>
      <c r="D266" s="45">
        <v>9238</v>
      </c>
      <c r="E266" s="45">
        <f t="shared" si="12"/>
        <v>65238</v>
      </c>
      <c r="F266" s="41">
        <f t="shared" si="14"/>
        <v>65238</v>
      </c>
      <c r="G266" s="41" t="str">
        <f t="shared" si="13"/>
        <v/>
      </c>
    </row>
    <row r="267" spans="1:7" ht="14.25" customHeight="1">
      <c r="A267" s="42">
        <v>20080920</v>
      </c>
      <c r="B267" s="43">
        <v>13</v>
      </c>
      <c r="C267" s="44">
        <v>64800</v>
      </c>
      <c r="D267" s="45">
        <v>6955</v>
      </c>
      <c r="E267" s="45">
        <f t="shared" si="12"/>
        <v>71755</v>
      </c>
      <c r="F267" s="41" t="str">
        <f t="shared" si="14"/>
        <v/>
      </c>
      <c r="G267" s="41">
        <f t="shared" si="13"/>
        <v>71755</v>
      </c>
    </row>
    <row r="268" spans="1:7" ht="14.25" customHeight="1">
      <c r="A268" s="42">
        <v>20080921</v>
      </c>
      <c r="B268" s="43">
        <v>4</v>
      </c>
      <c r="C268" s="44">
        <v>63100</v>
      </c>
      <c r="D268" s="45">
        <v>6504</v>
      </c>
      <c r="E268" s="45">
        <f t="shared" si="12"/>
        <v>69604</v>
      </c>
      <c r="F268" s="41" t="str">
        <f t="shared" si="14"/>
        <v/>
      </c>
      <c r="G268" s="41">
        <f t="shared" si="13"/>
        <v>69604</v>
      </c>
    </row>
    <row r="269" spans="1:7" ht="14.25" customHeight="1">
      <c r="A269" s="42">
        <v>20080922</v>
      </c>
      <c r="B269" s="43"/>
      <c r="C269" s="44">
        <v>57900</v>
      </c>
      <c r="D269" s="45">
        <v>7767</v>
      </c>
      <c r="E269" s="45">
        <f t="shared" si="12"/>
        <v>65667</v>
      </c>
      <c r="F269" s="41" t="str">
        <f t="shared" si="14"/>
        <v/>
      </c>
      <c r="G269" s="41">
        <f t="shared" si="13"/>
        <v>65667</v>
      </c>
    </row>
    <row r="270" spans="1:7" ht="14.25" customHeight="1">
      <c r="A270" s="42">
        <v>20080923</v>
      </c>
      <c r="B270" s="43">
        <v>1.5</v>
      </c>
      <c r="C270" s="44">
        <v>63700</v>
      </c>
      <c r="D270" s="45">
        <v>6264</v>
      </c>
      <c r="E270" s="45">
        <f t="shared" si="12"/>
        <v>69964</v>
      </c>
      <c r="F270" s="41" t="str">
        <f t="shared" si="14"/>
        <v/>
      </c>
      <c r="G270" s="41">
        <f t="shared" si="13"/>
        <v>69964</v>
      </c>
    </row>
    <row r="271" spans="1:7" ht="14.25" customHeight="1">
      <c r="A271" s="42">
        <v>20080924</v>
      </c>
      <c r="B271" s="43"/>
      <c r="C271" s="44">
        <v>57600</v>
      </c>
      <c r="D271" s="45">
        <v>5816</v>
      </c>
      <c r="E271" s="45">
        <f t="shared" si="12"/>
        <v>63416</v>
      </c>
      <c r="F271" s="41">
        <f t="shared" si="14"/>
        <v>63416</v>
      </c>
      <c r="G271" s="41" t="str">
        <f t="shared" si="13"/>
        <v/>
      </c>
    </row>
    <row r="272" spans="1:7" ht="14.25" customHeight="1">
      <c r="A272" s="42">
        <v>20080925</v>
      </c>
      <c r="B272" s="43">
        <v>0.4</v>
      </c>
      <c r="C272" s="44">
        <v>60100</v>
      </c>
      <c r="D272" s="45">
        <v>6700</v>
      </c>
      <c r="E272" s="45">
        <f t="shared" si="12"/>
        <v>66800</v>
      </c>
      <c r="F272" s="41" t="str">
        <f t="shared" si="14"/>
        <v/>
      </c>
      <c r="G272" s="41">
        <f t="shared" si="13"/>
        <v>66800</v>
      </c>
    </row>
    <row r="273" spans="1:7" ht="14.25" customHeight="1">
      <c r="A273" s="42">
        <v>20080926</v>
      </c>
      <c r="B273" s="43"/>
      <c r="C273" s="44">
        <v>58100</v>
      </c>
      <c r="D273" s="45">
        <v>7598</v>
      </c>
      <c r="E273" s="45">
        <f t="shared" si="12"/>
        <v>65698</v>
      </c>
      <c r="F273" s="41">
        <f t="shared" si="14"/>
        <v>65698</v>
      </c>
      <c r="G273" s="41" t="str">
        <f t="shared" si="13"/>
        <v/>
      </c>
    </row>
    <row r="274" spans="1:7" ht="14.25" customHeight="1">
      <c r="A274" s="42">
        <v>20080927</v>
      </c>
      <c r="B274" s="43"/>
      <c r="C274" s="44">
        <v>57000</v>
      </c>
      <c r="D274" s="45">
        <v>6165</v>
      </c>
      <c r="E274" s="45">
        <f t="shared" si="12"/>
        <v>63165</v>
      </c>
      <c r="F274" s="41">
        <f t="shared" si="14"/>
        <v>63165</v>
      </c>
      <c r="G274" s="41" t="str">
        <f t="shared" si="13"/>
        <v/>
      </c>
    </row>
    <row r="275" spans="1:7" ht="14.25" customHeight="1">
      <c r="A275" s="42">
        <v>20080928</v>
      </c>
      <c r="B275" s="43">
        <v>0.5</v>
      </c>
      <c r="C275" s="44">
        <v>58100</v>
      </c>
      <c r="D275" s="45">
        <v>5886</v>
      </c>
      <c r="E275" s="45">
        <f t="shared" si="12"/>
        <v>63986</v>
      </c>
      <c r="F275" s="41" t="str">
        <f t="shared" si="14"/>
        <v/>
      </c>
      <c r="G275" s="41">
        <f t="shared" si="13"/>
        <v>63986</v>
      </c>
    </row>
    <row r="276" spans="1:7" ht="14.25" customHeight="1">
      <c r="A276" s="42">
        <v>20080929</v>
      </c>
      <c r="B276" s="43">
        <v>5</v>
      </c>
      <c r="C276" s="44">
        <v>61900</v>
      </c>
      <c r="D276" s="45">
        <v>7533</v>
      </c>
      <c r="E276" s="45">
        <f t="shared" si="12"/>
        <v>69433</v>
      </c>
      <c r="F276" s="41" t="str">
        <f t="shared" si="14"/>
        <v/>
      </c>
      <c r="G276" s="41">
        <f t="shared" si="13"/>
        <v>69433</v>
      </c>
    </row>
    <row r="277" spans="1:7" ht="14.25" customHeight="1">
      <c r="A277" s="42">
        <v>20080930</v>
      </c>
      <c r="B277" s="43"/>
      <c r="C277" s="44">
        <v>57000</v>
      </c>
      <c r="D277" s="45">
        <v>6925</v>
      </c>
      <c r="E277" s="45">
        <f t="shared" si="12"/>
        <v>63925</v>
      </c>
      <c r="F277" s="41">
        <f t="shared" si="14"/>
        <v>63925</v>
      </c>
      <c r="G277" s="41" t="str">
        <f t="shared" si="13"/>
        <v/>
      </c>
    </row>
    <row r="278" spans="1:7" ht="14.25" customHeight="1">
      <c r="A278" s="42">
        <v>20081001</v>
      </c>
      <c r="B278" s="43"/>
      <c r="C278" s="44">
        <v>56900</v>
      </c>
      <c r="D278" s="45">
        <v>7812</v>
      </c>
      <c r="E278" s="45">
        <f t="shared" si="12"/>
        <v>64712</v>
      </c>
      <c r="F278" s="41">
        <f t="shared" si="14"/>
        <v>64712</v>
      </c>
      <c r="G278" s="41" t="str">
        <f t="shared" si="13"/>
        <v/>
      </c>
    </row>
    <row r="279" spans="1:7" ht="14.25" customHeight="1">
      <c r="A279" s="42">
        <v>20081002</v>
      </c>
      <c r="B279" s="43"/>
      <c r="C279" s="44">
        <v>57700</v>
      </c>
      <c r="D279" s="45">
        <v>5213</v>
      </c>
      <c r="E279" s="45">
        <f t="shared" si="12"/>
        <v>62913</v>
      </c>
      <c r="F279" s="41">
        <f t="shared" si="14"/>
        <v>62913</v>
      </c>
      <c r="G279" s="41" t="str">
        <f t="shared" si="13"/>
        <v/>
      </c>
    </row>
    <row r="280" spans="1:7" ht="14.25" customHeight="1">
      <c r="A280" s="42">
        <v>20081003</v>
      </c>
      <c r="B280" s="43"/>
      <c r="C280" s="44">
        <v>55900</v>
      </c>
      <c r="D280" s="45">
        <v>6228</v>
      </c>
      <c r="E280" s="45">
        <f t="shared" si="12"/>
        <v>62128</v>
      </c>
      <c r="F280" s="41">
        <f t="shared" si="14"/>
        <v>62128</v>
      </c>
      <c r="G280" s="41" t="str">
        <f t="shared" si="13"/>
        <v/>
      </c>
    </row>
    <row r="281" spans="1:7" ht="14.25" customHeight="1">
      <c r="A281" s="42">
        <v>20081004</v>
      </c>
      <c r="B281" s="43"/>
      <c r="C281" s="44">
        <v>56300</v>
      </c>
      <c r="D281" s="45">
        <v>7701</v>
      </c>
      <c r="E281" s="45">
        <f t="shared" si="12"/>
        <v>64001</v>
      </c>
      <c r="F281" s="41">
        <f t="shared" si="14"/>
        <v>64001</v>
      </c>
      <c r="G281" s="41" t="str">
        <f t="shared" si="13"/>
        <v/>
      </c>
    </row>
    <row r="282" spans="1:7" ht="14.25" customHeight="1">
      <c r="A282" s="42">
        <v>20081005</v>
      </c>
      <c r="B282" s="43">
        <v>4</v>
      </c>
      <c r="C282" s="44">
        <v>61500</v>
      </c>
      <c r="D282" s="45">
        <v>6714</v>
      </c>
      <c r="E282" s="45">
        <f t="shared" si="12"/>
        <v>68214</v>
      </c>
      <c r="F282" s="41" t="str">
        <f t="shared" si="14"/>
        <v/>
      </c>
      <c r="G282" s="41">
        <f t="shared" si="13"/>
        <v>68214</v>
      </c>
    </row>
    <row r="283" spans="1:7" ht="14.25" customHeight="1">
      <c r="A283" s="42">
        <v>20081006</v>
      </c>
      <c r="B283" s="43">
        <v>1</v>
      </c>
      <c r="C283" s="44">
        <v>57000</v>
      </c>
      <c r="D283" s="45">
        <v>6012</v>
      </c>
      <c r="E283" s="45">
        <f t="shared" si="12"/>
        <v>63012</v>
      </c>
      <c r="F283" s="41" t="str">
        <f t="shared" si="14"/>
        <v/>
      </c>
      <c r="G283" s="41">
        <f t="shared" si="13"/>
        <v>63012</v>
      </c>
    </row>
    <row r="284" spans="1:7" ht="14.25" customHeight="1">
      <c r="A284" s="42">
        <v>20081007</v>
      </c>
      <c r="B284" s="43"/>
      <c r="C284" s="44">
        <v>57000</v>
      </c>
      <c r="D284" s="45">
        <v>7536</v>
      </c>
      <c r="E284" s="45">
        <f t="shared" si="12"/>
        <v>64536</v>
      </c>
      <c r="F284" s="41">
        <f t="shared" si="14"/>
        <v>64536</v>
      </c>
      <c r="G284" s="41" t="str">
        <f t="shared" si="13"/>
        <v/>
      </c>
    </row>
    <row r="285" spans="1:7" ht="14.25" customHeight="1">
      <c r="A285" s="42">
        <v>20081008</v>
      </c>
      <c r="B285" s="43"/>
      <c r="C285" s="44">
        <v>56300</v>
      </c>
      <c r="D285" s="45">
        <v>6768</v>
      </c>
      <c r="E285" s="45">
        <f t="shared" si="12"/>
        <v>63068</v>
      </c>
      <c r="F285" s="41">
        <f t="shared" si="14"/>
        <v>63068</v>
      </c>
      <c r="G285" s="41" t="str">
        <f t="shared" si="13"/>
        <v/>
      </c>
    </row>
    <row r="286" spans="1:7" ht="14.25" customHeight="1">
      <c r="A286" s="42">
        <v>20081009</v>
      </c>
      <c r="B286" s="43"/>
      <c r="C286" s="44">
        <v>54600</v>
      </c>
      <c r="D286" s="45">
        <v>7800</v>
      </c>
      <c r="E286" s="45">
        <f t="shared" si="12"/>
        <v>62400</v>
      </c>
      <c r="F286" s="41">
        <f t="shared" si="14"/>
        <v>62400</v>
      </c>
      <c r="G286" s="41" t="str">
        <f t="shared" si="13"/>
        <v/>
      </c>
    </row>
    <row r="287" spans="1:7" ht="14.25" customHeight="1">
      <c r="A287" s="42">
        <v>20081010</v>
      </c>
      <c r="B287" s="43">
        <v>0.3</v>
      </c>
      <c r="C287" s="44">
        <v>54200</v>
      </c>
      <c r="D287" s="45">
        <v>7074</v>
      </c>
      <c r="E287" s="45">
        <f t="shared" si="12"/>
        <v>61274</v>
      </c>
      <c r="F287" s="41" t="str">
        <f t="shared" si="14"/>
        <v/>
      </c>
      <c r="G287" s="41">
        <f t="shared" si="13"/>
        <v>61274</v>
      </c>
    </row>
    <row r="288" spans="1:7" ht="14.25" customHeight="1">
      <c r="A288" s="42">
        <v>20081011</v>
      </c>
      <c r="B288" s="43"/>
      <c r="C288" s="44">
        <v>54800</v>
      </c>
      <c r="D288" s="45">
        <v>7587</v>
      </c>
      <c r="E288" s="45">
        <f t="shared" si="12"/>
        <v>62387</v>
      </c>
      <c r="F288" s="41">
        <f t="shared" si="14"/>
        <v>62387</v>
      </c>
      <c r="G288" s="41" t="str">
        <f t="shared" si="13"/>
        <v/>
      </c>
    </row>
    <row r="289" spans="1:7" ht="14.25" customHeight="1">
      <c r="A289" s="42">
        <v>20081012</v>
      </c>
      <c r="B289" s="43"/>
      <c r="C289" s="44">
        <v>53200</v>
      </c>
      <c r="D289" s="45">
        <v>6787</v>
      </c>
      <c r="E289" s="45">
        <f t="shared" si="12"/>
        <v>59987</v>
      </c>
      <c r="F289" s="41">
        <f t="shared" si="14"/>
        <v>59987</v>
      </c>
      <c r="G289" s="41" t="str">
        <f t="shared" si="13"/>
        <v/>
      </c>
    </row>
    <row r="290" spans="1:7" ht="14.25" customHeight="1">
      <c r="A290" s="42">
        <v>20081013</v>
      </c>
      <c r="B290" s="43"/>
      <c r="C290" s="44">
        <v>54200</v>
      </c>
      <c r="D290" s="45">
        <v>6104</v>
      </c>
      <c r="E290" s="45">
        <f t="shared" si="12"/>
        <v>60304</v>
      </c>
      <c r="F290" s="41">
        <f t="shared" si="14"/>
        <v>60304</v>
      </c>
      <c r="G290" s="41" t="str">
        <f t="shared" si="13"/>
        <v/>
      </c>
    </row>
    <row r="291" spans="1:7" ht="14.25" customHeight="1">
      <c r="A291" s="42">
        <v>20081014</v>
      </c>
      <c r="B291" s="43"/>
      <c r="C291" s="44">
        <v>53800</v>
      </c>
      <c r="D291" s="45">
        <v>5393</v>
      </c>
      <c r="E291" s="45">
        <f t="shared" si="12"/>
        <v>59193</v>
      </c>
      <c r="F291" s="41">
        <f t="shared" si="14"/>
        <v>59193</v>
      </c>
      <c r="G291" s="41" t="str">
        <f t="shared" si="13"/>
        <v/>
      </c>
    </row>
    <row r="292" spans="1:7" ht="14.25" customHeight="1">
      <c r="A292" s="42">
        <v>20081015</v>
      </c>
      <c r="B292" s="43"/>
      <c r="C292" s="44">
        <v>53800</v>
      </c>
      <c r="D292" s="45">
        <v>6269</v>
      </c>
      <c r="E292" s="45">
        <f t="shared" si="12"/>
        <v>60069</v>
      </c>
      <c r="F292" s="41">
        <f t="shared" si="14"/>
        <v>60069</v>
      </c>
      <c r="G292" s="41" t="str">
        <f t="shared" si="13"/>
        <v/>
      </c>
    </row>
    <row r="293" spans="1:7" ht="14.25" customHeight="1">
      <c r="A293" s="42">
        <v>20081016</v>
      </c>
      <c r="B293" s="43"/>
      <c r="C293" s="44">
        <v>53000</v>
      </c>
      <c r="D293" s="45">
        <v>7803</v>
      </c>
      <c r="E293" s="45">
        <f t="shared" si="12"/>
        <v>60803</v>
      </c>
      <c r="F293" s="41">
        <f t="shared" si="14"/>
        <v>60803</v>
      </c>
      <c r="G293" s="41" t="str">
        <f t="shared" si="13"/>
        <v/>
      </c>
    </row>
    <row r="294" spans="1:7" ht="14.25" customHeight="1">
      <c r="A294" s="42">
        <v>20081017</v>
      </c>
      <c r="B294" s="43"/>
      <c r="C294" s="44">
        <v>53200</v>
      </c>
      <c r="D294" s="45">
        <v>7547</v>
      </c>
      <c r="E294" s="45">
        <f t="shared" si="12"/>
        <v>60747</v>
      </c>
      <c r="F294" s="41">
        <f t="shared" si="14"/>
        <v>60747</v>
      </c>
      <c r="G294" s="41" t="str">
        <f t="shared" si="13"/>
        <v/>
      </c>
    </row>
    <row r="295" spans="1:7" ht="14.25" customHeight="1">
      <c r="A295" s="42">
        <v>20081018</v>
      </c>
      <c r="B295" s="43"/>
      <c r="C295" s="44">
        <v>53000</v>
      </c>
      <c r="D295" s="45">
        <v>7719</v>
      </c>
      <c r="E295" s="45">
        <f t="shared" si="12"/>
        <v>60719</v>
      </c>
      <c r="F295" s="41">
        <f t="shared" si="14"/>
        <v>60719</v>
      </c>
      <c r="G295" s="41" t="str">
        <f t="shared" si="13"/>
        <v/>
      </c>
    </row>
    <row r="296" spans="1:7" ht="14.25" customHeight="1">
      <c r="A296" s="42">
        <v>20081019</v>
      </c>
      <c r="B296" s="43"/>
      <c r="C296" s="44">
        <v>53100</v>
      </c>
      <c r="D296" s="45">
        <v>6678</v>
      </c>
      <c r="E296" s="45">
        <f t="shared" si="12"/>
        <v>59778</v>
      </c>
      <c r="F296" s="41">
        <f t="shared" si="14"/>
        <v>59778</v>
      </c>
      <c r="G296" s="41" t="str">
        <f t="shared" si="13"/>
        <v/>
      </c>
    </row>
    <row r="297" spans="1:7" ht="14.25" customHeight="1">
      <c r="A297" s="42">
        <v>20081020</v>
      </c>
      <c r="B297" s="43"/>
      <c r="C297" s="44">
        <v>53700</v>
      </c>
      <c r="D297" s="45">
        <v>7824</v>
      </c>
      <c r="E297" s="45">
        <f t="shared" si="12"/>
        <v>61524</v>
      </c>
      <c r="F297" s="41">
        <f t="shared" si="14"/>
        <v>61524</v>
      </c>
      <c r="G297" s="41" t="str">
        <f t="shared" si="13"/>
        <v/>
      </c>
    </row>
    <row r="298" spans="1:7" ht="14.25" customHeight="1">
      <c r="A298" s="42">
        <v>20081021</v>
      </c>
      <c r="B298" s="43"/>
      <c r="C298" s="44">
        <v>52500</v>
      </c>
      <c r="D298" s="45">
        <v>8030</v>
      </c>
      <c r="E298" s="45">
        <f t="shared" si="12"/>
        <v>60530</v>
      </c>
      <c r="F298" s="41">
        <f t="shared" si="14"/>
        <v>60530</v>
      </c>
      <c r="G298" s="41" t="str">
        <f t="shared" si="13"/>
        <v/>
      </c>
    </row>
    <row r="299" spans="1:7" ht="14.25" customHeight="1">
      <c r="A299" s="42">
        <v>20081022</v>
      </c>
      <c r="B299" s="43">
        <v>24.5</v>
      </c>
      <c r="C299" s="44">
        <v>98600</v>
      </c>
      <c r="D299" s="45">
        <v>8397</v>
      </c>
      <c r="E299" s="45">
        <f t="shared" si="12"/>
        <v>106997</v>
      </c>
      <c r="F299" s="41" t="str">
        <f t="shared" si="14"/>
        <v/>
      </c>
      <c r="G299" s="41">
        <f t="shared" si="13"/>
        <v>106997</v>
      </c>
    </row>
    <row r="300" spans="1:7" ht="14.25" customHeight="1">
      <c r="A300" s="42">
        <v>20081023</v>
      </c>
      <c r="B300" s="43">
        <v>1</v>
      </c>
      <c r="C300" s="44">
        <v>62800</v>
      </c>
      <c r="D300" s="45">
        <v>5292</v>
      </c>
      <c r="E300" s="45">
        <f t="shared" si="12"/>
        <v>68092</v>
      </c>
      <c r="F300" s="41" t="str">
        <f t="shared" si="14"/>
        <v/>
      </c>
      <c r="G300" s="41">
        <f t="shared" si="13"/>
        <v>68092</v>
      </c>
    </row>
    <row r="301" spans="1:7" ht="14.25" customHeight="1">
      <c r="A301" s="42">
        <v>20081024</v>
      </c>
      <c r="B301" s="43"/>
      <c r="C301" s="44">
        <v>56800</v>
      </c>
      <c r="D301" s="45">
        <v>8100</v>
      </c>
      <c r="E301" s="45">
        <f t="shared" si="12"/>
        <v>64900</v>
      </c>
      <c r="F301" s="41" t="str">
        <f t="shared" si="14"/>
        <v/>
      </c>
      <c r="G301" s="41">
        <f t="shared" si="13"/>
        <v>64900</v>
      </c>
    </row>
    <row r="302" spans="1:7" ht="14.25" customHeight="1">
      <c r="A302" s="42">
        <v>20081025</v>
      </c>
      <c r="B302" s="43"/>
      <c r="C302" s="44">
        <v>56200</v>
      </c>
      <c r="D302" s="45">
        <v>6516</v>
      </c>
      <c r="E302" s="45">
        <f t="shared" si="12"/>
        <v>62716</v>
      </c>
      <c r="F302" s="41">
        <f t="shared" si="14"/>
        <v>62716</v>
      </c>
      <c r="G302" s="41" t="str">
        <f t="shared" si="13"/>
        <v/>
      </c>
    </row>
    <row r="303" spans="1:7" ht="14.25" customHeight="1">
      <c r="A303" s="42">
        <v>20081026</v>
      </c>
      <c r="B303" s="43"/>
      <c r="C303" s="44">
        <v>54100</v>
      </c>
      <c r="D303" s="45">
        <v>7689</v>
      </c>
      <c r="E303" s="45">
        <f t="shared" si="12"/>
        <v>61789</v>
      </c>
      <c r="F303" s="41">
        <f t="shared" si="14"/>
        <v>61789</v>
      </c>
      <c r="G303" s="41" t="str">
        <f t="shared" si="13"/>
        <v/>
      </c>
    </row>
    <row r="304" spans="1:7" ht="14.25" customHeight="1">
      <c r="A304" s="42">
        <v>20081027</v>
      </c>
      <c r="B304" s="43"/>
      <c r="C304" s="44">
        <v>54100</v>
      </c>
      <c r="D304" s="45">
        <v>8900</v>
      </c>
      <c r="E304" s="45">
        <f t="shared" si="12"/>
        <v>63000</v>
      </c>
      <c r="F304" s="41">
        <f t="shared" si="14"/>
        <v>63000</v>
      </c>
      <c r="G304" s="41" t="str">
        <f t="shared" si="13"/>
        <v/>
      </c>
    </row>
    <row r="305" spans="1:7" ht="14.25" customHeight="1">
      <c r="A305" s="42">
        <v>20081028</v>
      </c>
      <c r="B305" s="43"/>
      <c r="C305" s="44">
        <v>51900</v>
      </c>
      <c r="D305" s="45">
        <v>7574</v>
      </c>
      <c r="E305" s="45">
        <f t="shared" si="12"/>
        <v>59474</v>
      </c>
      <c r="F305" s="41">
        <f t="shared" si="14"/>
        <v>59474</v>
      </c>
      <c r="G305" s="41" t="str">
        <f t="shared" si="13"/>
        <v/>
      </c>
    </row>
    <row r="306" spans="1:7" ht="14.25" customHeight="1">
      <c r="A306" s="42">
        <v>20081029</v>
      </c>
      <c r="B306" s="43"/>
      <c r="C306" s="44">
        <v>54600</v>
      </c>
      <c r="D306" s="45">
        <v>8406</v>
      </c>
      <c r="E306" s="45">
        <f t="shared" si="12"/>
        <v>63006</v>
      </c>
      <c r="F306" s="41">
        <f t="shared" si="14"/>
        <v>63006</v>
      </c>
      <c r="G306" s="41" t="str">
        <f t="shared" si="13"/>
        <v/>
      </c>
    </row>
    <row r="307" spans="1:7" ht="14.25" customHeight="1">
      <c r="A307" s="42">
        <v>20081030</v>
      </c>
      <c r="B307" s="43"/>
      <c r="C307" s="44">
        <v>52900</v>
      </c>
      <c r="D307" s="45">
        <v>8541</v>
      </c>
      <c r="E307" s="45">
        <f t="shared" si="12"/>
        <v>61441</v>
      </c>
      <c r="F307" s="41">
        <f t="shared" si="14"/>
        <v>61441</v>
      </c>
      <c r="G307" s="41" t="str">
        <f t="shared" si="13"/>
        <v/>
      </c>
    </row>
    <row r="308" spans="1:7" ht="14.25" customHeight="1">
      <c r="A308" s="42">
        <v>20081031</v>
      </c>
      <c r="B308" s="43"/>
      <c r="C308" s="44">
        <v>54100</v>
      </c>
      <c r="D308" s="45">
        <v>6602</v>
      </c>
      <c r="E308" s="45">
        <f t="shared" si="12"/>
        <v>60702</v>
      </c>
      <c r="F308" s="41">
        <f t="shared" si="14"/>
        <v>60702</v>
      </c>
      <c r="G308" s="41" t="str">
        <f t="shared" si="13"/>
        <v/>
      </c>
    </row>
    <row r="309" spans="1:7" ht="14.25" customHeight="1">
      <c r="A309" s="42">
        <v>20081101</v>
      </c>
      <c r="B309" s="43"/>
      <c r="C309" s="44">
        <v>54600</v>
      </c>
      <c r="D309" s="45">
        <v>5945</v>
      </c>
      <c r="E309" s="45">
        <f t="shared" si="12"/>
        <v>60545</v>
      </c>
      <c r="F309" s="41">
        <f t="shared" si="14"/>
        <v>60545</v>
      </c>
      <c r="G309" s="41" t="str">
        <f t="shared" si="13"/>
        <v/>
      </c>
    </row>
    <row r="310" spans="1:7" ht="14.25" customHeight="1">
      <c r="A310" s="42">
        <v>20081102</v>
      </c>
      <c r="B310" s="43"/>
      <c r="C310" s="44">
        <v>52900</v>
      </c>
      <c r="D310" s="45">
        <v>6508</v>
      </c>
      <c r="E310" s="45">
        <f t="shared" si="12"/>
        <v>59408</v>
      </c>
      <c r="F310" s="41">
        <f t="shared" si="14"/>
        <v>59408</v>
      </c>
      <c r="G310" s="41" t="str">
        <f t="shared" si="13"/>
        <v/>
      </c>
    </row>
    <row r="311" spans="1:7" ht="14.25" customHeight="1">
      <c r="A311" s="42">
        <v>20081103</v>
      </c>
      <c r="B311" s="43"/>
      <c r="C311" s="44">
        <v>52100</v>
      </c>
      <c r="D311" s="45">
        <v>6264</v>
      </c>
      <c r="E311" s="45">
        <f t="shared" si="12"/>
        <v>58364</v>
      </c>
      <c r="F311" s="41">
        <f t="shared" si="14"/>
        <v>58364</v>
      </c>
      <c r="G311" s="41" t="str">
        <f t="shared" si="13"/>
        <v/>
      </c>
    </row>
    <row r="312" spans="1:7" ht="14.25" customHeight="1">
      <c r="A312" s="42">
        <v>20081104</v>
      </c>
      <c r="B312" s="43"/>
      <c r="C312" s="44">
        <v>53600</v>
      </c>
      <c r="D312" s="45">
        <v>7332</v>
      </c>
      <c r="E312" s="45">
        <f t="shared" si="12"/>
        <v>60932</v>
      </c>
      <c r="F312" s="41">
        <f t="shared" si="14"/>
        <v>60932</v>
      </c>
      <c r="G312" s="41" t="str">
        <f t="shared" si="13"/>
        <v/>
      </c>
    </row>
    <row r="313" spans="1:7" ht="14.25" customHeight="1">
      <c r="A313" s="42">
        <v>20081105</v>
      </c>
      <c r="B313" s="43"/>
      <c r="C313" s="44">
        <v>52100</v>
      </c>
      <c r="D313" s="45">
        <v>7702</v>
      </c>
      <c r="E313" s="45">
        <f t="shared" si="12"/>
        <v>59802</v>
      </c>
      <c r="F313" s="41">
        <f t="shared" si="14"/>
        <v>59802</v>
      </c>
      <c r="G313" s="41" t="str">
        <f t="shared" si="13"/>
        <v/>
      </c>
    </row>
    <row r="314" spans="1:7" ht="14.25" customHeight="1">
      <c r="A314" s="42">
        <v>20081106</v>
      </c>
      <c r="B314" s="43"/>
      <c r="C314" s="44">
        <v>53400</v>
      </c>
      <c r="D314" s="45">
        <v>7380</v>
      </c>
      <c r="E314" s="45">
        <f t="shared" si="12"/>
        <v>60780</v>
      </c>
      <c r="F314" s="41">
        <f t="shared" si="14"/>
        <v>60780</v>
      </c>
      <c r="G314" s="41" t="str">
        <f t="shared" si="13"/>
        <v/>
      </c>
    </row>
    <row r="315" spans="1:7" ht="14.25" customHeight="1">
      <c r="A315" s="42">
        <v>20081107</v>
      </c>
      <c r="B315" s="43"/>
      <c r="C315" s="44">
        <v>54300</v>
      </c>
      <c r="D315" s="45">
        <v>4932</v>
      </c>
      <c r="E315" s="45">
        <f t="shared" si="12"/>
        <v>59232</v>
      </c>
      <c r="F315" s="41">
        <f t="shared" si="14"/>
        <v>59232</v>
      </c>
      <c r="G315" s="41" t="str">
        <f t="shared" si="13"/>
        <v/>
      </c>
    </row>
    <row r="316" spans="1:7" ht="14.25" customHeight="1">
      <c r="A316" s="42">
        <v>20081108</v>
      </c>
      <c r="B316" s="43">
        <v>1</v>
      </c>
      <c r="C316" s="44">
        <v>52800</v>
      </c>
      <c r="D316" s="45">
        <v>7330</v>
      </c>
      <c r="E316" s="45">
        <f t="shared" si="12"/>
        <v>60130</v>
      </c>
      <c r="F316" s="41" t="str">
        <f t="shared" si="14"/>
        <v/>
      </c>
      <c r="G316" s="41">
        <f t="shared" si="13"/>
        <v>60130</v>
      </c>
    </row>
    <row r="317" spans="1:7" ht="14.25" customHeight="1">
      <c r="A317" s="42">
        <v>20081109</v>
      </c>
      <c r="B317" s="43"/>
      <c r="C317" s="44">
        <v>56400</v>
      </c>
      <c r="D317" s="45">
        <v>6363</v>
      </c>
      <c r="E317" s="45">
        <f t="shared" si="12"/>
        <v>62763</v>
      </c>
      <c r="F317" s="41">
        <f t="shared" si="14"/>
        <v>62763</v>
      </c>
      <c r="G317" s="41" t="str">
        <f t="shared" si="13"/>
        <v/>
      </c>
    </row>
    <row r="318" spans="1:7" ht="14.25" customHeight="1">
      <c r="A318" s="42">
        <v>20081110</v>
      </c>
      <c r="B318" s="43"/>
      <c r="C318" s="44">
        <v>54000</v>
      </c>
      <c r="D318" s="45">
        <v>7380</v>
      </c>
      <c r="E318" s="45">
        <f t="shared" si="12"/>
        <v>61380</v>
      </c>
      <c r="F318" s="41">
        <f t="shared" si="14"/>
        <v>61380</v>
      </c>
      <c r="G318" s="41" t="str">
        <f t="shared" si="13"/>
        <v/>
      </c>
    </row>
    <row r="319" spans="1:7" ht="14.25" customHeight="1">
      <c r="A319" s="42">
        <v>20081111</v>
      </c>
      <c r="B319" s="43"/>
      <c r="C319" s="44">
        <v>53900</v>
      </c>
      <c r="D319" s="45">
        <v>9652</v>
      </c>
      <c r="E319" s="45">
        <f t="shared" si="12"/>
        <v>63552</v>
      </c>
      <c r="F319" s="41">
        <f t="shared" si="14"/>
        <v>63552</v>
      </c>
      <c r="G319" s="41" t="str">
        <f t="shared" si="13"/>
        <v/>
      </c>
    </row>
    <row r="320" spans="1:7" ht="14.25" customHeight="1">
      <c r="A320" s="42">
        <v>20081112</v>
      </c>
      <c r="B320" s="43"/>
      <c r="C320" s="44">
        <v>53700</v>
      </c>
      <c r="D320" s="45">
        <v>8604</v>
      </c>
      <c r="E320" s="45">
        <f t="shared" si="12"/>
        <v>62304</v>
      </c>
      <c r="F320" s="41">
        <f t="shared" si="14"/>
        <v>62304</v>
      </c>
      <c r="G320" s="41" t="str">
        <f t="shared" si="13"/>
        <v/>
      </c>
    </row>
    <row r="321" spans="1:7" ht="14.25" customHeight="1">
      <c r="A321" s="42">
        <v>20081113</v>
      </c>
      <c r="B321" s="43"/>
      <c r="C321" s="44">
        <v>54800</v>
      </c>
      <c r="D321" s="45">
        <v>6957</v>
      </c>
      <c r="E321" s="45">
        <f t="shared" si="12"/>
        <v>61757</v>
      </c>
      <c r="F321" s="41">
        <f t="shared" si="14"/>
        <v>61757</v>
      </c>
      <c r="G321" s="41" t="str">
        <f t="shared" si="13"/>
        <v/>
      </c>
    </row>
    <row r="322" spans="1:7" ht="14.25" customHeight="1">
      <c r="A322" s="42">
        <v>20081114</v>
      </c>
      <c r="B322" s="43"/>
      <c r="C322" s="44">
        <v>52400</v>
      </c>
      <c r="D322" s="45">
        <v>5270</v>
      </c>
      <c r="E322" s="45">
        <f t="shared" si="12"/>
        <v>57670</v>
      </c>
      <c r="F322" s="41">
        <f t="shared" si="14"/>
        <v>57670</v>
      </c>
      <c r="G322" s="41" t="str">
        <f t="shared" si="13"/>
        <v/>
      </c>
    </row>
    <row r="323" spans="1:7" ht="14.25" customHeight="1">
      <c r="A323" s="42">
        <v>20081115</v>
      </c>
      <c r="B323" s="43"/>
      <c r="C323" s="44">
        <v>53800</v>
      </c>
      <c r="D323" s="45">
        <v>6563</v>
      </c>
      <c r="E323" s="45">
        <f t="shared" si="12"/>
        <v>60363</v>
      </c>
      <c r="F323" s="41">
        <f t="shared" si="14"/>
        <v>60363</v>
      </c>
      <c r="G323" s="41" t="str">
        <f t="shared" si="13"/>
        <v/>
      </c>
    </row>
    <row r="324" spans="1:7" ht="14.25" customHeight="1">
      <c r="A324" s="42">
        <v>20081116</v>
      </c>
      <c r="B324" s="43"/>
      <c r="C324" s="44">
        <v>52900</v>
      </c>
      <c r="D324" s="45">
        <v>6728</v>
      </c>
      <c r="E324" s="45">
        <f t="shared" si="12"/>
        <v>59628</v>
      </c>
      <c r="F324" s="41">
        <f t="shared" si="14"/>
        <v>59628</v>
      </c>
      <c r="G324" s="41" t="str">
        <f t="shared" si="13"/>
        <v/>
      </c>
    </row>
    <row r="325" spans="1:7" ht="14.25" customHeight="1">
      <c r="A325" s="42">
        <v>20081117</v>
      </c>
      <c r="B325" s="43"/>
      <c r="C325" s="44">
        <v>52200</v>
      </c>
      <c r="D325" s="45">
        <v>7901</v>
      </c>
      <c r="E325" s="45">
        <f t="shared" ref="E325:E369" si="15">C325+D325</f>
        <v>60101</v>
      </c>
      <c r="F325" s="41">
        <f t="shared" si="14"/>
        <v>60101</v>
      </c>
      <c r="G325" s="41" t="str">
        <f t="shared" ref="G325:G369" si="16">IF(F325="",E325,"")</f>
        <v/>
      </c>
    </row>
    <row r="326" spans="1:7" ht="14.25" customHeight="1">
      <c r="A326" s="42">
        <v>20081118</v>
      </c>
      <c r="B326" s="43"/>
      <c r="C326" s="44">
        <v>52500</v>
      </c>
      <c r="D326" s="45">
        <v>9756</v>
      </c>
      <c r="E326" s="45">
        <f t="shared" si="15"/>
        <v>62256</v>
      </c>
      <c r="F326" s="41">
        <f t="shared" si="14"/>
        <v>62256</v>
      </c>
      <c r="G326" s="41" t="str">
        <f t="shared" si="16"/>
        <v/>
      </c>
    </row>
    <row r="327" spans="1:7" ht="14.25" customHeight="1">
      <c r="A327" s="42">
        <v>20081119</v>
      </c>
      <c r="B327" s="43"/>
      <c r="C327" s="44">
        <v>51300</v>
      </c>
      <c r="D327" s="45">
        <v>9501</v>
      </c>
      <c r="E327" s="45">
        <f t="shared" si="15"/>
        <v>60801</v>
      </c>
      <c r="F327" s="41">
        <f t="shared" si="14"/>
        <v>60801</v>
      </c>
      <c r="G327" s="41" t="str">
        <f t="shared" si="16"/>
        <v/>
      </c>
    </row>
    <row r="328" spans="1:7" ht="14.25" customHeight="1">
      <c r="A328" s="42">
        <v>20081120</v>
      </c>
      <c r="B328" s="43"/>
      <c r="C328" s="44">
        <v>51500</v>
      </c>
      <c r="D328" s="45">
        <v>9946</v>
      </c>
      <c r="E328" s="45">
        <f t="shared" si="15"/>
        <v>61446</v>
      </c>
      <c r="F328" s="41">
        <f t="shared" ref="F328:F369" si="17">IF($B326&gt;10,"",IF($B327&gt;5,"",IF($B328&gt;0,"",E328)))</f>
        <v>61446</v>
      </c>
      <c r="G328" s="41" t="str">
        <f t="shared" si="16"/>
        <v/>
      </c>
    </row>
    <row r="329" spans="1:7" ht="14.25" customHeight="1">
      <c r="A329" s="42">
        <v>20081121</v>
      </c>
      <c r="B329" s="43">
        <v>0.2</v>
      </c>
      <c r="C329" s="44">
        <v>51600</v>
      </c>
      <c r="D329" s="45">
        <v>9800</v>
      </c>
      <c r="E329" s="45">
        <f t="shared" si="15"/>
        <v>61400</v>
      </c>
      <c r="F329" s="41" t="str">
        <f t="shared" si="17"/>
        <v/>
      </c>
      <c r="G329" s="41">
        <f t="shared" si="16"/>
        <v>61400</v>
      </c>
    </row>
    <row r="330" spans="1:7" ht="14.25" customHeight="1">
      <c r="A330" s="42">
        <v>20081122</v>
      </c>
      <c r="B330" s="43"/>
      <c r="C330" s="44">
        <v>54700</v>
      </c>
      <c r="D330" s="45">
        <v>9226</v>
      </c>
      <c r="E330" s="45">
        <f t="shared" si="15"/>
        <v>63926</v>
      </c>
      <c r="F330" s="41">
        <f t="shared" si="17"/>
        <v>63926</v>
      </c>
      <c r="G330" s="41" t="str">
        <f t="shared" si="16"/>
        <v/>
      </c>
    </row>
    <row r="331" spans="1:7" ht="14.25" customHeight="1">
      <c r="A331" s="42">
        <v>20081123</v>
      </c>
      <c r="B331" s="43"/>
      <c r="C331" s="44">
        <v>51700</v>
      </c>
      <c r="D331" s="45">
        <v>8859</v>
      </c>
      <c r="E331" s="45">
        <f t="shared" si="15"/>
        <v>60559</v>
      </c>
      <c r="F331" s="41">
        <f t="shared" si="17"/>
        <v>60559</v>
      </c>
      <c r="G331" s="41" t="str">
        <f t="shared" si="16"/>
        <v/>
      </c>
    </row>
    <row r="332" spans="1:7" ht="14.25" customHeight="1">
      <c r="A332" s="42">
        <v>20081124</v>
      </c>
      <c r="B332" s="43">
        <v>8</v>
      </c>
      <c r="C332" s="44">
        <v>59600</v>
      </c>
      <c r="D332" s="45">
        <v>7038</v>
      </c>
      <c r="E332" s="45">
        <f t="shared" si="15"/>
        <v>66638</v>
      </c>
      <c r="F332" s="41" t="str">
        <f t="shared" si="17"/>
        <v/>
      </c>
      <c r="G332" s="41">
        <f t="shared" si="16"/>
        <v>66638</v>
      </c>
    </row>
    <row r="333" spans="1:7" ht="14.25" customHeight="1">
      <c r="A333" s="42">
        <v>20081125</v>
      </c>
      <c r="B333" s="43">
        <v>1</v>
      </c>
      <c r="C333" s="44">
        <v>56400</v>
      </c>
      <c r="D333" s="45">
        <v>9225</v>
      </c>
      <c r="E333" s="45">
        <f t="shared" si="15"/>
        <v>65625</v>
      </c>
      <c r="F333" s="41" t="str">
        <f t="shared" si="17"/>
        <v/>
      </c>
      <c r="G333" s="41">
        <f t="shared" si="16"/>
        <v>65625</v>
      </c>
    </row>
    <row r="334" spans="1:7" ht="14.25" customHeight="1">
      <c r="A334" s="42">
        <v>20081126</v>
      </c>
      <c r="B334" s="43"/>
      <c r="C334" s="44">
        <v>53200</v>
      </c>
      <c r="D334" s="45">
        <v>7983</v>
      </c>
      <c r="E334" s="45">
        <f t="shared" si="15"/>
        <v>61183</v>
      </c>
      <c r="F334" s="41">
        <f t="shared" si="17"/>
        <v>61183</v>
      </c>
      <c r="G334" s="41" t="str">
        <f t="shared" si="16"/>
        <v/>
      </c>
    </row>
    <row r="335" spans="1:7" ht="14.25" customHeight="1">
      <c r="A335" s="42">
        <v>20081127</v>
      </c>
      <c r="B335" s="43">
        <v>1.5</v>
      </c>
      <c r="C335" s="44">
        <v>56300</v>
      </c>
      <c r="D335" s="45">
        <v>9684</v>
      </c>
      <c r="E335" s="45">
        <f t="shared" si="15"/>
        <v>65984</v>
      </c>
      <c r="F335" s="41" t="str">
        <f t="shared" si="17"/>
        <v/>
      </c>
      <c r="G335" s="41">
        <f t="shared" si="16"/>
        <v>65984</v>
      </c>
    </row>
    <row r="336" spans="1:7" ht="14.25" customHeight="1">
      <c r="A336" s="42">
        <v>20081128</v>
      </c>
      <c r="B336" s="43"/>
      <c r="C336" s="44">
        <v>52900</v>
      </c>
      <c r="D336" s="45">
        <v>10569</v>
      </c>
      <c r="E336" s="45">
        <f t="shared" si="15"/>
        <v>63469</v>
      </c>
      <c r="F336" s="41">
        <f t="shared" si="17"/>
        <v>63469</v>
      </c>
      <c r="G336" s="41" t="str">
        <f t="shared" si="16"/>
        <v/>
      </c>
    </row>
    <row r="337" spans="1:7" ht="14.25" customHeight="1">
      <c r="A337" s="42">
        <v>20081129</v>
      </c>
      <c r="B337" s="43">
        <v>2</v>
      </c>
      <c r="C337" s="44">
        <v>57500</v>
      </c>
      <c r="D337" s="45">
        <v>9385</v>
      </c>
      <c r="E337" s="45">
        <f t="shared" si="15"/>
        <v>66885</v>
      </c>
      <c r="F337" s="41" t="str">
        <f t="shared" si="17"/>
        <v/>
      </c>
      <c r="G337" s="41">
        <f t="shared" si="16"/>
        <v>66885</v>
      </c>
    </row>
    <row r="338" spans="1:7" ht="14.25" customHeight="1">
      <c r="A338" s="42">
        <v>20081130</v>
      </c>
      <c r="B338" s="43"/>
      <c r="C338" s="44">
        <v>54300</v>
      </c>
      <c r="D338" s="45">
        <v>8505</v>
      </c>
      <c r="E338" s="45">
        <f t="shared" si="15"/>
        <v>62805</v>
      </c>
      <c r="F338" s="41">
        <f t="shared" si="17"/>
        <v>62805</v>
      </c>
      <c r="G338" s="41" t="str">
        <f t="shared" si="16"/>
        <v/>
      </c>
    </row>
    <row r="339" spans="1:7" ht="14.25" customHeight="1">
      <c r="A339" s="42">
        <v>20081201</v>
      </c>
      <c r="B339" s="43"/>
      <c r="C339" s="44">
        <v>52100</v>
      </c>
      <c r="D339" s="45">
        <v>8950</v>
      </c>
      <c r="E339" s="45">
        <f t="shared" si="15"/>
        <v>61050</v>
      </c>
      <c r="F339" s="41">
        <f t="shared" si="17"/>
        <v>61050</v>
      </c>
      <c r="G339" s="41" t="str">
        <f t="shared" si="16"/>
        <v/>
      </c>
    </row>
    <row r="340" spans="1:7" ht="14.25" customHeight="1">
      <c r="A340" s="42">
        <v>20081202</v>
      </c>
      <c r="B340" s="43"/>
      <c r="C340" s="44">
        <v>51600</v>
      </c>
      <c r="D340" s="45">
        <v>8197</v>
      </c>
      <c r="E340" s="45">
        <f t="shared" si="15"/>
        <v>59797</v>
      </c>
      <c r="F340" s="41">
        <f t="shared" si="17"/>
        <v>59797</v>
      </c>
      <c r="G340" s="41" t="str">
        <f t="shared" si="16"/>
        <v/>
      </c>
    </row>
    <row r="341" spans="1:7" ht="14.25" customHeight="1">
      <c r="A341" s="42">
        <v>20081203</v>
      </c>
      <c r="B341" s="43"/>
      <c r="C341" s="44">
        <v>51000</v>
      </c>
      <c r="D341" s="45">
        <v>7992</v>
      </c>
      <c r="E341" s="45">
        <f t="shared" si="15"/>
        <v>58992</v>
      </c>
      <c r="F341" s="41">
        <f t="shared" si="17"/>
        <v>58992</v>
      </c>
      <c r="G341" s="41" t="str">
        <f t="shared" si="16"/>
        <v/>
      </c>
    </row>
    <row r="342" spans="1:7" ht="14.25" customHeight="1">
      <c r="A342" s="42">
        <v>20081204</v>
      </c>
      <c r="B342" s="43">
        <v>1</v>
      </c>
      <c r="C342" s="44">
        <v>55900</v>
      </c>
      <c r="D342" s="45">
        <v>9028</v>
      </c>
      <c r="E342" s="45">
        <f t="shared" si="15"/>
        <v>64928</v>
      </c>
      <c r="F342" s="41" t="str">
        <f t="shared" si="17"/>
        <v/>
      </c>
      <c r="G342" s="41">
        <f t="shared" si="16"/>
        <v>64928</v>
      </c>
    </row>
    <row r="343" spans="1:7" ht="14.25" customHeight="1">
      <c r="A343" s="42">
        <v>20081205</v>
      </c>
      <c r="B343" s="43"/>
      <c r="C343" s="44">
        <v>52300</v>
      </c>
      <c r="D343" s="45">
        <v>9576</v>
      </c>
      <c r="E343" s="45">
        <f t="shared" si="15"/>
        <v>61876</v>
      </c>
      <c r="F343" s="41">
        <f t="shared" si="17"/>
        <v>61876</v>
      </c>
      <c r="G343" s="41" t="str">
        <f t="shared" si="16"/>
        <v/>
      </c>
    </row>
    <row r="344" spans="1:7" ht="14.25" customHeight="1">
      <c r="A344" s="42">
        <v>20081206</v>
      </c>
      <c r="B344" s="43"/>
      <c r="C344" s="44">
        <v>51800</v>
      </c>
      <c r="D344" s="45">
        <v>9950</v>
      </c>
      <c r="E344" s="45">
        <f t="shared" si="15"/>
        <v>61750</v>
      </c>
      <c r="F344" s="41">
        <f t="shared" si="17"/>
        <v>61750</v>
      </c>
      <c r="G344" s="41" t="str">
        <f t="shared" si="16"/>
        <v/>
      </c>
    </row>
    <row r="345" spans="1:7" ht="14.25" customHeight="1">
      <c r="A345" s="42">
        <v>20081207</v>
      </c>
      <c r="B345" s="43"/>
      <c r="C345" s="44">
        <v>53300</v>
      </c>
      <c r="D345" s="45">
        <v>6741</v>
      </c>
      <c r="E345" s="45">
        <f t="shared" si="15"/>
        <v>60041</v>
      </c>
      <c r="F345" s="41">
        <f t="shared" si="17"/>
        <v>60041</v>
      </c>
      <c r="G345" s="41" t="str">
        <f t="shared" si="16"/>
        <v/>
      </c>
    </row>
    <row r="346" spans="1:7" ht="14.25" customHeight="1">
      <c r="A346" s="42">
        <v>20081208</v>
      </c>
      <c r="B346" s="43"/>
      <c r="C346" s="44">
        <v>51500</v>
      </c>
      <c r="D346" s="45">
        <v>8487</v>
      </c>
      <c r="E346" s="45">
        <f t="shared" si="15"/>
        <v>59987</v>
      </c>
      <c r="F346" s="41">
        <f t="shared" si="17"/>
        <v>59987</v>
      </c>
      <c r="G346" s="41" t="str">
        <f t="shared" si="16"/>
        <v/>
      </c>
    </row>
    <row r="347" spans="1:7" ht="14.25" customHeight="1">
      <c r="A347" s="42">
        <v>20081209</v>
      </c>
      <c r="B347" s="43"/>
      <c r="C347" s="44">
        <v>51400</v>
      </c>
      <c r="D347" s="45">
        <v>6867</v>
      </c>
      <c r="E347" s="45">
        <f t="shared" si="15"/>
        <v>58267</v>
      </c>
      <c r="F347" s="41">
        <f t="shared" si="17"/>
        <v>58267</v>
      </c>
      <c r="G347" s="41" t="str">
        <f t="shared" si="16"/>
        <v/>
      </c>
    </row>
    <row r="348" spans="1:7" ht="14.25" customHeight="1">
      <c r="A348" s="42">
        <v>20081210</v>
      </c>
      <c r="B348" s="43"/>
      <c r="C348" s="44">
        <v>50600</v>
      </c>
      <c r="D348" s="45">
        <v>6606</v>
      </c>
      <c r="E348" s="45">
        <f t="shared" si="15"/>
        <v>57206</v>
      </c>
      <c r="F348" s="41">
        <f t="shared" si="17"/>
        <v>57206</v>
      </c>
      <c r="G348" s="41" t="str">
        <f t="shared" si="16"/>
        <v/>
      </c>
    </row>
    <row r="349" spans="1:7" ht="14.25" customHeight="1">
      <c r="A349" s="42">
        <v>20081211</v>
      </c>
      <c r="B349" s="43">
        <v>0.1</v>
      </c>
      <c r="C349" s="44">
        <v>50600</v>
      </c>
      <c r="D349" s="45">
        <v>7351</v>
      </c>
      <c r="E349" s="45">
        <f t="shared" si="15"/>
        <v>57951</v>
      </c>
      <c r="F349" s="41" t="str">
        <f t="shared" si="17"/>
        <v/>
      </c>
      <c r="G349" s="41">
        <f t="shared" si="16"/>
        <v>57951</v>
      </c>
    </row>
    <row r="350" spans="1:7" ht="14.25" customHeight="1">
      <c r="A350" s="42">
        <v>20081212</v>
      </c>
      <c r="B350" s="43"/>
      <c r="C350" s="44">
        <v>51600</v>
      </c>
      <c r="D350" s="45">
        <v>6921</v>
      </c>
      <c r="E350" s="45">
        <f t="shared" si="15"/>
        <v>58521</v>
      </c>
      <c r="F350" s="41">
        <f t="shared" si="17"/>
        <v>58521</v>
      </c>
      <c r="G350" s="41" t="str">
        <f t="shared" si="16"/>
        <v/>
      </c>
    </row>
    <row r="351" spans="1:7" ht="14.25" customHeight="1">
      <c r="A351" s="42">
        <v>20081213</v>
      </c>
      <c r="B351" s="43"/>
      <c r="C351" s="44">
        <v>51500</v>
      </c>
      <c r="D351" s="45">
        <v>6588</v>
      </c>
      <c r="E351" s="45">
        <f t="shared" si="15"/>
        <v>58088</v>
      </c>
      <c r="F351" s="41">
        <f t="shared" si="17"/>
        <v>58088</v>
      </c>
      <c r="G351" s="41" t="str">
        <f t="shared" si="16"/>
        <v/>
      </c>
    </row>
    <row r="352" spans="1:7" ht="14.25" customHeight="1">
      <c r="A352" s="42">
        <v>20081214</v>
      </c>
      <c r="B352" s="43"/>
      <c r="C352" s="44">
        <v>50000</v>
      </c>
      <c r="D352" s="45">
        <v>5661</v>
      </c>
      <c r="E352" s="45">
        <f t="shared" si="15"/>
        <v>55661</v>
      </c>
      <c r="F352" s="41">
        <f t="shared" si="17"/>
        <v>55661</v>
      </c>
      <c r="G352" s="41" t="str">
        <f t="shared" si="16"/>
        <v/>
      </c>
    </row>
    <row r="353" spans="1:7" ht="14.25" customHeight="1">
      <c r="A353" s="42">
        <v>20081215</v>
      </c>
      <c r="B353" s="43"/>
      <c r="C353" s="44">
        <v>49900</v>
      </c>
      <c r="D353" s="45">
        <v>7606</v>
      </c>
      <c r="E353" s="45">
        <f t="shared" si="15"/>
        <v>57506</v>
      </c>
      <c r="F353" s="41">
        <f t="shared" si="17"/>
        <v>57506</v>
      </c>
      <c r="G353" s="41" t="str">
        <f t="shared" si="16"/>
        <v/>
      </c>
    </row>
    <row r="354" spans="1:7" ht="14.25" customHeight="1">
      <c r="A354" s="42">
        <v>20081216</v>
      </c>
      <c r="B354" s="43"/>
      <c r="C354" s="44">
        <v>50800</v>
      </c>
      <c r="D354" s="45">
        <v>6975</v>
      </c>
      <c r="E354" s="45">
        <f t="shared" si="15"/>
        <v>57775</v>
      </c>
      <c r="F354" s="41">
        <f t="shared" si="17"/>
        <v>57775</v>
      </c>
      <c r="G354" s="41" t="str">
        <f t="shared" si="16"/>
        <v/>
      </c>
    </row>
    <row r="355" spans="1:7" ht="14.25" customHeight="1">
      <c r="A355" s="42">
        <v>20081217</v>
      </c>
      <c r="B355" s="43"/>
      <c r="C355" s="44">
        <v>48100</v>
      </c>
      <c r="D355" s="45">
        <v>6925</v>
      </c>
      <c r="E355" s="45">
        <f t="shared" si="15"/>
        <v>55025</v>
      </c>
      <c r="F355" s="41">
        <f t="shared" si="17"/>
        <v>55025</v>
      </c>
      <c r="G355" s="41" t="str">
        <f t="shared" si="16"/>
        <v/>
      </c>
    </row>
    <row r="356" spans="1:7" ht="14.25" customHeight="1">
      <c r="A356" s="42">
        <v>20081218</v>
      </c>
      <c r="B356" s="43"/>
      <c r="C356" s="44">
        <v>49000</v>
      </c>
      <c r="D356" s="45">
        <v>7254</v>
      </c>
      <c r="E356" s="45">
        <f t="shared" si="15"/>
        <v>56254</v>
      </c>
      <c r="F356" s="41">
        <f t="shared" si="17"/>
        <v>56254</v>
      </c>
      <c r="G356" s="41" t="str">
        <f t="shared" si="16"/>
        <v/>
      </c>
    </row>
    <row r="357" spans="1:7" ht="14.25" customHeight="1">
      <c r="A357" s="42">
        <v>20081219</v>
      </c>
      <c r="B357" s="43"/>
      <c r="C357" s="44">
        <v>51100</v>
      </c>
      <c r="D357" s="45">
        <v>8559</v>
      </c>
      <c r="E357" s="45">
        <f t="shared" si="15"/>
        <v>59659</v>
      </c>
      <c r="F357" s="41">
        <f t="shared" si="17"/>
        <v>59659</v>
      </c>
      <c r="G357" s="41" t="str">
        <f t="shared" si="16"/>
        <v/>
      </c>
    </row>
    <row r="358" spans="1:7" ht="14.25" customHeight="1">
      <c r="A358" s="42">
        <v>20081220</v>
      </c>
      <c r="B358" s="43">
        <v>1</v>
      </c>
      <c r="C358" s="44">
        <v>50200</v>
      </c>
      <c r="D358" s="45">
        <v>9500</v>
      </c>
      <c r="E358" s="45">
        <f t="shared" si="15"/>
        <v>59700</v>
      </c>
      <c r="F358" s="41" t="str">
        <f t="shared" si="17"/>
        <v/>
      </c>
      <c r="G358" s="41">
        <f t="shared" si="16"/>
        <v>59700</v>
      </c>
    </row>
    <row r="359" spans="1:7" ht="14.25" customHeight="1">
      <c r="A359" s="42">
        <v>20081221</v>
      </c>
      <c r="B359" s="43"/>
      <c r="C359" s="44">
        <v>50300</v>
      </c>
      <c r="D359" s="45">
        <v>8529</v>
      </c>
      <c r="E359" s="45">
        <f t="shared" si="15"/>
        <v>58829</v>
      </c>
      <c r="F359" s="41">
        <f t="shared" si="17"/>
        <v>58829</v>
      </c>
      <c r="G359" s="41" t="str">
        <f t="shared" si="16"/>
        <v/>
      </c>
    </row>
    <row r="360" spans="1:7" ht="14.25" customHeight="1">
      <c r="A360" s="42">
        <v>20081222</v>
      </c>
      <c r="B360" s="43"/>
      <c r="C360" s="44">
        <v>49600</v>
      </c>
      <c r="D360" s="45">
        <v>9990</v>
      </c>
      <c r="E360" s="45">
        <f t="shared" si="15"/>
        <v>59590</v>
      </c>
      <c r="F360" s="41">
        <f t="shared" si="17"/>
        <v>59590</v>
      </c>
      <c r="G360" s="41" t="str">
        <f t="shared" si="16"/>
        <v/>
      </c>
    </row>
    <row r="361" spans="1:7" ht="14.25" customHeight="1">
      <c r="A361" s="42">
        <v>20081223</v>
      </c>
      <c r="B361" s="43"/>
      <c r="C361" s="44">
        <v>48800</v>
      </c>
      <c r="D361" s="45">
        <v>9612</v>
      </c>
      <c r="E361" s="45">
        <f t="shared" si="15"/>
        <v>58412</v>
      </c>
      <c r="F361" s="41">
        <f t="shared" si="17"/>
        <v>58412</v>
      </c>
      <c r="G361" s="41" t="str">
        <f t="shared" si="16"/>
        <v/>
      </c>
    </row>
    <row r="362" spans="1:7" ht="14.25" customHeight="1">
      <c r="A362" s="42">
        <v>20081224</v>
      </c>
      <c r="B362" s="43"/>
      <c r="C362" s="44">
        <v>48900</v>
      </c>
      <c r="D362" s="45">
        <v>8856</v>
      </c>
      <c r="E362" s="45">
        <f t="shared" si="15"/>
        <v>57756</v>
      </c>
      <c r="F362" s="41">
        <f t="shared" si="17"/>
        <v>57756</v>
      </c>
      <c r="G362" s="41" t="str">
        <f t="shared" si="16"/>
        <v/>
      </c>
    </row>
    <row r="363" spans="1:7" ht="14.25" customHeight="1">
      <c r="A363" s="42">
        <v>20081225</v>
      </c>
      <c r="B363" s="43"/>
      <c r="C363" s="44">
        <v>49500</v>
      </c>
      <c r="D363" s="45">
        <v>7864</v>
      </c>
      <c r="E363" s="45">
        <f t="shared" si="15"/>
        <v>57364</v>
      </c>
      <c r="F363" s="41">
        <f t="shared" si="17"/>
        <v>57364</v>
      </c>
      <c r="G363" s="41" t="str">
        <f t="shared" si="16"/>
        <v/>
      </c>
    </row>
    <row r="364" spans="1:7" ht="14.25" customHeight="1">
      <c r="A364" s="42">
        <v>20081226</v>
      </c>
      <c r="B364" s="43"/>
      <c r="C364" s="44">
        <v>47800</v>
      </c>
      <c r="D364" s="45">
        <v>9644</v>
      </c>
      <c r="E364" s="45">
        <f t="shared" si="15"/>
        <v>57444</v>
      </c>
      <c r="F364" s="41">
        <f t="shared" si="17"/>
        <v>57444</v>
      </c>
      <c r="G364" s="41" t="str">
        <f t="shared" si="16"/>
        <v/>
      </c>
    </row>
    <row r="365" spans="1:7" ht="14.25" customHeight="1">
      <c r="A365" s="42">
        <v>20081227</v>
      </c>
      <c r="B365" s="43"/>
      <c r="C365" s="44">
        <v>49900</v>
      </c>
      <c r="D365" s="45">
        <v>7795</v>
      </c>
      <c r="E365" s="45">
        <f t="shared" si="15"/>
        <v>57695</v>
      </c>
      <c r="F365" s="41">
        <f t="shared" si="17"/>
        <v>57695</v>
      </c>
      <c r="G365" s="41" t="str">
        <f t="shared" si="16"/>
        <v/>
      </c>
    </row>
    <row r="366" spans="1:7" ht="14.25" customHeight="1">
      <c r="A366" s="42">
        <v>20081228</v>
      </c>
      <c r="B366" s="43"/>
      <c r="C366" s="44">
        <v>49600</v>
      </c>
      <c r="D366" s="45">
        <v>8325</v>
      </c>
      <c r="E366" s="45">
        <f t="shared" si="15"/>
        <v>57925</v>
      </c>
      <c r="F366" s="41">
        <f t="shared" si="17"/>
        <v>57925</v>
      </c>
      <c r="G366" s="41" t="str">
        <f t="shared" si="16"/>
        <v/>
      </c>
    </row>
    <row r="367" spans="1:7" ht="14.25" customHeight="1">
      <c r="A367" s="42">
        <v>20081229</v>
      </c>
      <c r="B367" s="43"/>
      <c r="C367" s="44">
        <v>50600</v>
      </c>
      <c r="D367" s="45">
        <v>7704</v>
      </c>
      <c r="E367" s="45">
        <f t="shared" si="15"/>
        <v>58304</v>
      </c>
      <c r="F367" s="41">
        <f t="shared" si="17"/>
        <v>58304</v>
      </c>
      <c r="G367" s="41" t="str">
        <f t="shared" si="16"/>
        <v/>
      </c>
    </row>
    <row r="368" spans="1:7" ht="14.25" customHeight="1">
      <c r="A368" s="42">
        <v>20081230</v>
      </c>
      <c r="B368" s="43"/>
      <c r="C368" s="44">
        <v>48700</v>
      </c>
      <c r="D368" s="45">
        <v>8877</v>
      </c>
      <c r="E368" s="45">
        <f t="shared" si="15"/>
        <v>57577</v>
      </c>
      <c r="F368" s="41">
        <f t="shared" si="17"/>
        <v>57577</v>
      </c>
      <c r="G368" s="41" t="str">
        <f t="shared" si="16"/>
        <v/>
      </c>
    </row>
    <row r="369" spans="1:8" ht="14.25" customHeight="1">
      <c r="A369" s="46">
        <v>20081231</v>
      </c>
      <c r="B369" s="47"/>
      <c r="C369" s="48">
        <v>51800</v>
      </c>
      <c r="D369" s="49">
        <v>8995</v>
      </c>
      <c r="E369" s="49">
        <f t="shared" si="15"/>
        <v>60795</v>
      </c>
      <c r="F369" s="50">
        <f t="shared" si="17"/>
        <v>60795</v>
      </c>
      <c r="G369" s="50" t="str">
        <f t="shared" si="16"/>
        <v/>
      </c>
    </row>
    <row r="370" spans="1:8" s="51" customFormat="1" ht="14.25" customHeight="1">
      <c r="A370" s="82" t="s">
        <v>8</v>
      </c>
      <c r="B370" s="51" t="s">
        <v>6</v>
      </c>
      <c r="F370" s="52">
        <f>AVERAGE(F4:F369)</f>
        <v>61785.886178861787</v>
      </c>
      <c r="G370" s="52">
        <f>AVERAGE(G4:G369)</f>
        <v>73732.125</v>
      </c>
      <c r="H370" s="52"/>
    </row>
    <row r="371" spans="1:8" s="51" customFormat="1" ht="14.25" customHeight="1">
      <c r="A371" s="83"/>
      <c r="B371" s="51" t="s">
        <v>7</v>
      </c>
      <c r="F371" s="52">
        <f>MAX(F4:F369)</f>
        <v>82824</v>
      </c>
      <c r="G371" s="52">
        <f>MAX(G4:G369)</f>
        <v>134371</v>
      </c>
    </row>
    <row r="372" spans="1:8" ht="14.25" customHeight="1">
      <c r="A372" s="53">
        <v>0.05</v>
      </c>
      <c r="B372" s="35" t="s">
        <v>9</v>
      </c>
      <c r="F372" s="54">
        <f>TRIMMEAN(F$4:F$369,$A$372)</f>
        <v>61596.517094017094</v>
      </c>
      <c r="G372" s="54">
        <f>TRIMMEAN(G$4:G$369,$A$372)</f>
        <v>72787.771929824565</v>
      </c>
    </row>
    <row r="373" spans="1:8" ht="14.25" customHeight="1">
      <c r="A373" s="53">
        <f>A372+0.05</f>
        <v>0.1</v>
      </c>
      <c r="B373" s="35" t="s">
        <v>9</v>
      </c>
      <c r="F373" s="54">
        <f>TRIMMEAN(F$4:F$369,$A$373)</f>
        <v>61465.806306306309</v>
      </c>
      <c r="G373" s="54">
        <f>TRIMMEAN(G$4:G$369,$A$373)</f>
        <v>72000.777777777781</v>
      </c>
    </row>
    <row r="374" spans="1:8" ht="14.25" customHeight="1">
      <c r="A374" s="53">
        <f>A373+0.05</f>
        <v>0.15000000000000002</v>
      </c>
      <c r="B374" s="35" t="s">
        <v>9</v>
      </c>
      <c r="F374" s="54">
        <f>TRIMMEAN(F$4:F$369,$A$374)</f>
        <v>61337.652380952379</v>
      </c>
      <c r="G374" s="54">
        <f>TRIMMEAN(G$4:G$369,$A$374)</f>
        <v>71420.705882352937</v>
      </c>
    </row>
    <row r="375" spans="1:8" ht="14.25" customHeight="1">
      <c r="A375" s="53">
        <f>A374+0.05</f>
        <v>0.2</v>
      </c>
      <c r="B375" s="35" t="s">
        <v>9</v>
      </c>
      <c r="F375" s="54">
        <f>TRIMMEAN(F$4:F$369,$A$375)</f>
        <v>61208.171717171717</v>
      </c>
      <c r="G375" s="54">
        <f>TRIMMEAN(G$4:G$369,$A$375)</f>
        <v>71060.697916666672</v>
      </c>
    </row>
    <row r="376" spans="1:8" ht="14.25" customHeight="1">
      <c r="A376" s="53">
        <f>A375+0.05</f>
        <v>0.25</v>
      </c>
      <c r="B376" s="35" t="s">
        <v>9</v>
      </c>
      <c r="F376" s="54">
        <f>TRIMMEAN(F$4:F$369,$A$376)</f>
        <v>61090.602150537634</v>
      </c>
      <c r="G376" s="54">
        <f>TRIMMEAN(G$4:G$369,$A$376)</f>
        <v>70795.511111111118</v>
      </c>
    </row>
    <row r="377" spans="1:8" ht="14.25" customHeight="1">
      <c r="A377" s="53">
        <f>A376+0.05</f>
        <v>0.3</v>
      </c>
      <c r="B377" s="35" t="s">
        <v>9</v>
      </c>
      <c r="F377" s="54">
        <f>TRIMMEAN(F$4:F$369,$A$377)</f>
        <v>60975.494252873563</v>
      </c>
      <c r="G377" s="54">
        <f>TRIMMEAN(G$4:G$369,$A$377)</f>
        <v>70564.642857142855</v>
      </c>
    </row>
    <row r="379" spans="1:8" ht="14.25" customHeight="1">
      <c r="A379" s="53">
        <f>1-A372</f>
        <v>0.95</v>
      </c>
      <c r="B379" s="55" t="s">
        <v>10</v>
      </c>
      <c r="F379" s="56">
        <f>AVERAGE(F371,F372)</f>
        <v>72210.258547008547</v>
      </c>
      <c r="G379" s="56">
        <f>AVERAGE(G371,G372)</f>
        <v>103579.38596491228</v>
      </c>
    </row>
    <row r="380" spans="1:8" ht="14.25" customHeight="1">
      <c r="A380" s="53">
        <f>1-A373</f>
        <v>0.9</v>
      </c>
      <c r="B380" s="55" t="s">
        <v>10</v>
      </c>
      <c r="F380" s="56">
        <f>AVERAGE(F371,F373)</f>
        <v>72144.903153153151</v>
      </c>
      <c r="G380" s="56">
        <f>AVERAGE(G371,G373)</f>
        <v>103185.88888888889</v>
      </c>
    </row>
    <row r="383" spans="1:8" ht="14.25" customHeight="1">
      <c r="C383" s="57" t="s">
        <v>6</v>
      </c>
      <c r="D383" s="57" t="s">
        <v>4</v>
      </c>
      <c r="E383" s="57" t="s">
        <v>5</v>
      </c>
    </row>
    <row r="384" spans="1:8" ht="14.25" customHeight="1">
      <c r="C384" s="58" t="s">
        <v>0</v>
      </c>
      <c r="D384" s="59">
        <f>F370</f>
        <v>61785.886178861787</v>
      </c>
      <c r="E384" s="59">
        <f>G370</f>
        <v>73732.125</v>
      </c>
    </row>
  </sheetData>
  <mergeCells count="7">
    <mergeCell ref="A370:A371"/>
    <mergeCell ref="A1:A3"/>
    <mergeCell ref="B1:B3"/>
    <mergeCell ref="C1:G1"/>
    <mergeCell ref="C2:E2"/>
    <mergeCell ref="F2:F3"/>
    <mergeCell ref="G2:G3"/>
  </mergeCells>
  <phoneticPr fontId="2" type="noConversion"/>
  <conditionalFormatting sqref="F4:G369">
    <cfRule type="cellIs" dxfId="6" priority="1" stopIfTrue="1" operator="equal">
      <formula>F$371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384"/>
  <sheetViews>
    <sheetView showGridLines="0" workbookViewId="0">
      <selection activeCell="P12" sqref="P12"/>
    </sheetView>
  </sheetViews>
  <sheetFormatPr defaultRowHeight="14.25" customHeight="1"/>
  <cols>
    <col min="1" max="7" width="10" style="35" customWidth="1"/>
    <col min="8" max="16384" width="8.88671875" style="35"/>
  </cols>
  <sheetData>
    <row r="1" spans="1:7" ht="14.25" customHeight="1">
      <c r="A1" s="84" t="s">
        <v>2</v>
      </c>
      <c r="B1" s="87" t="s">
        <v>34</v>
      </c>
      <c r="C1" s="90" t="s">
        <v>22</v>
      </c>
      <c r="D1" s="91"/>
      <c r="E1" s="91"/>
      <c r="F1" s="91"/>
      <c r="G1" s="92"/>
    </row>
    <row r="2" spans="1:7" ht="14.25" customHeight="1">
      <c r="A2" s="85"/>
      <c r="B2" s="88"/>
      <c r="C2" s="93" t="s">
        <v>3</v>
      </c>
      <c r="D2" s="94"/>
      <c r="E2" s="94"/>
      <c r="F2" s="95" t="s">
        <v>4</v>
      </c>
      <c r="G2" s="97" t="s">
        <v>5</v>
      </c>
    </row>
    <row r="3" spans="1:7" ht="14.25" customHeight="1">
      <c r="A3" s="86"/>
      <c r="B3" s="89"/>
      <c r="C3" s="36" t="s">
        <v>23</v>
      </c>
      <c r="D3" s="37" t="s">
        <v>24</v>
      </c>
      <c r="E3" s="37" t="s">
        <v>1</v>
      </c>
      <c r="F3" s="96"/>
      <c r="G3" s="98"/>
    </row>
    <row r="4" spans="1:7" ht="14.25" customHeight="1">
      <c r="A4" s="38">
        <v>20090101</v>
      </c>
      <c r="B4" s="39"/>
      <c r="C4" s="60">
        <v>46600</v>
      </c>
      <c r="D4" s="61">
        <v>8442</v>
      </c>
      <c r="E4" s="41">
        <f>C4+D4</f>
        <v>55042</v>
      </c>
      <c r="F4" s="41">
        <f>IF($B4&gt;10,"",IF($B4&gt;5,"",IF($B4&gt;0,"",E4)))</f>
        <v>55042</v>
      </c>
      <c r="G4" s="41" t="str">
        <f>IF(F4="",E4,"")</f>
        <v/>
      </c>
    </row>
    <row r="5" spans="1:7" ht="14.25" customHeight="1">
      <c r="A5" s="42">
        <v>20090102</v>
      </c>
      <c r="B5" s="43"/>
      <c r="C5" s="40">
        <v>49800</v>
      </c>
      <c r="D5" s="41">
        <v>8701</v>
      </c>
      <c r="E5" s="45">
        <f t="shared" ref="E5:E68" si="0">C5+D5</f>
        <v>58501</v>
      </c>
      <c r="F5" s="41">
        <f>E5</f>
        <v>58501</v>
      </c>
      <c r="G5" s="41" t="str">
        <f t="shared" ref="G5:G68" si="1">IF(F5="",E5,"")</f>
        <v/>
      </c>
    </row>
    <row r="6" spans="1:7" ht="14.25" customHeight="1">
      <c r="A6" s="42">
        <v>20090103</v>
      </c>
      <c r="B6" s="43"/>
      <c r="C6" s="40">
        <v>49500</v>
      </c>
      <c r="D6" s="41">
        <v>8250</v>
      </c>
      <c r="E6" s="45">
        <f t="shared" si="0"/>
        <v>57750</v>
      </c>
      <c r="F6" s="41">
        <f>IF($B4&gt;10,"",IF($B5&gt;5,"",IF($B6&gt;0,"",E6)))</f>
        <v>57750</v>
      </c>
      <c r="G6" s="41" t="str">
        <f t="shared" si="1"/>
        <v/>
      </c>
    </row>
    <row r="7" spans="1:7" ht="14.25" customHeight="1">
      <c r="A7" s="42">
        <v>20090104</v>
      </c>
      <c r="B7" s="43"/>
      <c r="C7" s="40">
        <v>49900</v>
      </c>
      <c r="D7" s="41">
        <v>5958</v>
      </c>
      <c r="E7" s="45">
        <f t="shared" si="0"/>
        <v>55858</v>
      </c>
      <c r="F7" s="41">
        <f>IF($B5&gt;10,"",IF($B6&gt;5,"",IF($B7&gt;0,"",E7)))</f>
        <v>55858</v>
      </c>
      <c r="G7" s="41" t="str">
        <f t="shared" si="1"/>
        <v/>
      </c>
    </row>
    <row r="8" spans="1:7" ht="14.25" customHeight="1">
      <c r="A8" s="42">
        <v>20090105</v>
      </c>
      <c r="B8" s="43"/>
      <c r="C8" s="40">
        <v>48500</v>
      </c>
      <c r="D8" s="41">
        <v>9332</v>
      </c>
      <c r="E8" s="45">
        <f t="shared" si="0"/>
        <v>57832</v>
      </c>
      <c r="F8" s="41">
        <f t="shared" ref="F8:F71" si="2">IF($B6&gt;10,"",IF($B7&gt;5,"",IF($B8&gt;0,"",E8)))</f>
        <v>57832</v>
      </c>
      <c r="G8" s="41" t="str">
        <f t="shared" si="1"/>
        <v/>
      </c>
    </row>
    <row r="9" spans="1:7" ht="14.25" customHeight="1">
      <c r="A9" s="42">
        <v>20090106</v>
      </c>
      <c r="B9" s="43"/>
      <c r="C9" s="40">
        <v>49400</v>
      </c>
      <c r="D9" s="41">
        <v>8682</v>
      </c>
      <c r="E9" s="45">
        <f t="shared" si="0"/>
        <v>58082</v>
      </c>
      <c r="F9" s="41">
        <f t="shared" si="2"/>
        <v>58082</v>
      </c>
      <c r="G9" s="41" t="str">
        <f t="shared" si="1"/>
        <v/>
      </c>
    </row>
    <row r="10" spans="1:7" ht="14.25" customHeight="1">
      <c r="A10" s="42">
        <v>20090107</v>
      </c>
      <c r="B10" s="43"/>
      <c r="C10" s="40">
        <v>48500</v>
      </c>
      <c r="D10" s="41">
        <v>8703</v>
      </c>
      <c r="E10" s="45">
        <f t="shared" si="0"/>
        <v>57203</v>
      </c>
      <c r="F10" s="41">
        <f t="shared" si="2"/>
        <v>57203</v>
      </c>
      <c r="G10" s="41" t="str">
        <f t="shared" si="1"/>
        <v/>
      </c>
    </row>
    <row r="11" spans="1:7" ht="14.25" customHeight="1">
      <c r="A11" s="42">
        <v>20090108</v>
      </c>
      <c r="B11" s="43"/>
      <c r="C11" s="40">
        <v>48100</v>
      </c>
      <c r="D11" s="41">
        <v>9126</v>
      </c>
      <c r="E11" s="45">
        <f t="shared" si="0"/>
        <v>57226</v>
      </c>
      <c r="F11" s="41">
        <f t="shared" si="2"/>
        <v>57226</v>
      </c>
      <c r="G11" s="41" t="str">
        <f t="shared" si="1"/>
        <v/>
      </c>
    </row>
    <row r="12" spans="1:7" ht="14.25" customHeight="1">
      <c r="A12" s="42">
        <v>20090109</v>
      </c>
      <c r="B12" s="43"/>
      <c r="C12" s="40">
        <v>49200</v>
      </c>
      <c r="D12" s="41">
        <v>9496</v>
      </c>
      <c r="E12" s="45">
        <f t="shared" si="0"/>
        <v>58696</v>
      </c>
      <c r="F12" s="41">
        <f t="shared" si="2"/>
        <v>58696</v>
      </c>
      <c r="G12" s="41" t="str">
        <f t="shared" si="1"/>
        <v/>
      </c>
    </row>
    <row r="13" spans="1:7" ht="14.25" customHeight="1">
      <c r="A13" s="42">
        <v>20090110</v>
      </c>
      <c r="B13" s="43"/>
      <c r="C13" s="40">
        <v>48400</v>
      </c>
      <c r="D13" s="41">
        <v>8982</v>
      </c>
      <c r="E13" s="45">
        <f t="shared" si="0"/>
        <v>57382</v>
      </c>
      <c r="F13" s="41">
        <f t="shared" si="2"/>
        <v>57382</v>
      </c>
      <c r="G13" s="41" t="str">
        <f t="shared" si="1"/>
        <v/>
      </c>
    </row>
    <row r="14" spans="1:7" ht="14.25" customHeight="1">
      <c r="A14" s="42">
        <v>20090111</v>
      </c>
      <c r="B14" s="43"/>
      <c r="C14" s="40">
        <v>47100</v>
      </c>
      <c r="D14" s="41">
        <v>9296</v>
      </c>
      <c r="E14" s="45">
        <f t="shared" si="0"/>
        <v>56396</v>
      </c>
      <c r="F14" s="41">
        <f t="shared" si="2"/>
        <v>56396</v>
      </c>
      <c r="G14" s="41" t="str">
        <f t="shared" si="1"/>
        <v/>
      </c>
    </row>
    <row r="15" spans="1:7" ht="14.25" customHeight="1">
      <c r="A15" s="42">
        <v>20090112</v>
      </c>
      <c r="B15" s="43"/>
      <c r="C15" s="40">
        <v>48300</v>
      </c>
      <c r="D15" s="41">
        <v>9190</v>
      </c>
      <c r="E15" s="45">
        <f t="shared" si="0"/>
        <v>57490</v>
      </c>
      <c r="F15" s="41">
        <f t="shared" si="2"/>
        <v>57490</v>
      </c>
      <c r="G15" s="41" t="str">
        <f t="shared" si="1"/>
        <v/>
      </c>
    </row>
    <row r="16" spans="1:7" ht="14.25" customHeight="1">
      <c r="A16" s="42">
        <v>20090113</v>
      </c>
      <c r="B16" s="43"/>
      <c r="C16" s="40">
        <v>48000</v>
      </c>
      <c r="D16" s="41">
        <v>8190</v>
      </c>
      <c r="E16" s="45">
        <f t="shared" si="0"/>
        <v>56190</v>
      </c>
      <c r="F16" s="41">
        <f t="shared" si="2"/>
        <v>56190</v>
      </c>
      <c r="G16" s="41" t="str">
        <f t="shared" si="1"/>
        <v/>
      </c>
    </row>
    <row r="17" spans="1:7" ht="14.25" customHeight="1">
      <c r="A17" s="42">
        <v>20090114</v>
      </c>
      <c r="B17" s="43">
        <v>0.1</v>
      </c>
      <c r="C17" s="40">
        <v>48700</v>
      </c>
      <c r="D17" s="41">
        <v>8024</v>
      </c>
      <c r="E17" s="45">
        <f t="shared" si="0"/>
        <v>56724</v>
      </c>
      <c r="F17" s="41" t="str">
        <f t="shared" si="2"/>
        <v/>
      </c>
      <c r="G17" s="41">
        <f t="shared" si="1"/>
        <v>56724</v>
      </c>
    </row>
    <row r="18" spans="1:7" ht="14.25" customHeight="1">
      <c r="A18" s="42">
        <v>20090115</v>
      </c>
      <c r="B18" s="43"/>
      <c r="C18" s="40">
        <v>48700</v>
      </c>
      <c r="D18" s="41">
        <v>8900</v>
      </c>
      <c r="E18" s="45">
        <f t="shared" si="0"/>
        <v>57600</v>
      </c>
      <c r="F18" s="41">
        <f t="shared" si="2"/>
        <v>57600</v>
      </c>
      <c r="G18" s="41" t="str">
        <f t="shared" si="1"/>
        <v/>
      </c>
    </row>
    <row r="19" spans="1:7" ht="14.25" customHeight="1">
      <c r="A19" s="42">
        <v>20090116</v>
      </c>
      <c r="B19" s="43"/>
      <c r="C19" s="40">
        <v>49600</v>
      </c>
      <c r="D19" s="41">
        <v>7216</v>
      </c>
      <c r="E19" s="45">
        <f t="shared" si="0"/>
        <v>56816</v>
      </c>
      <c r="F19" s="41">
        <f t="shared" si="2"/>
        <v>56816</v>
      </c>
      <c r="G19" s="41" t="str">
        <f t="shared" si="1"/>
        <v/>
      </c>
    </row>
    <row r="20" spans="1:7" ht="14.25" customHeight="1">
      <c r="A20" s="42">
        <v>20090117</v>
      </c>
      <c r="B20" s="43"/>
      <c r="C20" s="40">
        <v>51500</v>
      </c>
      <c r="D20" s="41">
        <v>6916</v>
      </c>
      <c r="E20" s="45">
        <f t="shared" si="0"/>
        <v>58416</v>
      </c>
      <c r="F20" s="41">
        <f t="shared" si="2"/>
        <v>58416</v>
      </c>
      <c r="G20" s="41" t="str">
        <f t="shared" si="1"/>
        <v/>
      </c>
    </row>
    <row r="21" spans="1:7" ht="14.25" customHeight="1">
      <c r="A21" s="42">
        <v>20090118</v>
      </c>
      <c r="B21" s="43">
        <v>1.5</v>
      </c>
      <c r="C21" s="40">
        <v>57300</v>
      </c>
      <c r="D21" s="41">
        <v>5517</v>
      </c>
      <c r="E21" s="45">
        <f t="shared" si="0"/>
        <v>62817</v>
      </c>
      <c r="F21" s="41" t="str">
        <f t="shared" si="2"/>
        <v/>
      </c>
      <c r="G21" s="41">
        <f t="shared" si="1"/>
        <v>62817</v>
      </c>
    </row>
    <row r="22" spans="1:7" ht="14.25" customHeight="1">
      <c r="A22" s="42">
        <v>20090119</v>
      </c>
      <c r="B22" s="43"/>
      <c r="C22" s="40">
        <v>48700</v>
      </c>
      <c r="D22" s="41">
        <v>7741</v>
      </c>
      <c r="E22" s="45">
        <f t="shared" si="0"/>
        <v>56441</v>
      </c>
      <c r="F22" s="41">
        <f t="shared" si="2"/>
        <v>56441</v>
      </c>
      <c r="G22" s="41" t="str">
        <f t="shared" si="1"/>
        <v/>
      </c>
    </row>
    <row r="23" spans="1:7" ht="14.25" customHeight="1">
      <c r="A23" s="42">
        <v>20090120</v>
      </c>
      <c r="B23" s="43"/>
      <c r="C23" s="40">
        <v>51000</v>
      </c>
      <c r="D23" s="41">
        <v>7486</v>
      </c>
      <c r="E23" s="45">
        <f t="shared" si="0"/>
        <v>58486</v>
      </c>
      <c r="F23" s="41">
        <f t="shared" si="2"/>
        <v>58486</v>
      </c>
      <c r="G23" s="41" t="str">
        <f t="shared" si="1"/>
        <v/>
      </c>
    </row>
    <row r="24" spans="1:7" ht="14.25" customHeight="1">
      <c r="A24" s="42">
        <v>20090121</v>
      </c>
      <c r="B24" s="43"/>
      <c r="C24" s="40">
        <v>49800</v>
      </c>
      <c r="D24" s="41">
        <v>8213</v>
      </c>
      <c r="E24" s="45">
        <f t="shared" si="0"/>
        <v>58013</v>
      </c>
      <c r="F24" s="41">
        <f t="shared" si="2"/>
        <v>58013</v>
      </c>
      <c r="G24" s="41" t="str">
        <f t="shared" si="1"/>
        <v/>
      </c>
    </row>
    <row r="25" spans="1:7" ht="14.25" customHeight="1">
      <c r="A25" s="42">
        <v>20090122</v>
      </c>
      <c r="B25" s="43"/>
      <c r="C25" s="40">
        <v>52300</v>
      </c>
      <c r="D25" s="41">
        <v>6780</v>
      </c>
      <c r="E25" s="45">
        <f t="shared" si="0"/>
        <v>59080</v>
      </c>
      <c r="F25" s="41">
        <f t="shared" si="2"/>
        <v>59080</v>
      </c>
      <c r="G25" s="41" t="str">
        <f t="shared" si="1"/>
        <v/>
      </c>
    </row>
    <row r="26" spans="1:7" ht="14.25" customHeight="1">
      <c r="A26" s="42">
        <v>20090123</v>
      </c>
      <c r="B26" s="43"/>
      <c r="C26" s="40">
        <v>50900</v>
      </c>
      <c r="D26" s="41">
        <v>9445</v>
      </c>
      <c r="E26" s="45">
        <f t="shared" si="0"/>
        <v>60345</v>
      </c>
      <c r="F26" s="41">
        <f t="shared" si="2"/>
        <v>60345</v>
      </c>
      <c r="G26" s="41" t="str">
        <f t="shared" si="1"/>
        <v/>
      </c>
    </row>
    <row r="27" spans="1:7" ht="14.25" customHeight="1">
      <c r="A27" s="42">
        <v>20090124</v>
      </c>
      <c r="B27" s="43">
        <v>0.1</v>
      </c>
      <c r="C27" s="40">
        <v>54500</v>
      </c>
      <c r="D27" s="41">
        <v>6956</v>
      </c>
      <c r="E27" s="45">
        <f t="shared" si="0"/>
        <v>61456</v>
      </c>
      <c r="F27" s="41" t="str">
        <f t="shared" si="2"/>
        <v/>
      </c>
      <c r="G27" s="41">
        <f t="shared" si="1"/>
        <v>61456</v>
      </c>
    </row>
    <row r="28" spans="1:7" ht="14.25" customHeight="1">
      <c r="A28" s="42">
        <v>20090125</v>
      </c>
      <c r="B28" s="43">
        <v>0.3</v>
      </c>
      <c r="C28" s="40">
        <v>50500</v>
      </c>
      <c r="D28" s="41">
        <v>7844</v>
      </c>
      <c r="E28" s="45">
        <f t="shared" si="0"/>
        <v>58344</v>
      </c>
      <c r="F28" s="41" t="str">
        <f t="shared" si="2"/>
        <v/>
      </c>
      <c r="G28" s="41">
        <f t="shared" si="1"/>
        <v>58344</v>
      </c>
    </row>
    <row r="29" spans="1:7" ht="14.25" customHeight="1">
      <c r="A29" s="42">
        <v>20090126</v>
      </c>
      <c r="B29" s="43">
        <v>0.3</v>
      </c>
      <c r="C29" s="40">
        <v>49000</v>
      </c>
      <c r="D29" s="41">
        <v>5763</v>
      </c>
      <c r="E29" s="45">
        <f t="shared" si="0"/>
        <v>54763</v>
      </c>
      <c r="F29" s="41" t="str">
        <f t="shared" si="2"/>
        <v/>
      </c>
      <c r="G29" s="41">
        <f t="shared" si="1"/>
        <v>54763</v>
      </c>
    </row>
    <row r="30" spans="1:7" ht="14.25" customHeight="1">
      <c r="A30" s="42">
        <v>20090127</v>
      </c>
      <c r="B30" s="43"/>
      <c r="C30" s="40">
        <v>47600</v>
      </c>
      <c r="D30" s="41">
        <v>6521</v>
      </c>
      <c r="E30" s="45">
        <f t="shared" si="0"/>
        <v>54121</v>
      </c>
      <c r="F30" s="41">
        <f t="shared" si="2"/>
        <v>54121</v>
      </c>
      <c r="G30" s="41" t="str">
        <f t="shared" si="1"/>
        <v/>
      </c>
    </row>
    <row r="31" spans="1:7" ht="14.25" customHeight="1">
      <c r="A31" s="42">
        <v>20090128</v>
      </c>
      <c r="B31" s="43"/>
      <c r="C31" s="40">
        <v>52000</v>
      </c>
      <c r="D31" s="41">
        <v>6972</v>
      </c>
      <c r="E31" s="45">
        <f t="shared" si="0"/>
        <v>58972</v>
      </c>
      <c r="F31" s="41">
        <f t="shared" si="2"/>
        <v>58972</v>
      </c>
      <c r="G31" s="41" t="str">
        <f t="shared" si="1"/>
        <v/>
      </c>
    </row>
    <row r="32" spans="1:7" ht="14.25" customHeight="1">
      <c r="A32" s="42">
        <v>20090129</v>
      </c>
      <c r="B32" s="43"/>
      <c r="C32" s="40">
        <v>47900</v>
      </c>
      <c r="D32" s="41">
        <v>7163</v>
      </c>
      <c r="E32" s="45">
        <f t="shared" si="0"/>
        <v>55063</v>
      </c>
      <c r="F32" s="41">
        <f t="shared" si="2"/>
        <v>55063</v>
      </c>
      <c r="G32" s="41" t="str">
        <f t="shared" si="1"/>
        <v/>
      </c>
    </row>
    <row r="33" spans="1:7" ht="14.25" customHeight="1">
      <c r="A33" s="42">
        <v>20090130</v>
      </c>
      <c r="B33" s="43">
        <v>3</v>
      </c>
      <c r="C33" s="40">
        <v>56600</v>
      </c>
      <c r="D33" s="41">
        <v>6768</v>
      </c>
      <c r="E33" s="45">
        <f t="shared" si="0"/>
        <v>63368</v>
      </c>
      <c r="F33" s="41" t="str">
        <f t="shared" si="2"/>
        <v/>
      </c>
      <c r="G33" s="41">
        <f t="shared" si="1"/>
        <v>63368</v>
      </c>
    </row>
    <row r="34" spans="1:7" ht="14.25" customHeight="1">
      <c r="A34" s="42">
        <v>20090131</v>
      </c>
      <c r="B34" s="43"/>
      <c r="C34" s="40">
        <v>49900</v>
      </c>
      <c r="D34" s="41">
        <v>5912</v>
      </c>
      <c r="E34" s="45">
        <f t="shared" si="0"/>
        <v>55812</v>
      </c>
      <c r="F34" s="41">
        <f t="shared" si="2"/>
        <v>55812</v>
      </c>
      <c r="G34" s="41" t="str">
        <f t="shared" si="1"/>
        <v/>
      </c>
    </row>
    <row r="35" spans="1:7" ht="14.25" customHeight="1">
      <c r="A35" s="42">
        <v>20090201</v>
      </c>
      <c r="B35" s="43"/>
      <c r="C35" s="44">
        <v>51300</v>
      </c>
      <c r="D35" s="45">
        <v>6417</v>
      </c>
      <c r="E35" s="45">
        <f t="shared" si="0"/>
        <v>57717</v>
      </c>
      <c r="F35" s="41">
        <f t="shared" si="2"/>
        <v>57717</v>
      </c>
      <c r="G35" s="41" t="str">
        <f t="shared" si="1"/>
        <v/>
      </c>
    </row>
    <row r="36" spans="1:7" ht="14.25" customHeight="1">
      <c r="A36" s="42">
        <v>20090202</v>
      </c>
      <c r="B36" s="43"/>
      <c r="C36" s="44">
        <v>48800</v>
      </c>
      <c r="D36" s="45">
        <v>7241</v>
      </c>
      <c r="E36" s="45">
        <f t="shared" si="0"/>
        <v>56041</v>
      </c>
      <c r="F36" s="41">
        <f t="shared" si="2"/>
        <v>56041</v>
      </c>
      <c r="G36" s="41" t="str">
        <f t="shared" si="1"/>
        <v/>
      </c>
    </row>
    <row r="37" spans="1:7" ht="14.25" customHeight="1">
      <c r="A37" s="42">
        <v>20090203</v>
      </c>
      <c r="B37" s="43"/>
      <c r="C37" s="44">
        <v>49500</v>
      </c>
      <c r="D37" s="45">
        <v>6703</v>
      </c>
      <c r="E37" s="45">
        <f t="shared" si="0"/>
        <v>56203</v>
      </c>
      <c r="F37" s="41">
        <f t="shared" si="2"/>
        <v>56203</v>
      </c>
      <c r="G37" s="41" t="str">
        <f t="shared" si="1"/>
        <v/>
      </c>
    </row>
    <row r="38" spans="1:7" ht="14.25" customHeight="1">
      <c r="A38" s="42">
        <v>20090204</v>
      </c>
      <c r="B38" s="43"/>
      <c r="C38" s="44">
        <v>49200</v>
      </c>
      <c r="D38" s="45">
        <v>6526</v>
      </c>
      <c r="E38" s="45">
        <f t="shared" si="0"/>
        <v>55726</v>
      </c>
      <c r="F38" s="41">
        <f t="shared" si="2"/>
        <v>55726</v>
      </c>
      <c r="G38" s="41" t="str">
        <f t="shared" si="1"/>
        <v/>
      </c>
    </row>
    <row r="39" spans="1:7" ht="14.25" customHeight="1">
      <c r="A39" s="42">
        <v>20090205</v>
      </c>
      <c r="B39" s="43"/>
      <c r="C39" s="44">
        <v>50000</v>
      </c>
      <c r="D39" s="45">
        <v>6858</v>
      </c>
      <c r="E39" s="45">
        <f t="shared" si="0"/>
        <v>56858</v>
      </c>
      <c r="F39" s="41">
        <f t="shared" si="2"/>
        <v>56858</v>
      </c>
      <c r="G39" s="41" t="str">
        <f t="shared" si="1"/>
        <v/>
      </c>
    </row>
    <row r="40" spans="1:7" ht="14.25" customHeight="1">
      <c r="A40" s="42">
        <v>20090206</v>
      </c>
      <c r="B40" s="43"/>
      <c r="C40" s="44">
        <v>48900</v>
      </c>
      <c r="D40" s="45">
        <v>5679</v>
      </c>
      <c r="E40" s="45">
        <f t="shared" si="0"/>
        <v>54579</v>
      </c>
      <c r="F40" s="41">
        <f t="shared" si="2"/>
        <v>54579</v>
      </c>
      <c r="G40" s="41" t="str">
        <f t="shared" si="1"/>
        <v/>
      </c>
    </row>
    <row r="41" spans="1:7" ht="14.25" customHeight="1">
      <c r="A41" s="42">
        <v>20090207</v>
      </c>
      <c r="B41" s="43"/>
      <c r="C41" s="44">
        <v>50600</v>
      </c>
      <c r="D41" s="45">
        <v>5905</v>
      </c>
      <c r="E41" s="45">
        <f t="shared" si="0"/>
        <v>56505</v>
      </c>
      <c r="F41" s="41">
        <f t="shared" si="2"/>
        <v>56505</v>
      </c>
      <c r="G41" s="41" t="str">
        <f t="shared" si="1"/>
        <v/>
      </c>
    </row>
    <row r="42" spans="1:7" ht="14.25" customHeight="1">
      <c r="A42" s="42">
        <v>20090208</v>
      </c>
      <c r="B42" s="43"/>
      <c r="C42" s="44">
        <v>49700</v>
      </c>
      <c r="D42" s="45">
        <v>5795</v>
      </c>
      <c r="E42" s="45">
        <f t="shared" si="0"/>
        <v>55495</v>
      </c>
      <c r="F42" s="41">
        <f t="shared" si="2"/>
        <v>55495</v>
      </c>
      <c r="G42" s="41" t="str">
        <f t="shared" si="1"/>
        <v/>
      </c>
    </row>
    <row r="43" spans="1:7" ht="14.25" customHeight="1">
      <c r="A43" s="42">
        <v>20090209</v>
      </c>
      <c r="B43" s="43"/>
      <c r="C43" s="44">
        <v>49300</v>
      </c>
      <c r="D43" s="45">
        <v>6404</v>
      </c>
      <c r="E43" s="45">
        <f t="shared" si="0"/>
        <v>55704</v>
      </c>
      <c r="F43" s="41">
        <f t="shared" si="2"/>
        <v>55704</v>
      </c>
      <c r="G43" s="41" t="str">
        <f t="shared" si="1"/>
        <v/>
      </c>
    </row>
    <row r="44" spans="1:7" ht="14.25" customHeight="1">
      <c r="A44" s="42">
        <v>20090210</v>
      </c>
      <c r="B44" s="43"/>
      <c r="C44" s="44">
        <v>49600</v>
      </c>
      <c r="D44" s="45">
        <v>6804</v>
      </c>
      <c r="E44" s="45">
        <f t="shared" si="0"/>
        <v>56404</v>
      </c>
      <c r="F44" s="41">
        <f t="shared" si="2"/>
        <v>56404</v>
      </c>
      <c r="G44" s="41" t="str">
        <f t="shared" si="1"/>
        <v/>
      </c>
    </row>
    <row r="45" spans="1:7" ht="14.25" customHeight="1">
      <c r="A45" s="42">
        <v>20090211</v>
      </c>
      <c r="B45" s="43"/>
      <c r="C45" s="44">
        <v>49800</v>
      </c>
      <c r="D45" s="45">
        <v>6669</v>
      </c>
      <c r="E45" s="45">
        <f t="shared" si="0"/>
        <v>56469</v>
      </c>
      <c r="F45" s="41">
        <f t="shared" si="2"/>
        <v>56469</v>
      </c>
      <c r="G45" s="41" t="str">
        <f t="shared" si="1"/>
        <v/>
      </c>
    </row>
    <row r="46" spans="1:7" ht="14.25" customHeight="1">
      <c r="A46" s="42">
        <v>20090212</v>
      </c>
      <c r="B46" s="43"/>
      <c r="C46" s="44">
        <v>47800</v>
      </c>
      <c r="D46" s="45">
        <v>6111</v>
      </c>
      <c r="E46" s="45">
        <f t="shared" si="0"/>
        <v>53911</v>
      </c>
      <c r="F46" s="41">
        <f t="shared" si="2"/>
        <v>53911</v>
      </c>
      <c r="G46" s="41" t="str">
        <f t="shared" si="1"/>
        <v/>
      </c>
    </row>
    <row r="47" spans="1:7" ht="14.25" customHeight="1">
      <c r="A47" s="42">
        <v>20090213</v>
      </c>
      <c r="B47" s="43">
        <v>5</v>
      </c>
      <c r="C47" s="44">
        <v>64000</v>
      </c>
      <c r="D47" s="45">
        <v>6972</v>
      </c>
      <c r="E47" s="45">
        <f t="shared" si="0"/>
        <v>70972</v>
      </c>
      <c r="F47" s="41" t="str">
        <f t="shared" si="2"/>
        <v/>
      </c>
      <c r="G47" s="41">
        <f t="shared" si="1"/>
        <v>70972</v>
      </c>
    </row>
    <row r="48" spans="1:7" ht="14.25" customHeight="1">
      <c r="A48" s="42">
        <v>20090214</v>
      </c>
      <c r="B48" s="43"/>
      <c r="C48" s="44">
        <v>49400</v>
      </c>
      <c r="D48" s="45">
        <v>5696</v>
      </c>
      <c r="E48" s="45">
        <f t="shared" si="0"/>
        <v>55096</v>
      </c>
      <c r="F48" s="41">
        <f t="shared" si="2"/>
        <v>55096</v>
      </c>
      <c r="G48" s="41" t="str">
        <f t="shared" si="1"/>
        <v/>
      </c>
    </row>
    <row r="49" spans="1:7" ht="14.25" customHeight="1">
      <c r="A49" s="42">
        <v>20090215</v>
      </c>
      <c r="B49" s="43"/>
      <c r="C49" s="44">
        <v>49700</v>
      </c>
      <c r="D49" s="45">
        <v>6142</v>
      </c>
      <c r="E49" s="45">
        <f t="shared" si="0"/>
        <v>55842</v>
      </c>
      <c r="F49" s="41">
        <f t="shared" si="2"/>
        <v>55842</v>
      </c>
      <c r="G49" s="41" t="str">
        <f t="shared" si="1"/>
        <v/>
      </c>
    </row>
    <row r="50" spans="1:7" ht="14.25" customHeight="1">
      <c r="A50" s="42">
        <v>20090216</v>
      </c>
      <c r="B50" s="43"/>
      <c r="C50" s="44">
        <v>48800</v>
      </c>
      <c r="D50" s="45">
        <v>9030</v>
      </c>
      <c r="E50" s="45">
        <f t="shared" si="0"/>
        <v>57830</v>
      </c>
      <c r="F50" s="41">
        <f t="shared" si="2"/>
        <v>57830</v>
      </c>
      <c r="G50" s="41" t="str">
        <f t="shared" si="1"/>
        <v/>
      </c>
    </row>
    <row r="51" spans="1:7" ht="14.25" customHeight="1">
      <c r="A51" s="42">
        <v>20090217</v>
      </c>
      <c r="B51" s="43"/>
      <c r="C51" s="44">
        <v>49500</v>
      </c>
      <c r="D51" s="45">
        <v>6975</v>
      </c>
      <c r="E51" s="45">
        <f t="shared" si="0"/>
        <v>56475</v>
      </c>
      <c r="F51" s="41">
        <f t="shared" si="2"/>
        <v>56475</v>
      </c>
      <c r="G51" s="41" t="str">
        <f t="shared" si="1"/>
        <v/>
      </c>
    </row>
    <row r="52" spans="1:7" ht="14.25" customHeight="1">
      <c r="A52" s="42">
        <v>20090218</v>
      </c>
      <c r="B52" s="43"/>
      <c r="C52" s="44">
        <v>47800</v>
      </c>
      <c r="D52" s="45">
        <v>7563</v>
      </c>
      <c r="E52" s="45">
        <f t="shared" si="0"/>
        <v>55363</v>
      </c>
      <c r="F52" s="41">
        <f t="shared" si="2"/>
        <v>55363</v>
      </c>
      <c r="G52" s="41" t="str">
        <f t="shared" si="1"/>
        <v/>
      </c>
    </row>
    <row r="53" spans="1:7" ht="14.25" customHeight="1">
      <c r="A53" s="42">
        <v>20090219</v>
      </c>
      <c r="B53" s="43">
        <v>3</v>
      </c>
      <c r="C53" s="44">
        <v>52900</v>
      </c>
      <c r="D53" s="45">
        <v>5939</v>
      </c>
      <c r="E53" s="45">
        <f t="shared" si="0"/>
        <v>58839</v>
      </c>
      <c r="F53" s="41" t="str">
        <f t="shared" si="2"/>
        <v/>
      </c>
      <c r="G53" s="41">
        <f t="shared" si="1"/>
        <v>58839</v>
      </c>
    </row>
    <row r="54" spans="1:7" ht="14.25" customHeight="1">
      <c r="A54" s="42">
        <v>20090220</v>
      </c>
      <c r="B54" s="43">
        <v>1.5</v>
      </c>
      <c r="C54" s="44">
        <v>51900</v>
      </c>
      <c r="D54" s="45">
        <v>6566</v>
      </c>
      <c r="E54" s="45">
        <f t="shared" si="0"/>
        <v>58466</v>
      </c>
      <c r="F54" s="41" t="str">
        <f t="shared" si="2"/>
        <v/>
      </c>
      <c r="G54" s="41">
        <f t="shared" si="1"/>
        <v>58466</v>
      </c>
    </row>
    <row r="55" spans="1:7" ht="14.25" customHeight="1">
      <c r="A55" s="42">
        <v>20090221</v>
      </c>
      <c r="B55" s="43"/>
      <c r="C55" s="44">
        <v>51800</v>
      </c>
      <c r="D55" s="45">
        <v>5990</v>
      </c>
      <c r="E55" s="45">
        <f t="shared" si="0"/>
        <v>57790</v>
      </c>
      <c r="F55" s="41">
        <f t="shared" si="2"/>
        <v>57790</v>
      </c>
      <c r="G55" s="41" t="str">
        <f t="shared" si="1"/>
        <v/>
      </c>
    </row>
    <row r="56" spans="1:7" ht="14.25" customHeight="1">
      <c r="A56" s="42">
        <v>20090222</v>
      </c>
      <c r="B56" s="43">
        <v>8</v>
      </c>
      <c r="C56" s="44">
        <v>63800</v>
      </c>
      <c r="D56" s="45">
        <v>6984</v>
      </c>
      <c r="E56" s="45">
        <f t="shared" si="0"/>
        <v>70784</v>
      </c>
      <c r="F56" s="41" t="str">
        <f t="shared" si="2"/>
        <v/>
      </c>
      <c r="G56" s="41">
        <f t="shared" si="1"/>
        <v>70784</v>
      </c>
    </row>
    <row r="57" spans="1:7" ht="14.25" customHeight="1">
      <c r="A57" s="42">
        <v>20090223</v>
      </c>
      <c r="B57" s="43"/>
      <c r="C57" s="44">
        <v>54900</v>
      </c>
      <c r="D57" s="45">
        <v>6512</v>
      </c>
      <c r="E57" s="45">
        <f t="shared" si="0"/>
        <v>61412</v>
      </c>
      <c r="F57" s="41" t="str">
        <f t="shared" si="2"/>
        <v/>
      </c>
      <c r="G57" s="41">
        <f t="shared" si="1"/>
        <v>61412</v>
      </c>
    </row>
    <row r="58" spans="1:7" ht="14.25" customHeight="1">
      <c r="A58" s="42">
        <v>20090224</v>
      </c>
      <c r="B58" s="43">
        <v>0.5</v>
      </c>
      <c r="C58" s="44">
        <v>60900</v>
      </c>
      <c r="D58" s="45">
        <v>5197</v>
      </c>
      <c r="E58" s="45">
        <f t="shared" si="0"/>
        <v>66097</v>
      </c>
      <c r="F58" s="41" t="str">
        <f t="shared" si="2"/>
        <v/>
      </c>
      <c r="G58" s="41">
        <f t="shared" si="1"/>
        <v>66097</v>
      </c>
    </row>
    <row r="59" spans="1:7" ht="14.25" customHeight="1">
      <c r="A59" s="42">
        <v>20090225</v>
      </c>
      <c r="B59" s="43">
        <v>5.5</v>
      </c>
      <c r="C59" s="44">
        <v>59600</v>
      </c>
      <c r="D59" s="45">
        <v>5733</v>
      </c>
      <c r="E59" s="45">
        <f t="shared" si="0"/>
        <v>65333</v>
      </c>
      <c r="F59" s="41" t="str">
        <f t="shared" si="2"/>
        <v/>
      </c>
      <c r="G59" s="41">
        <f t="shared" si="1"/>
        <v>65333</v>
      </c>
    </row>
    <row r="60" spans="1:7" ht="14.25" customHeight="1">
      <c r="A60" s="42">
        <v>20090226</v>
      </c>
      <c r="B60" s="43"/>
      <c r="C60" s="44">
        <v>51300</v>
      </c>
      <c r="D60" s="45">
        <v>4253</v>
      </c>
      <c r="E60" s="45">
        <f t="shared" si="0"/>
        <v>55553</v>
      </c>
      <c r="F60" s="41" t="str">
        <f t="shared" si="2"/>
        <v/>
      </c>
      <c r="G60" s="41">
        <f t="shared" si="1"/>
        <v>55553</v>
      </c>
    </row>
    <row r="61" spans="1:7" ht="14.25" customHeight="1">
      <c r="A61" s="42">
        <v>20090227</v>
      </c>
      <c r="B61" s="43"/>
      <c r="C61" s="44">
        <v>53300</v>
      </c>
      <c r="D61" s="45">
        <v>7098</v>
      </c>
      <c r="E61" s="45">
        <f t="shared" si="0"/>
        <v>60398</v>
      </c>
      <c r="F61" s="41">
        <f t="shared" si="2"/>
        <v>60398</v>
      </c>
      <c r="G61" s="41" t="str">
        <f t="shared" si="1"/>
        <v/>
      </c>
    </row>
    <row r="62" spans="1:7" ht="14.25" customHeight="1">
      <c r="A62" s="42">
        <v>20090228</v>
      </c>
      <c r="B62" s="43"/>
      <c r="C62" s="44">
        <v>51500</v>
      </c>
      <c r="D62" s="45">
        <v>6452</v>
      </c>
      <c r="E62" s="45">
        <f t="shared" si="0"/>
        <v>57952</v>
      </c>
      <c r="F62" s="41">
        <f t="shared" si="2"/>
        <v>57952</v>
      </c>
      <c r="G62" s="41" t="str">
        <f t="shared" si="1"/>
        <v/>
      </c>
    </row>
    <row r="63" spans="1:7" ht="14.25" customHeight="1">
      <c r="A63" s="42">
        <v>20090229</v>
      </c>
      <c r="B63" s="43"/>
      <c r="C63" s="44">
        <v>0</v>
      </c>
      <c r="D63" s="45">
        <v>0</v>
      </c>
      <c r="E63" s="45">
        <f t="shared" si="0"/>
        <v>0</v>
      </c>
      <c r="F63" s="41">
        <f t="shared" si="2"/>
        <v>0</v>
      </c>
      <c r="G63" s="41" t="str">
        <f t="shared" si="1"/>
        <v/>
      </c>
    </row>
    <row r="64" spans="1:7" ht="14.25" customHeight="1">
      <c r="A64" s="42">
        <v>20090301</v>
      </c>
      <c r="B64" s="43"/>
      <c r="C64" s="44">
        <v>52900</v>
      </c>
      <c r="D64" s="45">
        <v>4707</v>
      </c>
      <c r="E64" s="45">
        <f t="shared" si="0"/>
        <v>57607</v>
      </c>
      <c r="F64" s="41">
        <f t="shared" si="2"/>
        <v>57607</v>
      </c>
      <c r="G64" s="41" t="str">
        <f t="shared" si="1"/>
        <v/>
      </c>
    </row>
    <row r="65" spans="1:7" ht="14.25" customHeight="1">
      <c r="A65" s="42">
        <v>20090302</v>
      </c>
      <c r="B65" s="43"/>
      <c r="C65" s="44">
        <v>50100</v>
      </c>
      <c r="D65" s="45">
        <v>6118</v>
      </c>
      <c r="E65" s="45">
        <f t="shared" si="0"/>
        <v>56218</v>
      </c>
      <c r="F65" s="41">
        <f t="shared" si="2"/>
        <v>56218</v>
      </c>
      <c r="G65" s="41" t="str">
        <f t="shared" si="1"/>
        <v/>
      </c>
    </row>
    <row r="66" spans="1:7" ht="14.25" customHeight="1">
      <c r="A66" s="42">
        <v>20090303</v>
      </c>
      <c r="B66" s="43">
        <v>4.5</v>
      </c>
      <c r="C66" s="44">
        <v>58300</v>
      </c>
      <c r="D66" s="45">
        <v>6244</v>
      </c>
      <c r="E66" s="45">
        <f t="shared" si="0"/>
        <v>64544</v>
      </c>
      <c r="F66" s="41" t="str">
        <f t="shared" si="2"/>
        <v/>
      </c>
      <c r="G66" s="41">
        <f t="shared" si="1"/>
        <v>64544</v>
      </c>
    </row>
    <row r="67" spans="1:7" ht="14.25" customHeight="1">
      <c r="A67" s="42">
        <v>20090304</v>
      </c>
      <c r="B67" s="43"/>
      <c r="C67" s="44">
        <v>50900</v>
      </c>
      <c r="D67" s="45">
        <v>6795</v>
      </c>
      <c r="E67" s="45">
        <f t="shared" si="0"/>
        <v>57695</v>
      </c>
      <c r="F67" s="41">
        <f t="shared" si="2"/>
        <v>57695</v>
      </c>
      <c r="G67" s="41" t="str">
        <f t="shared" si="1"/>
        <v/>
      </c>
    </row>
    <row r="68" spans="1:7" ht="14.25" customHeight="1">
      <c r="A68" s="42">
        <v>20090305</v>
      </c>
      <c r="B68" s="43">
        <v>4</v>
      </c>
      <c r="C68" s="44">
        <v>60000</v>
      </c>
      <c r="D68" s="45">
        <v>5800</v>
      </c>
      <c r="E68" s="45">
        <f t="shared" si="0"/>
        <v>65800</v>
      </c>
      <c r="F68" s="41" t="str">
        <f t="shared" si="2"/>
        <v/>
      </c>
      <c r="G68" s="41">
        <f t="shared" si="1"/>
        <v>65800</v>
      </c>
    </row>
    <row r="69" spans="1:7" ht="14.25" customHeight="1">
      <c r="A69" s="42">
        <v>20090306</v>
      </c>
      <c r="B69" s="43"/>
      <c r="C69" s="44">
        <v>51800</v>
      </c>
      <c r="D69" s="45">
        <v>5712</v>
      </c>
      <c r="E69" s="45">
        <f t="shared" ref="E69:E132" si="3">C69+D69</f>
        <v>57512</v>
      </c>
      <c r="F69" s="41">
        <f t="shared" si="2"/>
        <v>57512</v>
      </c>
      <c r="G69" s="41" t="str">
        <f t="shared" ref="G69:G132" si="4">IF(F69="",E69,"")</f>
        <v/>
      </c>
    </row>
    <row r="70" spans="1:7" ht="14.25" customHeight="1">
      <c r="A70" s="42">
        <v>20090307</v>
      </c>
      <c r="B70" s="43"/>
      <c r="C70" s="44">
        <v>52700</v>
      </c>
      <c r="D70" s="45">
        <v>5751</v>
      </c>
      <c r="E70" s="45">
        <f t="shared" si="3"/>
        <v>58451</v>
      </c>
      <c r="F70" s="41">
        <f t="shared" si="2"/>
        <v>58451</v>
      </c>
      <c r="G70" s="41" t="str">
        <f t="shared" si="4"/>
        <v/>
      </c>
    </row>
    <row r="71" spans="1:7" ht="14.25" customHeight="1">
      <c r="A71" s="42">
        <v>20090308</v>
      </c>
      <c r="B71" s="43"/>
      <c r="C71" s="44">
        <v>51100</v>
      </c>
      <c r="D71" s="45">
        <v>4427</v>
      </c>
      <c r="E71" s="45">
        <f t="shared" si="3"/>
        <v>55527</v>
      </c>
      <c r="F71" s="41">
        <f t="shared" si="2"/>
        <v>55527</v>
      </c>
      <c r="G71" s="41" t="str">
        <f t="shared" si="4"/>
        <v/>
      </c>
    </row>
    <row r="72" spans="1:7" ht="14.25" customHeight="1">
      <c r="A72" s="42">
        <v>20090309</v>
      </c>
      <c r="B72" s="43"/>
      <c r="C72" s="44">
        <v>52300</v>
      </c>
      <c r="D72" s="45">
        <v>5824</v>
      </c>
      <c r="E72" s="45">
        <f t="shared" si="3"/>
        <v>58124</v>
      </c>
      <c r="F72" s="41">
        <f t="shared" ref="F72:F135" si="5">IF($B70&gt;10,"",IF($B71&gt;5,"",IF($B72&gt;0,"",E72)))</f>
        <v>58124</v>
      </c>
      <c r="G72" s="41" t="str">
        <f t="shared" si="4"/>
        <v/>
      </c>
    </row>
    <row r="73" spans="1:7" ht="14.25" customHeight="1">
      <c r="A73" s="42">
        <v>20090310</v>
      </c>
      <c r="B73" s="43"/>
      <c r="C73" s="44">
        <v>49700</v>
      </c>
      <c r="D73" s="45">
        <v>5992</v>
      </c>
      <c r="E73" s="45">
        <f t="shared" si="3"/>
        <v>55692</v>
      </c>
      <c r="F73" s="41">
        <f t="shared" si="5"/>
        <v>55692</v>
      </c>
      <c r="G73" s="41" t="str">
        <f t="shared" si="4"/>
        <v/>
      </c>
    </row>
    <row r="74" spans="1:7" ht="14.25" customHeight="1">
      <c r="A74" s="42">
        <v>20090311</v>
      </c>
      <c r="B74" s="43"/>
      <c r="C74" s="44">
        <v>51100</v>
      </c>
      <c r="D74" s="45">
        <v>4340</v>
      </c>
      <c r="E74" s="45">
        <f t="shared" si="3"/>
        <v>55440</v>
      </c>
      <c r="F74" s="41">
        <f t="shared" si="5"/>
        <v>55440</v>
      </c>
      <c r="G74" s="41" t="str">
        <f t="shared" si="4"/>
        <v/>
      </c>
    </row>
    <row r="75" spans="1:7" ht="14.25" customHeight="1">
      <c r="A75" s="42">
        <v>20090312</v>
      </c>
      <c r="B75" s="43"/>
      <c r="C75" s="44">
        <v>50300</v>
      </c>
      <c r="D75" s="45">
        <v>5494</v>
      </c>
      <c r="E75" s="45">
        <f t="shared" si="3"/>
        <v>55794</v>
      </c>
      <c r="F75" s="41">
        <f t="shared" si="5"/>
        <v>55794</v>
      </c>
      <c r="G75" s="41" t="str">
        <f t="shared" si="4"/>
        <v/>
      </c>
    </row>
    <row r="76" spans="1:7" ht="14.25" customHeight="1">
      <c r="A76" s="42">
        <v>20090313</v>
      </c>
      <c r="B76" s="43">
        <v>8</v>
      </c>
      <c r="C76" s="44">
        <v>55100</v>
      </c>
      <c r="D76" s="45">
        <v>5394</v>
      </c>
      <c r="E76" s="45">
        <f t="shared" si="3"/>
        <v>60494</v>
      </c>
      <c r="F76" s="41" t="str">
        <f t="shared" si="5"/>
        <v/>
      </c>
      <c r="G76" s="41">
        <f t="shared" si="4"/>
        <v>60494</v>
      </c>
    </row>
    <row r="77" spans="1:7" ht="14.25" customHeight="1">
      <c r="A77" s="42">
        <v>20090314</v>
      </c>
      <c r="B77" s="43"/>
      <c r="C77" s="44">
        <v>52300</v>
      </c>
      <c r="D77" s="45">
        <v>5123</v>
      </c>
      <c r="E77" s="45">
        <f t="shared" si="3"/>
        <v>57423</v>
      </c>
      <c r="F77" s="41" t="str">
        <f t="shared" si="5"/>
        <v/>
      </c>
      <c r="G77" s="41">
        <f t="shared" si="4"/>
        <v>57423</v>
      </c>
    </row>
    <row r="78" spans="1:7" ht="14.25" customHeight="1">
      <c r="A78" s="42">
        <v>20090315</v>
      </c>
      <c r="B78" s="43"/>
      <c r="C78" s="44">
        <v>51700</v>
      </c>
      <c r="D78" s="45">
        <v>5709</v>
      </c>
      <c r="E78" s="45">
        <f t="shared" si="3"/>
        <v>57409</v>
      </c>
      <c r="F78" s="41">
        <f t="shared" si="5"/>
        <v>57409</v>
      </c>
      <c r="G78" s="41" t="str">
        <f t="shared" si="4"/>
        <v/>
      </c>
    </row>
    <row r="79" spans="1:7" ht="14.25" customHeight="1">
      <c r="A79" s="42">
        <v>20090316</v>
      </c>
      <c r="B79" s="43"/>
      <c r="C79" s="44">
        <v>49700</v>
      </c>
      <c r="D79" s="45">
        <v>6188</v>
      </c>
      <c r="E79" s="45">
        <f t="shared" si="3"/>
        <v>55888</v>
      </c>
      <c r="F79" s="41">
        <f t="shared" si="5"/>
        <v>55888</v>
      </c>
      <c r="G79" s="41" t="str">
        <f t="shared" si="4"/>
        <v/>
      </c>
    </row>
    <row r="80" spans="1:7" ht="14.25" customHeight="1">
      <c r="A80" s="42">
        <v>20090317</v>
      </c>
      <c r="B80" s="43"/>
      <c r="C80" s="44">
        <v>51900</v>
      </c>
      <c r="D80" s="45">
        <v>4892</v>
      </c>
      <c r="E80" s="45">
        <f t="shared" si="3"/>
        <v>56792</v>
      </c>
      <c r="F80" s="41">
        <f t="shared" si="5"/>
        <v>56792</v>
      </c>
      <c r="G80" s="41" t="str">
        <f t="shared" si="4"/>
        <v/>
      </c>
    </row>
    <row r="81" spans="1:7" ht="14.25" customHeight="1">
      <c r="A81" s="42">
        <v>20090318</v>
      </c>
      <c r="B81" s="43"/>
      <c r="C81" s="44">
        <v>50200</v>
      </c>
      <c r="D81" s="45">
        <v>5218</v>
      </c>
      <c r="E81" s="45">
        <f t="shared" si="3"/>
        <v>55418</v>
      </c>
      <c r="F81" s="41">
        <f t="shared" si="5"/>
        <v>55418</v>
      </c>
      <c r="G81" s="41" t="str">
        <f t="shared" si="4"/>
        <v/>
      </c>
    </row>
    <row r="82" spans="1:7" ht="14.25" customHeight="1">
      <c r="A82" s="42">
        <v>20090319</v>
      </c>
      <c r="B82" s="43"/>
      <c r="C82" s="44">
        <v>50900</v>
      </c>
      <c r="D82" s="45">
        <v>4987</v>
      </c>
      <c r="E82" s="45">
        <f t="shared" si="3"/>
        <v>55887</v>
      </c>
      <c r="F82" s="41">
        <f t="shared" si="5"/>
        <v>55887</v>
      </c>
      <c r="G82" s="41" t="str">
        <f t="shared" si="4"/>
        <v/>
      </c>
    </row>
    <row r="83" spans="1:7" ht="14.25" customHeight="1">
      <c r="A83" s="42">
        <v>20090320</v>
      </c>
      <c r="B83" s="43">
        <v>0.4</v>
      </c>
      <c r="C83" s="44">
        <v>49400</v>
      </c>
      <c r="D83" s="45">
        <v>4832</v>
      </c>
      <c r="E83" s="45">
        <f t="shared" si="3"/>
        <v>54232</v>
      </c>
      <c r="F83" s="41" t="str">
        <f t="shared" si="5"/>
        <v/>
      </c>
      <c r="G83" s="41">
        <f t="shared" si="4"/>
        <v>54232</v>
      </c>
    </row>
    <row r="84" spans="1:7" ht="14.25" customHeight="1">
      <c r="A84" s="42">
        <v>20090321</v>
      </c>
      <c r="B84" s="43">
        <v>5.5</v>
      </c>
      <c r="C84" s="44">
        <v>65300</v>
      </c>
      <c r="D84" s="45">
        <v>6886</v>
      </c>
      <c r="E84" s="45">
        <f t="shared" si="3"/>
        <v>72186</v>
      </c>
      <c r="F84" s="41" t="str">
        <f t="shared" si="5"/>
        <v/>
      </c>
      <c r="G84" s="41">
        <f t="shared" si="4"/>
        <v>72186</v>
      </c>
    </row>
    <row r="85" spans="1:7" ht="14.25" customHeight="1">
      <c r="A85" s="42">
        <v>20090322</v>
      </c>
      <c r="B85" s="43">
        <v>2.5</v>
      </c>
      <c r="C85" s="44">
        <v>52800</v>
      </c>
      <c r="D85" s="45">
        <v>5382</v>
      </c>
      <c r="E85" s="45">
        <f t="shared" si="3"/>
        <v>58182</v>
      </c>
      <c r="F85" s="41" t="str">
        <f t="shared" si="5"/>
        <v/>
      </c>
      <c r="G85" s="41">
        <f t="shared" si="4"/>
        <v>58182</v>
      </c>
    </row>
    <row r="86" spans="1:7" ht="14.25" customHeight="1">
      <c r="A86" s="42">
        <v>20090323</v>
      </c>
      <c r="B86" s="43"/>
      <c r="C86" s="44">
        <v>49300</v>
      </c>
      <c r="D86" s="45">
        <v>5488</v>
      </c>
      <c r="E86" s="45">
        <f t="shared" si="3"/>
        <v>54788</v>
      </c>
      <c r="F86" s="41">
        <f t="shared" si="5"/>
        <v>54788</v>
      </c>
      <c r="G86" s="41" t="str">
        <f t="shared" si="4"/>
        <v/>
      </c>
    </row>
    <row r="87" spans="1:7" ht="14.25" customHeight="1">
      <c r="A87" s="42">
        <v>20090324</v>
      </c>
      <c r="B87" s="43"/>
      <c r="C87" s="44">
        <v>50400</v>
      </c>
      <c r="D87" s="45">
        <v>6075</v>
      </c>
      <c r="E87" s="45">
        <f t="shared" si="3"/>
        <v>56475</v>
      </c>
      <c r="F87" s="41">
        <f t="shared" si="5"/>
        <v>56475</v>
      </c>
      <c r="G87" s="41" t="str">
        <f t="shared" si="4"/>
        <v/>
      </c>
    </row>
    <row r="88" spans="1:7" ht="14.25" customHeight="1">
      <c r="A88" s="42">
        <v>20090325</v>
      </c>
      <c r="B88" s="43"/>
      <c r="C88" s="44">
        <v>49800</v>
      </c>
      <c r="D88" s="45">
        <v>6490</v>
      </c>
      <c r="E88" s="45">
        <f t="shared" si="3"/>
        <v>56290</v>
      </c>
      <c r="F88" s="41">
        <f t="shared" si="5"/>
        <v>56290</v>
      </c>
      <c r="G88" s="41" t="str">
        <f t="shared" si="4"/>
        <v/>
      </c>
    </row>
    <row r="89" spans="1:7" ht="14.25" customHeight="1">
      <c r="A89" s="42">
        <v>20090326</v>
      </c>
      <c r="B89" s="43"/>
      <c r="C89" s="44">
        <v>50400</v>
      </c>
      <c r="D89" s="45">
        <v>6668</v>
      </c>
      <c r="E89" s="45">
        <f t="shared" si="3"/>
        <v>57068</v>
      </c>
      <c r="F89" s="41">
        <f t="shared" si="5"/>
        <v>57068</v>
      </c>
      <c r="G89" s="41" t="str">
        <f t="shared" si="4"/>
        <v/>
      </c>
    </row>
    <row r="90" spans="1:7" ht="14.25" customHeight="1">
      <c r="A90" s="42">
        <v>20090327</v>
      </c>
      <c r="B90" s="43"/>
      <c r="C90" s="44">
        <v>50400</v>
      </c>
      <c r="D90" s="45">
        <v>6767</v>
      </c>
      <c r="E90" s="45">
        <f t="shared" si="3"/>
        <v>57167</v>
      </c>
      <c r="F90" s="41">
        <f t="shared" si="5"/>
        <v>57167</v>
      </c>
      <c r="G90" s="41" t="str">
        <f t="shared" si="4"/>
        <v/>
      </c>
    </row>
    <row r="91" spans="1:7" ht="14.25" customHeight="1">
      <c r="A91" s="42">
        <v>20090328</v>
      </c>
      <c r="B91" s="43"/>
      <c r="C91" s="44">
        <v>50900</v>
      </c>
      <c r="D91" s="45">
        <v>6810</v>
      </c>
      <c r="E91" s="45">
        <f t="shared" si="3"/>
        <v>57710</v>
      </c>
      <c r="F91" s="41">
        <f t="shared" si="5"/>
        <v>57710</v>
      </c>
      <c r="G91" s="41" t="str">
        <f t="shared" si="4"/>
        <v/>
      </c>
    </row>
    <row r="92" spans="1:7" ht="14.25" customHeight="1">
      <c r="A92" s="42">
        <v>20090329</v>
      </c>
      <c r="B92" s="43"/>
      <c r="C92" s="44">
        <v>49600</v>
      </c>
      <c r="D92" s="45">
        <v>6900</v>
      </c>
      <c r="E92" s="45">
        <f t="shared" si="3"/>
        <v>56500</v>
      </c>
      <c r="F92" s="41">
        <f t="shared" si="5"/>
        <v>56500</v>
      </c>
      <c r="G92" s="41" t="str">
        <f t="shared" si="4"/>
        <v/>
      </c>
    </row>
    <row r="93" spans="1:7" ht="14.25" customHeight="1">
      <c r="A93" s="42">
        <v>20090330</v>
      </c>
      <c r="B93" s="43">
        <v>1</v>
      </c>
      <c r="C93" s="44">
        <v>52400</v>
      </c>
      <c r="D93" s="45">
        <v>7536</v>
      </c>
      <c r="E93" s="45">
        <f t="shared" si="3"/>
        <v>59936</v>
      </c>
      <c r="F93" s="41" t="str">
        <f t="shared" si="5"/>
        <v/>
      </c>
      <c r="G93" s="41">
        <f t="shared" si="4"/>
        <v>59936</v>
      </c>
    </row>
    <row r="94" spans="1:7" ht="14.25" customHeight="1">
      <c r="A94" s="42">
        <v>20090331</v>
      </c>
      <c r="B94" s="43">
        <v>1.5</v>
      </c>
      <c r="C94" s="44">
        <v>50100</v>
      </c>
      <c r="D94" s="45">
        <v>7890</v>
      </c>
      <c r="E94" s="45">
        <f t="shared" si="3"/>
        <v>57990</v>
      </c>
      <c r="F94" s="41" t="str">
        <f t="shared" si="5"/>
        <v/>
      </c>
      <c r="G94" s="41">
        <f t="shared" si="4"/>
        <v>57990</v>
      </c>
    </row>
    <row r="95" spans="1:7" ht="14.25" customHeight="1">
      <c r="A95" s="42">
        <v>20090401</v>
      </c>
      <c r="B95" s="43"/>
      <c r="C95" s="44">
        <v>49300</v>
      </c>
      <c r="D95" s="45">
        <v>6580</v>
      </c>
      <c r="E95" s="45">
        <f t="shared" si="3"/>
        <v>55880</v>
      </c>
      <c r="F95" s="41">
        <f t="shared" si="5"/>
        <v>55880</v>
      </c>
      <c r="G95" s="41" t="str">
        <f t="shared" si="4"/>
        <v/>
      </c>
    </row>
    <row r="96" spans="1:7" ht="14.25" customHeight="1">
      <c r="A96" s="42">
        <v>20090402</v>
      </c>
      <c r="B96" s="43"/>
      <c r="C96" s="44">
        <v>49100</v>
      </c>
      <c r="D96" s="45">
        <v>5644</v>
      </c>
      <c r="E96" s="45">
        <f t="shared" si="3"/>
        <v>54744</v>
      </c>
      <c r="F96" s="41">
        <f t="shared" si="5"/>
        <v>54744</v>
      </c>
      <c r="G96" s="41" t="str">
        <f t="shared" si="4"/>
        <v/>
      </c>
    </row>
    <row r="97" spans="1:7" ht="14.25" customHeight="1">
      <c r="A97" s="42">
        <v>20090403</v>
      </c>
      <c r="B97" s="43"/>
      <c r="C97" s="44">
        <v>46900</v>
      </c>
      <c r="D97" s="45">
        <v>6470</v>
      </c>
      <c r="E97" s="45">
        <f t="shared" si="3"/>
        <v>53370</v>
      </c>
      <c r="F97" s="41">
        <f t="shared" si="5"/>
        <v>53370</v>
      </c>
      <c r="G97" s="41" t="str">
        <f t="shared" si="4"/>
        <v/>
      </c>
    </row>
    <row r="98" spans="1:7" ht="14.25" customHeight="1">
      <c r="A98" s="42">
        <v>20090404</v>
      </c>
      <c r="B98" s="43"/>
      <c r="C98" s="44">
        <v>47600</v>
      </c>
      <c r="D98" s="45">
        <v>5760</v>
      </c>
      <c r="E98" s="45">
        <f t="shared" si="3"/>
        <v>53360</v>
      </c>
      <c r="F98" s="41">
        <f t="shared" si="5"/>
        <v>53360</v>
      </c>
      <c r="G98" s="41" t="str">
        <f t="shared" si="4"/>
        <v/>
      </c>
    </row>
    <row r="99" spans="1:7" ht="14.25" customHeight="1">
      <c r="A99" s="42">
        <v>20090405</v>
      </c>
      <c r="B99" s="43"/>
      <c r="C99" s="44">
        <v>47500</v>
      </c>
      <c r="D99" s="45">
        <v>5418</v>
      </c>
      <c r="E99" s="45">
        <f t="shared" si="3"/>
        <v>52918</v>
      </c>
      <c r="F99" s="41">
        <f t="shared" si="5"/>
        <v>52918</v>
      </c>
      <c r="G99" s="41" t="str">
        <f t="shared" si="4"/>
        <v/>
      </c>
    </row>
    <row r="100" spans="1:7" ht="14.25" customHeight="1">
      <c r="A100" s="42">
        <v>20090406</v>
      </c>
      <c r="B100" s="43"/>
      <c r="C100" s="44">
        <v>50600</v>
      </c>
      <c r="D100" s="45">
        <v>5329</v>
      </c>
      <c r="E100" s="45">
        <f t="shared" si="3"/>
        <v>55929</v>
      </c>
      <c r="F100" s="41">
        <f t="shared" si="5"/>
        <v>55929</v>
      </c>
      <c r="G100" s="41" t="str">
        <f t="shared" si="4"/>
        <v/>
      </c>
    </row>
    <row r="101" spans="1:7" ht="14.25" customHeight="1">
      <c r="A101" s="42">
        <v>20090407</v>
      </c>
      <c r="B101" s="43"/>
      <c r="C101" s="44">
        <v>45500</v>
      </c>
      <c r="D101" s="45">
        <v>7740</v>
      </c>
      <c r="E101" s="45">
        <f t="shared" si="3"/>
        <v>53240</v>
      </c>
      <c r="F101" s="41">
        <f t="shared" si="5"/>
        <v>53240</v>
      </c>
      <c r="G101" s="41" t="str">
        <f t="shared" si="4"/>
        <v/>
      </c>
    </row>
    <row r="102" spans="1:7" ht="14.25" customHeight="1">
      <c r="A102" s="42">
        <v>20090408</v>
      </c>
      <c r="B102" s="43"/>
      <c r="C102" s="44">
        <v>51500</v>
      </c>
      <c r="D102" s="45">
        <v>7038</v>
      </c>
      <c r="E102" s="45">
        <f t="shared" si="3"/>
        <v>58538</v>
      </c>
      <c r="F102" s="41">
        <f t="shared" si="5"/>
        <v>58538</v>
      </c>
      <c r="G102" s="41" t="str">
        <f t="shared" si="4"/>
        <v/>
      </c>
    </row>
    <row r="103" spans="1:7" ht="14.25" customHeight="1">
      <c r="A103" s="42">
        <v>20090409</v>
      </c>
      <c r="B103" s="43"/>
      <c r="C103" s="44">
        <v>49100</v>
      </c>
      <c r="D103" s="45">
        <v>6874</v>
      </c>
      <c r="E103" s="45">
        <f t="shared" si="3"/>
        <v>55974</v>
      </c>
      <c r="F103" s="41">
        <f t="shared" si="5"/>
        <v>55974</v>
      </c>
      <c r="G103" s="41" t="str">
        <f t="shared" si="4"/>
        <v/>
      </c>
    </row>
    <row r="104" spans="1:7" ht="14.25" customHeight="1">
      <c r="A104" s="42">
        <v>20090410</v>
      </c>
      <c r="B104" s="43"/>
      <c r="C104" s="44">
        <v>48900</v>
      </c>
      <c r="D104" s="45">
        <v>7294</v>
      </c>
      <c r="E104" s="45">
        <f t="shared" si="3"/>
        <v>56194</v>
      </c>
      <c r="F104" s="41">
        <f t="shared" si="5"/>
        <v>56194</v>
      </c>
      <c r="G104" s="41" t="str">
        <f t="shared" si="4"/>
        <v/>
      </c>
    </row>
    <row r="105" spans="1:7" ht="14.25" customHeight="1">
      <c r="A105" s="42">
        <v>20090411</v>
      </c>
      <c r="B105" s="43"/>
      <c r="C105" s="44">
        <v>48900</v>
      </c>
      <c r="D105" s="45">
        <v>6693</v>
      </c>
      <c r="E105" s="45">
        <f t="shared" si="3"/>
        <v>55593</v>
      </c>
      <c r="F105" s="41">
        <f t="shared" si="5"/>
        <v>55593</v>
      </c>
      <c r="G105" s="41" t="str">
        <f t="shared" si="4"/>
        <v/>
      </c>
    </row>
    <row r="106" spans="1:7" ht="14.25" customHeight="1">
      <c r="A106" s="42">
        <v>20090412</v>
      </c>
      <c r="B106" s="43"/>
      <c r="C106" s="44">
        <v>49200</v>
      </c>
      <c r="D106" s="45">
        <v>5511</v>
      </c>
      <c r="E106" s="45">
        <f t="shared" si="3"/>
        <v>54711</v>
      </c>
      <c r="F106" s="41">
        <f t="shared" si="5"/>
        <v>54711</v>
      </c>
      <c r="G106" s="41" t="str">
        <f t="shared" si="4"/>
        <v/>
      </c>
    </row>
    <row r="107" spans="1:7" ht="14.25" customHeight="1">
      <c r="A107" s="42">
        <v>20090413</v>
      </c>
      <c r="B107" s="43"/>
      <c r="C107" s="44">
        <v>45800</v>
      </c>
      <c r="D107" s="45">
        <v>6705</v>
      </c>
      <c r="E107" s="45">
        <f t="shared" si="3"/>
        <v>52505</v>
      </c>
      <c r="F107" s="41">
        <f t="shared" si="5"/>
        <v>52505</v>
      </c>
      <c r="G107" s="41" t="str">
        <f t="shared" si="4"/>
        <v/>
      </c>
    </row>
    <row r="108" spans="1:7" ht="14.25" customHeight="1">
      <c r="A108" s="42">
        <v>20090414</v>
      </c>
      <c r="B108" s="43"/>
      <c r="C108" s="44">
        <v>47100</v>
      </c>
      <c r="D108" s="45">
        <v>6770</v>
      </c>
      <c r="E108" s="45">
        <f t="shared" si="3"/>
        <v>53870</v>
      </c>
      <c r="F108" s="41">
        <f t="shared" si="5"/>
        <v>53870</v>
      </c>
      <c r="G108" s="41" t="str">
        <f t="shared" si="4"/>
        <v/>
      </c>
    </row>
    <row r="109" spans="1:7" ht="14.25" customHeight="1">
      <c r="A109" s="42">
        <v>20090415</v>
      </c>
      <c r="B109" s="43">
        <v>1</v>
      </c>
      <c r="C109" s="44">
        <v>50400</v>
      </c>
      <c r="D109" s="45">
        <v>7895</v>
      </c>
      <c r="E109" s="45">
        <f t="shared" si="3"/>
        <v>58295</v>
      </c>
      <c r="F109" s="41" t="str">
        <f t="shared" si="5"/>
        <v/>
      </c>
      <c r="G109" s="41">
        <f t="shared" si="4"/>
        <v>58295</v>
      </c>
    </row>
    <row r="110" spans="1:7" ht="14.25" customHeight="1">
      <c r="A110" s="42">
        <v>20090416</v>
      </c>
      <c r="B110" s="43"/>
      <c r="C110" s="44">
        <v>44900</v>
      </c>
      <c r="D110" s="45">
        <v>7398</v>
      </c>
      <c r="E110" s="45">
        <f t="shared" si="3"/>
        <v>52298</v>
      </c>
      <c r="F110" s="41">
        <f t="shared" si="5"/>
        <v>52298</v>
      </c>
      <c r="G110" s="41" t="str">
        <f t="shared" si="4"/>
        <v/>
      </c>
    </row>
    <row r="111" spans="1:7" ht="14.25" customHeight="1">
      <c r="A111" s="42">
        <v>20090417</v>
      </c>
      <c r="B111" s="43"/>
      <c r="C111" s="44">
        <v>45500</v>
      </c>
      <c r="D111" s="45">
        <v>5739</v>
      </c>
      <c r="E111" s="45">
        <f t="shared" si="3"/>
        <v>51239</v>
      </c>
      <c r="F111" s="41">
        <f t="shared" si="5"/>
        <v>51239</v>
      </c>
      <c r="G111" s="41" t="str">
        <f t="shared" si="4"/>
        <v/>
      </c>
    </row>
    <row r="112" spans="1:7" ht="14.25" customHeight="1">
      <c r="A112" s="42">
        <v>20090418</v>
      </c>
      <c r="B112" s="43"/>
      <c r="C112" s="44">
        <v>47700</v>
      </c>
      <c r="D112" s="45">
        <v>5582</v>
      </c>
      <c r="E112" s="45">
        <f t="shared" si="3"/>
        <v>53282</v>
      </c>
      <c r="F112" s="41">
        <f t="shared" si="5"/>
        <v>53282</v>
      </c>
      <c r="G112" s="41" t="str">
        <f t="shared" si="4"/>
        <v/>
      </c>
    </row>
    <row r="113" spans="1:7" ht="14.25" customHeight="1">
      <c r="A113" s="42">
        <v>20090419</v>
      </c>
      <c r="B113" s="43"/>
      <c r="C113" s="44">
        <v>45300</v>
      </c>
      <c r="D113" s="45">
        <v>5275</v>
      </c>
      <c r="E113" s="45">
        <f t="shared" si="3"/>
        <v>50575</v>
      </c>
      <c r="F113" s="41">
        <f t="shared" si="5"/>
        <v>50575</v>
      </c>
      <c r="G113" s="41" t="str">
        <f t="shared" si="4"/>
        <v/>
      </c>
    </row>
    <row r="114" spans="1:7" ht="14.25" customHeight="1">
      <c r="A114" s="42">
        <v>20090420</v>
      </c>
      <c r="B114" s="43">
        <v>20</v>
      </c>
      <c r="C114" s="44">
        <v>70400</v>
      </c>
      <c r="D114" s="45">
        <v>7227</v>
      </c>
      <c r="E114" s="45">
        <f t="shared" si="3"/>
        <v>77627</v>
      </c>
      <c r="F114" s="41" t="str">
        <f t="shared" si="5"/>
        <v/>
      </c>
      <c r="G114" s="41">
        <f t="shared" si="4"/>
        <v>77627</v>
      </c>
    </row>
    <row r="115" spans="1:7" ht="14.25" customHeight="1">
      <c r="A115" s="42">
        <v>20090421</v>
      </c>
      <c r="B115" s="43"/>
      <c r="C115" s="44">
        <v>47400</v>
      </c>
      <c r="D115" s="45">
        <v>5846</v>
      </c>
      <c r="E115" s="45">
        <f t="shared" si="3"/>
        <v>53246</v>
      </c>
      <c r="F115" s="41" t="str">
        <f t="shared" si="5"/>
        <v/>
      </c>
      <c r="G115" s="41">
        <f t="shared" si="4"/>
        <v>53246</v>
      </c>
    </row>
    <row r="116" spans="1:7" ht="14.25" customHeight="1">
      <c r="A116" s="42">
        <v>20090422</v>
      </c>
      <c r="B116" s="43"/>
      <c r="C116" s="44">
        <v>46900</v>
      </c>
      <c r="D116" s="45">
        <v>5734</v>
      </c>
      <c r="E116" s="45">
        <f t="shared" si="3"/>
        <v>52634</v>
      </c>
      <c r="F116" s="41" t="str">
        <f t="shared" si="5"/>
        <v/>
      </c>
      <c r="G116" s="41">
        <f t="shared" si="4"/>
        <v>52634</v>
      </c>
    </row>
    <row r="117" spans="1:7" ht="14.25" customHeight="1">
      <c r="A117" s="42">
        <v>20090423</v>
      </c>
      <c r="B117" s="43"/>
      <c r="C117" s="44">
        <v>47200</v>
      </c>
      <c r="D117" s="45">
        <v>4852</v>
      </c>
      <c r="E117" s="45">
        <f t="shared" si="3"/>
        <v>52052</v>
      </c>
      <c r="F117" s="41">
        <f t="shared" si="5"/>
        <v>52052</v>
      </c>
      <c r="G117" s="41" t="str">
        <f t="shared" si="4"/>
        <v/>
      </c>
    </row>
    <row r="118" spans="1:7" ht="14.25" customHeight="1">
      <c r="A118" s="42">
        <v>20090424</v>
      </c>
      <c r="B118" s="43">
        <v>6</v>
      </c>
      <c r="C118" s="44">
        <v>59000</v>
      </c>
      <c r="D118" s="45">
        <v>5119</v>
      </c>
      <c r="E118" s="45">
        <f t="shared" si="3"/>
        <v>64119</v>
      </c>
      <c r="F118" s="41" t="str">
        <f t="shared" si="5"/>
        <v/>
      </c>
      <c r="G118" s="41">
        <f t="shared" si="4"/>
        <v>64119</v>
      </c>
    </row>
    <row r="119" spans="1:7" ht="14.25" customHeight="1">
      <c r="A119" s="42">
        <v>20090425</v>
      </c>
      <c r="B119" s="43">
        <v>4</v>
      </c>
      <c r="C119" s="44">
        <v>50300</v>
      </c>
      <c r="D119" s="45">
        <v>5582</v>
      </c>
      <c r="E119" s="45">
        <f t="shared" si="3"/>
        <v>55882</v>
      </c>
      <c r="F119" s="41" t="str">
        <f t="shared" si="5"/>
        <v/>
      </c>
      <c r="G119" s="41">
        <f t="shared" si="4"/>
        <v>55882</v>
      </c>
    </row>
    <row r="120" spans="1:7" ht="14.25" customHeight="1">
      <c r="A120" s="42">
        <v>20090426</v>
      </c>
      <c r="B120" s="43">
        <v>0.3</v>
      </c>
      <c r="C120" s="44">
        <v>50700</v>
      </c>
      <c r="D120" s="45">
        <v>5782</v>
      </c>
      <c r="E120" s="45">
        <f t="shared" si="3"/>
        <v>56482</v>
      </c>
      <c r="F120" s="41" t="str">
        <f t="shared" si="5"/>
        <v/>
      </c>
      <c r="G120" s="41">
        <f t="shared" si="4"/>
        <v>56482</v>
      </c>
    </row>
    <row r="121" spans="1:7" ht="14.25" customHeight="1">
      <c r="A121" s="42">
        <v>20090427</v>
      </c>
      <c r="B121" s="43"/>
      <c r="C121" s="44">
        <v>49500</v>
      </c>
      <c r="D121" s="45">
        <v>5763</v>
      </c>
      <c r="E121" s="45">
        <f t="shared" si="3"/>
        <v>55263</v>
      </c>
      <c r="F121" s="41">
        <f t="shared" si="5"/>
        <v>55263</v>
      </c>
      <c r="G121" s="41" t="str">
        <f t="shared" si="4"/>
        <v/>
      </c>
    </row>
    <row r="122" spans="1:7" ht="14.25" customHeight="1">
      <c r="A122" s="42">
        <v>20090428</v>
      </c>
      <c r="B122" s="43">
        <v>0.2</v>
      </c>
      <c r="C122" s="44">
        <v>48800</v>
      </c>
      <c r="D122" s="45">
        <v>5490</v>
      </c>
      <c r="E122" s="45">
        <f t="shared" si="3"/>
        <v>54290</v>
      </c>
      <c r="F122" s="41" t="str">
        <f t="shared" si="5"/>
        <v/>
      </c>
      <c r="G122" s="41">
        <f t="shared" si="4"/>
        <v>54290</v>
      </c>
    </row>
    <row r="123" spans="1:7" ht="14.25" customHeight="1">
      <c r="A123" s="42">
        <v>20090429</v>
      </c>
      <c r="B123" s="43"/>
      <c r="C123" s="44">
        <v>49200</v>
      </c>
      <c r="D123" s="45">
        <v>4980</v>
      </c>
      <c r="E123" s="45">
        <f t="shared" si="3"/>
        <v>54180</v>
      </c>
      <c r="F123" s="41">
        <f t="shared" si="5"/>
        <v>54180</v>
      </c>
      <c r="G123" s="41" t="str">
        <f t="shared" si="4"/>
        <v/>
      </c>
    </row>
    <row r="124" spans="1:7" ht="14.25" customHeight="1">
      <c r="A124" s="42">
        <v>20090430</v>
      </c>
      <c r="B124" s="43"/>
      <c r="C124" s="44">
        <v>50100</v>
      </c>
      <c r="D124" s="45">
        <v>4629</v>
      </c>
      <c r="E124" s="45">
        <f t="shared" si="3"/>
        <v>54729</v>
      </c>
      <c r="F124" s="41">
        <f t="shared" si="5"/>
        <v>54729</v>
      </c>
      <c r="G124" s="41" t="str">
        <f t="shared" si="4"/>
        <v/>
      </c>
    </row>
    <row r="125" spans="1:7" ht="14.25" customHeight="1">
      <c r="A125" s="42">
        <v>20090501</v>
      </c>
      <c r="B125" s="43"/>
      <c r="C125" s="44">
        <v>48700</v>
      </c>
      <c r="D125" s="45">
        <v>4321</v>
      </c>
      <c r="E125" s="45">
        <f t="shared" si="3"/>
        <v>53021</v>
      </c>
      <c r="F125" s="41">
        <f t="shared" si="5"/>
        <v>53021</v>
      </c>
      <c r="G125" s="41" t="str">
        <f t="shared" si="4"/>
        <v/>
      </c>
    </row>
    <row r="126" spans="1:7" ht="14.25" customHeight="1">
      <c r="A126" s="42">
        <v>20090502</v>
      </c>
      <c r="B126" s="43">
        <v>2</v>
      </c>
      <c r="C126" s="44">
        <v>55600</v>
      </c>
      <c r="D126" s="45">
        <v>5128</v>
      </c>
      <c r="E126" s="45">
        <f t="shared" si="3"/>
        <v>60728</v>
      </c>
      <c r="F126" s="41" t="str">
        <f t="shared" si="5"/>
        <v/>
      </c>
      <c r="G126" s="41">
        <f t="shared" si="4"/>
        <v>60728</v>
      </c>
    </row>
    <row r="127" spans="1:7" ht="14.25" customHeight="1">
      <c r="A127" s="42">
        <v>20090503</v>
      </c>
      <c r="B127" s="43">
        <v>4.5</v>
      </c>
      <c r="C127" s="44">
        <v>52300</v>
      </c>
      <c r="D127" s="45">
        <v>5571</v>
      </c>
      <c r="E127" s="45">
        <f t="shared" si="3"/>
        <v>57871</v>
      </c>
      <c r="F127" s="41" t="str">
        <f t="shared" si="5"/>
        <v/>
      </c>
      <c r="G127" s="41">
        <f t="shared" si="4"/>
        <v>57871</v>
      </c>
    </row>
    <row r="128" spans="1:7" ht="14.25" customHeight="1">
      <c r="A128" s="42">
        <v>20090504</v>
      </c>
      <c r="B128" s="43"/>
      <c r="C128" s="44">
        <v>50300</v>
      </c>
      <c r="D128" s="45">
        <v>5067</v>
      </c>
      <c r="E128" s="45">
        <f t="shared" si="3"/>
        <v>55367</v>
      </c>
      <c r="F128" s="41">
        <f t="shared" si="5"/>
        <v>55367</v>
      </c>
      <c r="G128" s="41" t="str">
        <f t="shared" si="4"/>
        <v/>
      </c>
    </row>
    <row r="129" spans="1:7" ht="14.25" customHeight="1">
      <c r="A129" s="42">
        <v>20090505</v>
      </c>
      <c r="B129" s="43"/>
      <c r="C129" s="44">
        <v>49600</v>
      </c>
      <c r="D129" s="45">
        <v>4728</v>
      </c>
      <c r="E129" s="45">
        <f t="shared" si="3"/>
        <v>54328</v>
      </c>
      <c r="F129" s="41">
        <f t="shared" si="5"/>
        <v>54328</v>
      </c>
      <c r="G129" s="41" t="str">
        <f t="shared" si="4"/>
        <v/>
      </c>
    </row>
    <row r="130" spans="1:7" ht="14.25" customHeight="1">
      <c r="A130" s="42">
        <v>20090506</v>
      </c>
      <c r="B130" s="43">
        <v>1</v>
      </c>
      <c r="C130" s="44">
        <v>48262</v>
      </c>
      <c r="D130" s="45">
        <v>4820</v>
      </c>
      <c r="E130" s="45">
        <f t="shared" si="3"/>
        <v>53082</v>
      </c>
      <c r="F130" s="41" t="str">
        <f t="shared" si="5"/>
        <v/>
      </c>
      <c r="G130" s="41">
        <f t="shared" si="4"/>
        <v>53082</v>
      </c>
    </row>
    <row r="131" spans="1:7" ht="14.25" customHeight="1">
      <c r="A131" s="42">
        <v>20090507</v>
      </c>
      <c r="B131" s="43"/>
      <c r="C131" s="44">
        <v>48700</v>
      </c>
      <c r="D131" s="45">
        <v>5612</v>
      </c>
      <c r="E131" s="45">
        <f t="shared" si="3"/>
        <v>54312</v>
      </c>
      <c r="F131" s="41">
        <f t="shared" si="5"/>
        <v>54312</v>
      </c>
      <c r="G131" s="41" t="str">
        <f t="shared" si="4"/>
        <v/>
      </c>
    </row>
    <row r="132" spans="1:7" ht="14.25" customHeight="1">
      <c r="A132" s="42">
        <v>20090508</v>
      </c>
      <c r="B132" s="43"/>
      <c r="C132" s="44">
        <v>47800</v>
      </c>
      <c r="D132" s="45">
        <v>5061</v>
      </c>
      <c r="E132" s="45">
        <f t="shared" si="3"/>
        <v>52861</v>
      </c>
      <c r="F132" s="41">
        <f t="shared" si="5"/>
        <v>52861</v>
      </c>
      <c r="G132" s="41" t="str">
        <f t="shared" si="4"/>
        <v/>
      </c>
    </row>
    <row r="133" spans="1:7" ht="14.25" customHeight="1">
      <c r="A133" s="42">
        <v>20090509</v>
      </c>
      <c r="B133" s="43"/>
      <c r="C133" s="44">
        <v>46600</v>
      </c>
      <c r="D133" s="45">
        <v>5008</v>
      </c>
      <c r="E133" s="45">
        <f t="shared" ref="E133:E196" si="6">C133+D133</f>
        <v>51608</v>
      </c>
      <c r="F133" s="41">
        <f t="shared" si="5"/>
        <v>51608</v>
      </c>
      <c r="G133" s="41" t="str">
        <f t="shared" ref="G133:G196" si="7">IF(F133="",E133,"")</f>
        <v/>
      </c>
    </row>
    <row r="134" spans="1:7" ht="14.25" customHeight="1">
      <c r="A134" s="42">
        <v>20090510</v>
      </c>
      <c r="B134" s="43"/>
      <c r="C134" s="44">
        <v>46900</v>
      </c>
      <c r="D134" s="45">
        <v>5440</v>
      </c>
      <c r="E134" s="45">
        <f t="shared" si="6"/>
        <v>52340</v>
      </c>
      <c r="F134" s="41">
        <f t="shared" si="5"/>
        <v>52340</v>
      </c>
      <c r="G134" s="41" t="str">
        <f t="shared" si="7"/>
        <v/>
      </c>
    </row>
    <row r="135" spans="1:7" ht="14.25" customHeight="1">
      <c r="A135" s="42">
        <v>20090511</v>
      </c>
      <c r="B135" s="43"/>
      <c r="C135" s="44">
        <v>49000</v>
      </c>
      <c r="D135" s="45">
        <v>5020</v>
      </c>
      <c r="E135" s="45">
        <f t="shared" si="6"/>
        <v>54020</v>
      </c>
      <c r="F135" s="41">
        <f t="shared" si="5"/>
        <v>54020</v>
      </c>
      <c r="G135" s="41" t="str">
        <f t="shared" si="7"/>
        <v/>
      </c>
    </row>
    <row r="136" spans="1:7" ht="14.25" customHeight="1">
      <c r="A136" s="42">
        <v>20090512</v>
      </c>
      <c r="B136" s="43">
        <v>6</v>
      </c>
      <c r="C136" s="44">
        <v>49800</v>
      </c>
      <c r="D136" s="45">
        <v>5012</v>
      </c>
      <c r="E136" s="45">
        <f t="shared" si="6"/>
        <v>54812</v>
      </c>
      <c r="F136" s="41" t="str">
        <f t="shared" ref="F136:F199" si="8">IF($B134&gt;10,"",IF($B135&gt;5,"",IF($B136&gt;0,"",E136)))</f>
        <v/>
      </c>
      <c r="G136" s="41">
        <f t="shared" si="7"/>
        <v>54812</v>
      </c>
    </row>
    <row r="137" spans="1:7" ht="14.25" customHeight="1">
      <c r="A137" s="42">
        <v>20090513</v>
      </c>
      <c r="B137" s="43"/>
      <c r="C137" s="44">
        <v>44700</v>
      </c>
      <c r="D137" s="45">
        <v>5453</v>
      </c>
      <c r="E137" s="45">
        <f t="shared" si="6"/>
        <v>50153</v>
      </c>
      <c r="F137" s="41" t="str">
        <f t="shared" si="8"/>
        <v/>
      </c>
      <c r="G137" s="41">
        <f t="shared" si="7"/>
        <v>50153</v>
      </c>
    </row>
    <row r="138" spans="1:7" ht="14.25" customHeight="1">
      <c r="A138" s="42">
        <v>20090514</v>
      </c>
      <c r="B138" s="43"/>
      <c r="C138" s="44">
        <v>45000</v>
      </c>
      <c r="D138" s="45">
        <v>5280</v>
      </c>
      <c r="E138" s="45">
        <f t="shared" si="6"/>
        <v>50280</v>
      </c>
      <c r="F138" s="41">
        <f t="shared" si="8"/>
        <v>50280</v>
      </c>
      <c r="G138" s="41" t="str">
        <f t="shared" si="7"/>
        <v/>
      </c>
    </row>
    <row r="139" spans="1:7" ht="14.25" customHeight="1">
      <c r="A139" s="42">
        <v>20090515</v>
      </c>
      <c r="B139" s="43"/>
      <c r="C139" s="44">
        <v>43800</v>
      </c>
      <c r="D139" s="45">
        <v>5026</v>
      </c>
      <c r="E139" s="45">
        <f t="shared" si="6"/>
        <v>48826</v>
      </c>
      <c r="F139" s="41">
        <f t="shared" si="8"/>
        <v>48826</v>
      </c>
      <c r="G139" s="41" t="str">
        <f t="shared" si="7"/>
        <v/>
      </c>
    </row>
    <row r="140" spans="1:7" ht="14.25" customHeight="1">
      <c r="A140" s="42">
        <v>20090516</v>
      </c>
      <c r="B140" s="43">
        <v>33.5</v>
      </c>
      <c r="C140" s="44">
        <v>85900</v>
      </c>
      <c r="D140" s="45">
        <v>5719</v>
      </c>
      <c r="E140" s="45">
        <f t="shared" si="6"/>
        <v>91619</v>
      </c>
      <c r="F140" s="41" t="str">
        <f t="shared" si="8"/>
        <v/>
      </c>
      <c r="G140" s="41">
        <f t="shared" si="7"/>
        <v>91619</v>
      </c>
    </row>
    <row r="141" spans="1:7" ht="14.25" customHeight="1">
      <c r="A141" s="42">
        <v>20090517</v>
      </c>
      <c r="B141" s="43">
        <v>1</v>
      </c>
      <c r="C141" s="44">
        <v>50200</v>
      </c>
      <c r="D141" s="45">
        <v>5024</v>
      </c>
      <c r="E141" s="45">
        <f t="shared" si="6"/>
        <v>55224</v>
      </c>
      <c r="F141" s="41" t="str">
        <f t="shared" si="8"/>
        <v/>
      </c>
      <c r="G141" s="41">
        <f t="shared" si="7"/>
        <v>55224</v>
      </c>
    </row>
    <row r="142" spans="1:7" ht="14.25" customHeight="1">
      <c r="A142" s="42">
        <v>20090518</v>
      </c>
      <c r="B142" s="43"/>
      <c r="C142" s="44">
        <v>49300</v>
      </c>
      <c r="D142" s="45">
        <v>5007</v>
      </c>
      <c r="E142" s="45">
        <f t="shared" si="6"/>
        <v>54307</v>
      </c>
      <c r="F142" s="41" t="str">
        <f t="shared" si="8"/>
        <v/>
      </c>
      <c r="G142" s="41">
        <f t="shared" si="7"/>
        <v>54307</v>
      </c>
    </row>
    <row r="143" spans="1:7" ht="14.25" customHeight="1">
      <c r="A143" s="42">
        <v>20090519</v>
      </c>
      <c r="B143" s="43"/>
      <c r="C143" s="44">
        <v>47700</v>
      </c>
      <c r="D143" s="45">
        <v>5004</v>
      </c>
      <c r="E143" s="45">
        <f t="shared" si="6"/>
        <v>52704</v>
      </c>
      <c r="F143" s="41">
        <f t="shared" si="8"/>
        <v>52704</v>
      </c>
      <c r="G143" s="41" t="str">
        <f t="shared" si="7"/>
        <v/>
      </c>
    </row>
    <row r="144" spans="1:7" ht="14.25" customHeight="1">
      <c r="A144" s="42">
        <v>20090520</v>
      </c>
      <c r="B144" s="43">
        <v>0.5</v>
      </c>
      <c r="C144" s="44">
        <v>63900</v>
      </c>
      <c r="D144" s="45">
        <v>5950</v>
      </c>
      <c r="E144" s="45">
        <f t="shared" si="6"/>
        <v>69850</v>
      </c>
      <c r="F144" s="41" t="str">
        <f t="shared" si="8"/>
        <v/>
      </c>
      <c r="G144" s="41">
        <f t="shared" si="7"/>
        <v>69850</v>
      </c>
    </row>
    <row r="145" spans="1:7" ht="14.25" customHeight="1">
      <c r="A145" s="42">
        <v>20090521</v>
      </c>
      <c r="B145" s="43">
        <v>62.5</v>
      </c>
      <c r="C145" s="44">
        <v>103500</v>
      </c>
      <c r="D145" s="45">
        <v>7470</v>
      </c>
      <c r="E145" s="45">
        <f t="shared" si="6"/>
        <v>110970</v>
      </c>
      <c r="F145" s="41" t="str">
        <f t="shared" si="8"/>
        <v/>
      </c>
      <c r="G145" s="41">
        <f t="shared" si="7"/>
        <v>110970</v>
      </c>
    </row>
    <row r="146" spans="1:7" ht="14.25" customHeight="1">
      <c r="A146" s="42">
        <v>20090522</v>
      </c>
      <c r="B146" s="43">
        <v>0.1</v>
      </c>
      <c r="C146" s="44">
        <v>65200</v>
      </c>
      <c r="D146" s="45">
        <v>6153</v>
      </c>
      <c r="E146" s="45">
        <f t="shared" si="6"/>
        <v>71353</v>
      </c>
      <c r="F146" s="41" t="str">
        <f t="shared" si="8"/>
        <v/>
      </c>
      <c r="G146" s="41">
        <f t="shared" si="7"/>
        <v>71353</v>
      </c>
    </row>
    <row r="147" spans="1:7" ht="14.25" customHeight="1">
      <c r="A147" s="42">
        <v>20090523</v>
      </c>
      <c r="B147" s="43">
        <v>0.3</v>
      </c>
      <c r="C147" s="44">
        <v>57100</v>
      </c>
      <c r="D147" s="45">
        <v>5004</v>
      </c>
      <c r="E147" s="45">
        <f t="shared" si="6"/>
        <v>62104</v>
      </c>
      <c r="F147" s="41" t="str">
        <f t="shared" si="8"/>
        <v/>
      </c>
      <c r="G147" s="41">
        <f t="shared" si="7"/>
        <v>62104</v>
      </c>
    </row>
    <row r="148" spans="1:7" ht="14.25" customHeight="1">
      <c r="A148" s="42">
        <v>20090524</v>
      </c>
      <c r="B148" s="43"/>
      <c r="C148" s="44">
        <v>56400</v>
      </c>
      <c r="D148" s="45">
        <v>5120</v>
      </c>
      <c r="E148" s="45">
        <f t="shared" si="6"/>
        <v>61520</v>
      </c>
      <c r="F148" s="41">
        <f t="shared" si="8"/>
        <v>61520</v>
      </c>
      <c r="G148" s="41" t="str">
        <f t="shared" si="7"/>
        <v/>
      </c>
    </row>
    <row r="149" spans="1:7" ht="14.25" customHeight="1">
      <c r="A149" s="42">
        <v>20090525</v>
      </c>
      <c r="B149" s="43"/>
      <c r="C149" s="44">
        <v>52300</v>
      </c>
      <c r="D149" s="45">
        <v>5241</v>
      </c>
      <c r="E149" s="45">
        <f t="shared" si="6"/>
        <v>57541</v>
      </c>
      <c r="F149" s="41">
        <f t="shared" si="8"/>
        <v>57541</v>
      </c>
      <c r="G149" s="41" t="str">
        <f t="shared" si="7"/>
        <v/>
      </c>
    </row>
    <row r="150" spans="1:7" ht="14.25" customHeight="1">
      <c r="A150" s="42">
        <v>20090526</v>
      </c>
      <c r="B150" s="43"/>
      <c r="C150" s="44">
        <v>51400</v>
      </c>
      <c r="D150" s="45">
        <v>5059</v>
      </c>
      <c r="E150" s="45">
        <f t="shared" si="6"/>
        <v>56459</v>
      </c>
      <c r="F150" s="41">
        <f t="shared" si="8"/>
        <v>56459</v>
      </c>
      <c r="G150" s="41" t="str">
        <f t="shared" si="7"/>
        <v/>
      </c>
    </row>
    <row r="151" spans="1:7" ht="14.25" customHeight="1">
      <c r="A151" s="42">
        <v>20090527</v>
      </c>
      <c r="B151" s="43"/>
      <c r="C151" s="44">
        <v>50700</v>
      </c>
      <c r="D151" s="45">
        <v>5004</v>
      </c>
      <c r="E151" s="45">
        <f t="shared" si="6"/>
        <v>55704</v>
      </c>
      <c r="F151" s="41">
        <f t="shared" si="8"/>
        <v>55704</v>
      </c>
      <c r="G151" s="41" t="str">
        <f t="shared" si="7"/>
        <v/>
      </c>
    </row>
    <row r="152" spans="1:7" ht="14.25" customHeight="1">
      <c r="A152" s="42">
        <v>20090528</v>
      </c>
      <c r="B152" s="43"/>
      <c r="C152" s="44">
        <v>49400</v>
      </c>
      <c r="D152" s="45">
        <v>5240</v>
      </c>
      <c r="E152" s="45">
        <f t="shared" si="6"/>
        <v>54640</v>
      </c>
      <c r="F152" s="41">
        <f t="shared" si="8"/>
        <v>54640</v>
      </c>
      <c r="G152" s="41" t="str">
        <f t="shared" si="7"/>
        <v/>
      </c>
    </row>
    <row r="153" spans="1:7" ht="14.25" customHeight="1">
      <c r="A153" s="42">
        <v>20090529</v>
      </c>
      <c r="B153" s="43"/>
      <c r="C153" s="44">
        <v>48500</v>
      </c>
      <c r="D153" s="45">
        <v>5268</v>
      </c>
      <c r="E153" s="45">
        <f t="shared" si="6"/>
        <v>53768</v>
      </c>
      <c r="F153" s="41">
        <f t="shared" si="8"/>
        <v>53768</v>
      </c>
      <c r="G153" s="41" t="str">
        <f t="shared" si="7"/>
        <v/>
      </c>
    </row>
    <row r="154" spans="1:7" ht="14.25" customHeight="1">
      <c r="A154" s="42">
        <v>20090530</v>
      </c>
      <c r="B154" s="43"/>
      <c r="C154" s="44">
        <v>50400</v>
      </c>
      <c r="D154" s="45">
        <v>5010</v>
      </c>
      <c r="E154" s="45">
        <f t="shared" si="6"/>
        <v>55410</v>
      </c>
      <c r="F154" s="41">
        <f t="shared" si="8"/>
        <v>55410</v>
      </c>
      <c r="G154" s="41" t="str">
        <f t="shared" si="7"/>
        <v/>
      </c>
    </row>
    <row r="155" spans="1:7" ht="14.25" customHeight="1">
      <c r="A155" s="42">
        <v>20090531</v>
      </c>
      <c r="B155" s="43"/>
      <c r="C155" s="44">
        <v>48200</v>
      </c>
      <c r="D155" s="45">
        <v>5800</v>
      </c>
      <c r="E155" s="45">
        <f t="shared" si="6"/>
        <v>54000</v>
      </c>
      <c r="F155" s="41">
        <f t="shared" si="8"/>
        <v>54000</v>
      </c>
      <c r="G155" s="41" t="str">
        <f t="shared" si="7"/>
        <v/>
      </c>
    </row>
    <row r="156" spans="1:7" ht="14.25" customHeight="1">
      <c r="A156" s="42">
        <v>20090601</v>
      </c>
      <c r="B156" s="43"/>
      <c r="C156" s="44">
        <v>47400</v>
      </c>
      <c r="D156" s="45">
        <v>5814</v>
      </c>
      <c r="E156" s="45">
        <f t="shared" si="6"/>
        <v>53214</v>
      </c>
      <c r="F156" s="41">
        <f t="shared" si="8"/>
        <v>53214</v>
      </c>
      <c r="G156" s="41" t="str">
        <f t="shared" si="7"/>
        <v/>
      </c>
    </row>
    <row r="157" spans="1:7" ht="14.25" customHeight="1">
      <c r="A157" s="42">
        <v>20090602</v>
      </c>
      <c r="B157" s="43"/>
      <c r="C157" s="44">
        <v>46900</v>
      </c>
      <c r="D157" s="45">
        <v>5755</v>
      </c>
      <c r="E157" s="45">
        <f t="shared" si="6"/>
        <v>52655</v>
      </c>
      <c r="F157" s="41">
        <f t="shared" si="8"/>
        <v>52655</v>
      </c>
      <c r="G157" s="41" t="str">
        <f t="shared" si="7"/>
        <v/>
      </c>
    </row>
    <row r="158" spans="1:7" ht="14.25" customHeight="1">
      <c r="A158" s="42">
        <v>20090603</v>
      </c>
      <c r="B158" s="43">
        <v>1.5</v>
      </c>
      <c r="C158" s="44">
        <v>62600</v>
      </c>
      <c r="D158" s="45">
        <v>7091</v>
      </c>
      <c r="E158" s="45">
        <f t="shared" si="6"/>
        <v>69691</v>
      </c>
      <c r="F158" s="41" t="str">
        <f t="shared" si="8"/>
        <v/>
      </c>
      <c r="G158" s="41">
        <f t="shared" si="7"/>
        <v>69691</v>
      </c>
    </row>
    <row r="159" spans="1:7" ht="14.25" customHeight="1">
      <c r="A159" s="42">
        <v>20090604</v>
      </c>
      <c r="B159" s="43">
        <v>0.5</v>
      </c>
      <c r="C159" s="44">
        <v>49200</v>
      </c>
      <c r="D159" s="45">
        <v>6714</v>
      </c>
      <c r="E159" s="45">
        <f t="shared" si="6"/>
        <v>55914</v>
      </c>
      <c r="F159" s="41" t="str">
        <f t="shared" si="8"/>
        <v/>
      </c>
      <c r="G159" s="41">
        <f t="shared" si="7"/>
        <v>55914</v>
      </c>
    </row>
    <row r="160" spans="1:7" ht="14.25" customHeight="1">
      <c r="A160" s="42">
        <v>20090605</v>
      </c>
      <c r="B160" s="43"/>
      <c r="C160" s="44">
        <v>50700</v>
      </c>
      <c r="D160" s="45">
        <v>6504</v>
      </c>
      <c r="E160" s="45">
        <f t="shared" si="6"/>
        <v>57204</v>
      </c>
      <c r="F160" s="41">
        <f t="shared" si="8"/>
        <v>57204</v>
      </c>
      <c r="G160" s="41" t="str">
        <f t="shared" si="7"/>
        <v/>
      </c>
    </row>
    <row r="161" spans="1:7" ht="14.25" customHeight="1">
      <c r="A161" s="42">
        <v>20090606</v>
      </c>
      <c r="B161" s="43"/>
      <c r="C161" s="44">
        <v>46900</v>
      </c>
      <c r="D161" s="45">
        <v>6780</v>
      </c>
      <c r="E161" s="45">
        <f t="shared" si="6"/>
        <v>53680</v>
      </c>
      <c r="F161" s="41">
        <f t="shared" si="8"/>
        <v>53680</v>
      </c>
      <c r="G161" s="41" t="str">
        <f t="shared" si="7"/>
        <v/>
      </c>
    </row>
    <row r="162" spans="1:7" ht="14.25" customHeight="1">
      <c r="A162" s="42">
        <v>20090607</v>
      </c>
      <c r="B162" s="43"/>
      <c r="C162" s="44">
        <v>46400</v>
      </c>
      <c r="D162" s="45">
        <v>6598</v>
      </c>
      <c r="E162" s="45">
        <f t="shared" si="6"/>
        <v>52998</v>
      </c>
      <c r="F162" s="41">
        <f t="shared" si="8"/>
        <v>52998</v>
      </c>
      <c r="G162" s="41" t="str">
        <f t="shared" si="7"/>
        <v/>
      </c>
    </row>
    <row r="163" spans="1:7" ht="14.25" customHeight="1">
      <c r="A163" s="42">
        <v>20090608</v>
      </c>
      <c r="B163" s="43"/>
      <c r="C163" s="44">
        <v>46500</v>
      </c>
      <c r="D163" s="45">
        <v>6306</v>
      </c>
      <c r="E163" s="45">
        <f t="shared" si="6"/>
        <v>52806</v>
      </c>
      <c r="F163" s="41">
        <f t="shared" si="8"/>
        <v>52806</v>
      </c>
      <c r="G163" s="41" t="str">
        <f t="shared" si="7"/>
        <v/>
      </c>
    </row>
    <row r="164" spans="1:7" ht="14.25" customHeight="1">
      <c r="A164" s="42">
        <v>20090609</v>
      </c>
      <c r="B164" s="43">
        <v>1.5</v>
      </c>
      <c r="C164" s="44">
        <v>47100</v>
      </c>
      <c r="D164" s="45">
        <v>6654</v>
      </c>
      <c r="E164" s="45">
        <f t="shared" si="6"/>
        <v>53754</v>
      </c>
      <c r="F164" s="41" t="str">
        <f t="shared" si="8"/>
        <v/>
      </c>
      <c r="G164" s="41">
        <f t="shared" si="7"/>
        <v>53754</v>
      </c>
    </row>
    <row r="165" spans="1:7" ht="14.25" customHeight="1">
      <c r="A165" s="42">
        <v>20090610</v>
      </c>
      <c r="B165" s="43">
        <v>5</v>
      </c>
      <c r="C165" s="44">
        <v>52400</v>
      </c>
      <c r="D165" s="45">
        <v>6993</v>
      </c>
      <c r="E165" s="45">
        <f t="shared" si="6"/>
        <v>59393</v>
      </c>
      <c r="F165" s="41" t="str">
        <f t="shared" si="8"/>
        <v/>
      </c>
      <c r="G165" s="41">
        <f t="shared" si="7"/>
        <v>59393</v>
      </c>
    </row>
    <row r="166" spans="1:7" ht="14.25" customHeight="1">
      <c r="A166" s="42">
        <v>20090611</v>
      </c>
      <c r="B166" s="43">
        <v>0.5</v>
      </c>
      <c r="C166" s="44">
        <v>46900</v>
      </c>
      <c r="D166" s="45">
        <v>6813</v>
      </c>
      <c r="E166" s="45">
        <f t="shared" si="6"/>
        <v>53713</v>
      </c>
      <c r="F166" s="41" t="str">
        <f t="shared" si="8"/>
        <v/>
      </c>
      <c r="G166" s="41">
        <f t="shared" si="7"/>
        <v>53713</v>
      </c>
    </row>
    <row r="167" spans="1:7" ht="14.25" customHeight="1">
      <c r="A167" s="42">
        <v>20090612</v>
      </c>
      <c r="B167" s="43"/>
      <c r="C167" s="44">
        <v>45900</v>
      </c>
      <c r="D167" s="45">
        <v>6902</v>
      </c>
      <c r="E167" s="45">
        <f t="shared" si="6"/>
        <v>52802</v>
      </c>
      <c r="F167" s="41">
        <f t="shared" si="8"/>
        <v>52802</v>
      </c>
      <c r="G167" s="41" t="str">
        <f t="shared" si="7"/>
        <v/>
      </c>
    </row>
    <row r="168" spans="1:7" ht="14.25" customHeight="1">
      <c r="A168" s="42">
        <v>20090613</v>
      </c>
      <c r="B168" s="43"/>
      <c r="C168" s="44">
        <v>47100</v>
      </c>
      <c r="D168" s="45">
        <v>6846</v>
      </c>
      <c r="E168" s="45">
        <f t="shared" si="6"/>
        <v>53946</v>
      </c>
      <c r="F168" s="41">
        <f t="shared" si="8"/>
        <v>53946</v>
      </c>
      <c r="G168" s="41" t="str">
        <f t="shared" si="7"/>
        <v/>
      </c>
    </row>
    <row r="169" spans="1:7" ht="14.25" customHeight="1">
      <c r="A169" s="42">
        <v>20090614</v>
      </c>
      <c r="B169" s="43">
        <v>0.3</v>
      </c>
      <c r="C169" s="44">
        <v>44600</v>
      </c>
      <c r="D169" s="45">
        <v>6165</v>
      </c>
      <c r="E169" s="45">
        <f t="shared" si="6"/>
        <v>50765</v>
      </c>
      <c r="F169" s="41" t="str">
        <f t="shared" si="8"/>
        <v/>
      </c>
      <c r="G169" s="41">
        <f t="shared" si="7"/>
        <v>50765</v>
      </c>
    </row>
    <row r="170" spans="1:7" ht="14.25" customHeight="1">
      <c r="A170" s="42">
        <v>20090615</v>
      </c>
      <c r="B170" s="43">
        <v>0.5</v>
      </c>
      <c r="C170" s="44">
        <v>45800</v>
      </c>
      <c r="D170" s="45">
        <v>6294</v>
      </c>
      <c r="E170" s="45">
        <f t="shared" si="6"/>
        <v>52094</v>
      </c>
      <c r="F170" s="41" t="str">
        <f t="shared" si="8"/>
        <v/>
      </c>
      <c r="G170" s="41">
        <f t="shared" si="7"/>
        <v>52094</v>
      </c>
    </row>
    <row r="171" spans="1:7" ht="14.25" customHeight="1">
      <c r="A171" s="42">
        <v>20090616</v>
      </c>
      <c r="B171" s="43"/>
      <c r="C171" s="44">
        <v>44800</v>
      </c>
      <c r="D171" s="45">
        <v>6608</v>
      </c>
      <c r="E171" s="45">
        <f t="shared" si="6"/>
        <v>51408</v>
      </c>
      <c r="F171" s="41">
        <f t="shared" si="8"/>
        <v>51408</v>
      </c>
      <c r="G171" s="41" t="str">
        <f t="shared" si="7"/>
        <v/>
      </c>
    </row>
    <row r="172" spans="1:7" ht="14.25" customHeight="1">
      <c r="A172" s="42">
        <v>20090617</v>
      </c>
      <c r="B172" s="43">
        <v>2</v>
      </c>
      <c r="C172" s="44">
        <v>45800</v>
      </c>
      <c r="D172" s="45">
        <v>5805</v>
      </c>
      <c r="E172" s="45">
        <f t="shared" si="6"/>
        <v>51605</v>
      </c>
      <c r="F172" s="41" t="str">
        <f t="shared" si="8"/>
        <v/>
      </c>
      <c r="G172" s="41">
        <f t="shared" si="7"/>
        <v>51605</v>
      </c>
    </row>
    <row r="173" spans="1:7" ht="14.25" customHeight="1">
      <c r="A173" s="42">
        <v>20090618</v>
      </c>
      <c r="B173" s="43"/>
      <c r="C173" s="44">
        <v>45000</v>
      </c>
      <c r="D173" s="45">
        <v>6894</v>
      </c>
      <c r="E173" s="45">
        <f t="shared" si="6"/>
        <v>51894</v>
      </c>
      <c r="F173" s="41">
        <f t="shared" si="8"/>
        <v>51894</v>
      </c>
      <c r="G173" s="41" t="str">
        <f t="shared" si="7"/>
        <v/>
      </c>
    </row>
    <row r="174" spans="1:7" ht="14.25" customHeight="1">
      <c r="A174" s="42">
        <v>20090619</v>
      </c>
      <c r="B174" s="43"/>
      <c r="C174" s="44">
        <v>46100</v>
      </c>
      <c r="D174" s="45">
        <v>5016</v>
      </c>
      <c r="E174" s="45">
        <f t="shared" si="6"/>
        <v>51116</v>
      </c>
      <c r="F174" s="41">
        <f t="shared" si="8"/>
        <v>51116</v>
      </c>
      <c r="G174" s="41" t="str">
        <f t="shared" si="7"/>
        <v/>
      </c>
    </row>
    <row r="175" spans="1:7" ht="14.25" customHeight="1">
      <c r="A175" s="42">
        <v>20090620</v>
      </c>
      <c r="B175" s="43">
        <v>30</v>
      </c>
      <c r="C175" s="44">
        <v>65800</v>
      </c>
      <c r="D175" s="45">
        <v>7166</v>
      </c>
      <c r="E175" s="45">
        <f t="shared" si="6"/>
        <v>72966</v>
      </c>
      <c r="F175" s="41" t="str">
        <f t="shared" si="8"/>
        <v/>
      </c>
      <c r="G175" s="41">
        <f t="shared" si="7"/>
        <v>72966</v>
      </c>
    </row>
    <row r="176" spans="1:7" ht="14.25" customHeight="1">
      <c r="A176" s="42">
        <v>20090621</v>
      </c>
      <c r="B176" s="43"/>
      <c r="C176" s="44">
        <v>52700</v>
      </c>
      <c r="D176" s="45">
        <v>6818</v>
      </c>
      <c r="E176" s="45">
        <f t="shared" si="6"/>
        <v>59518</v>
      </c>
      <c r="F176" s="41" t="str">
        <f t="shared" si="8"/>
        <v/>
      </c>
      <c r="G176" s="41">
        <f t="shared" si="7"/>
        <v>59518</v>
      </c>
    </row>
    <row r="177" spans="1:7" ht="14.25" customHeight="1">
      <c r="A177" s="42">
        <v>20090622</v>
      </c>
      <c r="B177" s="43">
        <v>25.5</v>
      </c>
      <c r="C177" s="44">
        <v>83000</v>
      </c>
      <c r="D177" s="45">
        <v>8749</v>
      </c>
      <c r="E177" s="45">
        <f t="shared" si="6"/>
        <v>91749</v>
      </c>
      <c r="F177" s="41" t="str">
        <f t="shared" si="8"/>
        <v/>
      </c>
      <c r="G177" s="41">
        <f t="shared" si="7"/>
        <v>91749</v>
      </c>
    </row>
    <row r="178" spans="1:7" ht="14.25" customHeight="1">
      <c r="A178" s="42">
        <v>20090623</v>
      </c>
      <c r="B178" s="43"/>
      <c r="C178" s="44">
        <v>57600</v>
      </c>
      <c r="D178" s="45">
        <v>6867</v>
      </c>
      <c r="E178" s="45">
        <f t="shared" si="6"/>
        <v>64467</v>
      </c>
      <c r="F178" s="41" t="str">
        <f t="shared" si="8"/>
        <v/>
      </c>
      <c r="G178" s="41">
        <f t="shared" si="7"/>
        <v>64467</v>
      </c>
    </row>
    <row r="179" spans="1:7" ht="14.25" customHeight="1">
      <c r="A179" s="42">
        <v>20090624</v>
      </c>
      <c r="B179" s="43"/>
      <c r="C179" s="44">
        <v>52500</v>
      </c>
      <c r="D179" s="45">
        <v>6844</v>
      </c>
      <c r="E179" s="45">
        <f t="shared" si="6"/>
        <v>59344</v>
      </c>
      <c r="F179" s="41" t="str">
        <f t="shared" si="8"/>
        <v/>
      </c>
      <c r="G179" s="41">
        <f t="shared" si="7"/>
        <v>59344</v>
      </c>
    </row>
    <row r="180" spans="1:7" ht="14.25" customHeight="1">
      <c r="A180" s="42">
        <v>20090625</v>
      </c>
      <c r="B180" s="43"/>
      <c r="C180" s="44">
        <v>51600</v>
      </c>
      <c r="D180" s="45">
        <v>5412</v>
      </c>
      <c r="E180" s="45">
        <f t="shared" si="6"/>
        <v>57012</v>
      </c>
      <c r="F180" s="41">
        <f t="shared" si="8"/>
        <v>57012</v>
      </c>
      <c r="G180" s="41" t="str">
        <f t="shared" si="7"/>
        <v/>
      </c>
    </row>
    <row r="181" spans="1:7" ht="14.25" customHeight="1">
      <c r="A181" s="42">
        <v>20090626</v>
      </c>
      <c r="B181" s="43"/>
      <c r="C181" s="44">
        <v>49100</v>
      </c>
      <c r="D181" s="45">
        <v>5212</v>
      </c>
      <c r="E181" s="45">
        <f t="shared" si="6"/>
        <v>54312</v>
      </c>
      <c r="F181" s="41">
        <f t="shared" si="8"/>
        <v>54312</v>
      </c>
      <c r="G181" s="41" t="str">
        <f t="shared" si="7"/>
        <v/>
      </c>
    </row>
    <row r="182" spans="1:7" ht="14.25" customHeight="1">
      <c r="A182" s="42">
        <v>20090627</v>
      </c>
      <c r="B182" s="43"/>
      <c r="C182" s="44">
        <v>51700</v>
      </c>
      <c r="D182" s="45">
        <v>5650</v>
      </c>
      <c r="E182" s="45">
        <f t="shared" si="6"/>
        <v>57350</v>
      </c>
      <c r="F182" s="41">
        <f t="shared" si="8"/>
        <v>57350</v>
      </c>
      <c r="G182" s="41" t="str">
        <f t="shared" si="7"/>
        <v/>
      </c>
    </row>
    <row r="183" spans="1:7" ht="14.25" customHeight="1">
      <c r="A183" s="42">
        <v>20090628</v>
      </c>
      <c r="B183" s="43"/>
      <c r="C183" s="44">
        <v>58600</v>
      </c>
      <c r="D183" s="45">
        <v>5670</v>
      </c>
      <c r="E183" s="45">
        <f t="shared" si="6"/>
        <v>64270</v>
      </c>
      <c r="F183" s="41">
        <f t="shared" si="8"/>
        <v>64270</v>
      </c>
      <c r="G183" s="41" t="str">
        <f t="shared" si="7"/>
        <v/>
      </c>
    </row>
    <row r="184" spans="1:7" ht="14.25" customHeight="1">
      <c r="A184" s="42">
        <v>20090629</v>
      </c>
      <c r="B184" s="43">
        <v>14.5</v>
      </c>
      <c r="C184" s="44">
        <v>65100</v>
      </c>
      <c r="D184" s="45">
        <v>6065</v>
      </c>
      <c r="E184" s="45">
        <f t="shared" si="6"/>
        <v>71165</v>
      </c>
      <c r="F184" s="41" t="str">
        <f t="shared" si="8"/>
        <v/>
      </c>
      <c r="G184" s="41">
        <f t="shared" si="7"/>
        <v>71165</v>
      </c>
    </row>
    <row r="185" spans="1:7" ht="14.25" customHeight="1">
      <c r="A185" s="42">
        <v>20090630</v>
      </c>
      <c r="B185" s="43">
        <v>3</v>
      </c>
      <c r="C185" s="44">
        <v>52200</v>
      </c>
      <c r="D185" s="45">
        <v>5398</v>
      </c>
      <c r="E185" s="45">
        <f t="shared" si="6"/>
        <v>57598</v>
      </c>
      <c r="F185" s="41" t="str">
        <f t="shared" si="8"/>
        <v/>
      </c>
      <c r="G185" s="41">
        <f t="shared" si="7"/>
        <v>57598</v>
      </c>
    </row>
    <row r="186" spans="1:7" ht="14.25" customHeight="1">
      <c r="A186" s="42">
        <v>20090701</v>
      </c>
      <c r="B186" s="43"/>
      <c r="C186" s="44">
        <v>53200</v>
      </c>
      <c r="D186" s="45">
        <v>6954</v>
      </c>
      <c r="E186" s="45">
        <f t="shared" si="6"/>
        <v>60154</v>
      </c>
      <c r="F186" s="41" t="str">
        <f t="shared" si="8"/>
        <v/>
      </c>
      <c r="G186" s="41">
        <f t="shared" si="7"/>
        <v>60154</v>
      </c>
    </row>
    <row r="187" spans="1:7" ht="14.25" customHeight="1">
      <c r="A187" s="42">
        <v>20090702</v>
      </c>
      <c r="B187" s="43">
        <v>3</v>
      </c>
      <c r="C187" s="44">
        <v>64100</v>
      </c>
      <c r="D187" s="45">
        <v>6642</v>
      </c>
      <c r="E187" s="45">
        <f t="shared" si="6"/>
        <v>70742</v>
      </c>
      <c r="F187" s="41" t="str">
        <f t="shared" si="8"/>
        <v/>
      </c>
      <c r="G187" s="41">
        <f t="shared" si="7"/>
        <v>70742</v>
      </c>
    </row>
    <row r="188" spans="1:7" ht="14.25" customHeight="1">
      <c r="A188" s="42">
        <v>20090703</v>
      </c>
      <c r="B188" s="43">
        <v>1.5</v>
      </c>
      <c r="C188" s="44">
        <v>58100</v>
      </c>
      <c r="D188" s="45">
        <v>5437</v>
      </c>
      <c r="E188" s="45">
        <f t="shared" si="6"/>
        <v>63537</v>
      </c>
      <c r="F188" s="41" t="str">
        <f t="shared" si="8"/>
        <v/>
      </c>
      <c r="G188" s="41">
        <f t="shared" si="7"/>
        <v>63537</v>
      </c>
    </row>
    <row r="189" spans="1:7" ht="14.25" customHeight="1">
      <c r="A189" s="42">
        <v>20090704</v>
      </c>
      <c r="B189" s="43">
        <v>0.5</v>
      </c>
      <c r="C189" s="44">
        <v>60400</v>
      </c>
      <c r="D189" s="45">
        <v>5645</v>
      </c>
      <c r="E189" s="45">
        <f t="shared" si="6"/>
        <v>66045</v>
      </c>
      <c r="F189" s="41" t="str">
        <f t="shared" si="8"/>
        <v/>
      </c>
      <c r="G189" s="41">
        <f t="shared" si="7"/>
        <v>66045</v>
      </c>
    </row>
    <row r="190" spans="1:7" ht="14.25" customHeight="1">
      <c r="A190" s="42">
        <v>20090705</v>
      </c>
      <c r="B190" s="43"/>
      <c r="C190" s="44">
        <v>55200</v>
      </c>
      <c r="D190" s="45">
        <v>5197</v>
      </c>
      <c r="E190" s="45">
        <f t="shared" si="6"/>
        <v>60397</v>
      </c>
      <c r="F190" s="41">
        <f t="shared" si="8"/>
        <v>60397</v>
      </c>
      <c r="G190" s="41" t="str">
        <f t="shared" si="7"/>
        <v/>
      </c>
    </row>
    <row r="191" spans="1:7" ht="14.25" customHeight="1">
      <c r="A191" s="42">
        <v>20090706</v>
      </c>
      <c r="B191" s="43"/>
      <c r="C191" s="44">
        <v>51900</v>
      </c>
      <c r="D191" s="45">
        <v>6985</v>
      </c>
      <c r="E191" s="45">
        <f t="shared" si="6"/>
        <v>58885</v>
      </c>
      <c r="F191" s="41">
        <f t="shared" si="8"/>
        <v>58885</v>
      </c>
      <c r="G191" s="41" t="str">
        <f t="shared" si="7"/>
        <v/>
      </c>
    </row>
    <row r="192" spans="1:7" ht="14.25" customHeight="1">
      <c r="A192" s="42">
        <v>20090707</v>
      </c>
      <c r="B192" s="43">
        <v>37</v>
      </c>
      <c r="C192" s="44">
        <v>93400</v>
      </c>
      <c r="D192" s="45">
        <v>7859</v>
      </c>
      <c r="E192" s="45">
        <f t="shared" si="6"/>
        <v>101259</v>
      </c>
      <c r="F192" s="41" t="str">
        <f t="shared" si="8"/>
        <v/>
      </c>
      <c r="G192" s="41">
        <f t="shared" si="7"/>
        <v>101259</v>
      </c>
    </row>
    <row r="193" spans="1:7" ht="14.25" customHeight="1">
      <c r="A193" s="42">
        <v>20090708</v>
      </c>
      <c r="B193" s="43">
        <v>0.5</v>
      </c>
      <c r="C193" s="44">
        <v>88800</v>
      </c>
      <c r="D193" s="45">
        <v>7059</v>
      </c>
      <c r="E193" s="45">
        <f t="shared" si="6"/>
        <v>95859</v>
      </c>
      <c r="F193" s="41" t="str">
        <f t="shared" si="8"/>
        <v/>
      </c>
      <c r="G193" s="41">
        <f t="shared" si="7"/>
        <v>95859</v>
      </c>
    </row>
    <row r="194" spans="1:7" ht="14.25" customHeight="1">
      <c r="A194" s="42">
        <v>20090709</v>
      </c>
      <c r="B194" s="43">
        <v>37.5</v>
      </c>
      <c r="C194" s="44">
        <v>98900</v>
      </c>
      <c r="D194" s="45">
        <v>8136</v>
      </c>
      <c r="E194" s="45">
        <f t="shared" si="6"/>
        <v>107036</v>
      </c>
      <c r="F194" s="41" t="str">
        <f t="shared" si="8"/>
        <v/>
      </c>
      <c r="G194" s="41">
        <f t="shared" si="7"/>
        <v>107036</v>
      </c>
    </row>
    <row r="195" spans="1:7" ht="14.25" customHeight="1">
      <c r="A195" s="42">
        <v>20090710</v>
      </c>
      <c r="B195" s="43"/>
      <c r="C195" s="44">
        <v>80200</v>
      </c>
      <c r="D195" s="45">
        <v>5916</v>
      </c>
      <c r="E195" s="45">
        <f t="shared" si="6"/>
        <v>86116</v>
      </c>
      <c r="F195" s="41" t="str">
        <f t="shared" si="8"/>
        <v/>
      </c>
      <c r="G195" s="41">
        <f t="shared" si="7"/>
        <v>86116</v>
      </c>
    </row>
    <row r="196" spans="1:7" ht="14.25" customHeight="1">
      <c r="A196" s="42">
        <v>20090711</v>
      </c>
      <c r="B196" s="43">
        <v>6</v>
      </c>
      <c r="C196" s="44">
        <v>94100</v>
      </c>
      <c r="D196" s="45">
        <v>7756</v>
      </c>
      <c r="E196" s="45">
        <f t="shared" si="6"/>
        <v>101856</v>
      </c>
      <c r="F196" s="41" t="str">
        <f t="shared" si="8"/>
        <v/>
      </c>
      <c r="G196" s="41">
        <f t="shared" si="7"/>
        <v>101856</v>
      </c>
    </row>
    <row r="197" spans="1:7" ht="14.25" customHeight="1">
      <c r="A197" s="42">
        <v>20090712</v>
      </c>
      <c r="B197" s="43">
        <v>12</v>
      </c>
      <c r="C197" s="44">
        <v>85600</v>
      </c>
      <c r="D197" s="45">
        <v>5364</v>
      </c>
      <c r="E197" s="45">
        <f t="shared" ref="E197:E260" si="9">C197+D197</f>
        <v>90964</v>
      </c>
      <c r="F197" s="41" t="str">
        <f t="shared" si="8"/>
        <v/>
      </c>
      <c r="G197" s="41">
        <f t="shared" ref="G197:G260" si="10">IF(F197="",E197,"")</f>
        <v>90964</v>
      </c>
    </row>
    <row r="198" spans="1:7" ht="14.25" customHeight="1">
      <c r="A198" s="42">
        <v>20090713</v>
      </c>
      <c r="B198" s="43">
        <v>4.5</v>
      </c>
      <c r="C198" s="44">
        <v>86700</v>
      </c>
      <c r="D198" s="45">
        <v>7460</v>
      </c>
      <c r="E198" s="45">
        <f t="shared" si="9"/>
        <v>94160</v>
      </c>
      <c r="F198" s="41" t="str">
        <f t="shared" si="8"/>
        <v/>
      </c>
      <c r="G198" s="41">
        <f t="shared" si="10"/>
        <v>94160</v>
      </c>
    </row>
    <row r="199" spans="1:7" ht="14.25" customHeight="1">
      <c r="A199" s="42">
        <v>20090714</v>
      </c>
      <c r="B199" s="43">
        <v>1</v>
      </c>
      <c r="C199" s="44">
        <v>111700</v>
      </c>
      <c r="D199" s="45">
        <v>5425</v>
      </c>
      <c r="E199" s="45">
        <f t="shared" si="9"/>
        <v>117125</v>
      </c>
      <c r="F199" s="41" t="str">
        <f t="shared" si="8"/>
        <v/>
      </c>
      <c r="G199" s="41">
        <f t="shared" si="10"/>
        <v>117125</v>
      </c>
    </row>
    <row r="200" spans="1:7" ht="14.25" customHeight="1">
      <c r="A200" s="42">
        <v>20090715</v>
      </c>
      <c r="B200" s="43">
        <v>52</v>
      </c>
      <c r="C200" s="44">
        <v>97800</v>
      </c>
      <c r="D200" s="45">
        <v>7173</v>
      </c>
      <c r="E200" s="45">
        <f t="shared" si="9"/>
        <v>104973</v>
      </c>
      <c r="F200" s="41" t="str">
        <f t="shared" ref="F200:F263" si="11">IF($B198&gt;10,"",IF($B199&gt;5,"",IF($B200&gt;0,"",E200)))</f>
        <v/>
      </c>
      <c r="G200" s="41">
        <f t="shared" si="10"/>
        <v>104973</v>
      </c>
    </row>
    <row r="201" spans="1:7" ht="14.25" customHeight="1">
      <c r="A201" s="42">
        <v>20090716</v>
      </c>
      <c r="B201" s="43">
        <v>13.5</v>
      </c>
      <c r="C201" s="44">
        <v>91800</v>
      </c>
      <c r="D201" s="45">
        <v>6184</v>
      </c>
      <c r="E201" s="45">
        <f t="shared" si="9"/>
        <v>97984</v>
      </c>
      <c r="F201" s="41" t="str">
        <f t="shared" si="11"/>
        <v/>
      </c>
      <c r="G201" s="41">
        <f t="shared" si="10"/>
        <v>97984</v>
      </c>
    </row>
    <row r="202" spans="1:7" ht="14.25" customHeight="1">
      <c r="A202" s="42">
        <v>20090717</v>
      </c>
      <c r="B202" s="43">
        <v>6.5</v>
      </c>
      <c r="C202" s="44">
        <v>105600</v>
      </c>
      <c r="D202" s="45">
        <v>7349</v>
      </c>
      <c r="E202" s="45">
        <f t="shared" si="9"/>
        <v>112949</v>
      </c>
      <c r="F202" s="41" t="str">
        <f t="shared" si="11"/>
        <v/>
      </c>
      <c r="G202" s="41">
        <f t="shared" si="10"/>
        <v>112949</v>
      </c>
    </row>
    <row r="203" spans="1:7" ht="14.25" customHeight="1">
      <c r="A203" s="42">
        <v>20090718</v>
      </c>
      <c r="B203" s="43"/>
      <c r="C203" s="44">
        <v>91800</v>
      </c>
      <c r="D203" s="45">
        <v>5214</v>
      </c>
      <c r="E203" s="45">
        <f t="shared" si="9"/>
        <v>97014</v>
      </c>
      <c r="F203" s="41" t="str">
        <f t="shared" si="11"/>
        <v/>
      </c>
      <c r="G203" s="41">
        <f t="shared" si="10"/>
        <v>97014</v>
      </c>
    </row>
    <row r="204" spans="1:7" ht="14.25" customHeight="1">
      <c r="A204" s="42">
        <v>20090719</v>
      </c>
      <c r="B204" s="43">
        <v>2</v>
      </c>
      <c r="C204" s="44">
        <v>83400</v>
      </c>
      <c r="D204" s="45">
        <v>6543</v>
      </c>
      <c r="E204" s="45">
        <f t="shared" si="9"/>
        <v>89943</v>
      </c>
      <c r="F204" s="41" t="str">
        <f t="shared" si="11"/>
        <v/>
      </c>
      <c r="G204" s="41">
        <f t="shared" si="10"/>
        <v>89943</v>
      </c>
    </row>
    <row r="205" spans="1:7" ht="14.25" customHeight="1">
      <c r="A205" s="42">
        <v>20090720</v>
      </c>
      <c r="B205" s="43">
        <v>1</v>
      </c>
      <c r="C205" s="44">
        <v>93400</v>
      </c>
      <c r="D205" s="45">
        <v>7960</v>
      </c>
      <c r="E205" s="45">
        <f t="shared" si="9"/>
        <v>101360</v>
      </c>
      <c r="F205" s="41" t="str">
        <f t="shared" si="11"/>
        <v/>
      </c>
      <c r="G205" s="41">
        <f t="shared" si="10"/>
        <v>101360</v>
      </c>
    </row>
    <row r="206" spans="1:7" ht="14.25" customHeight="1">
      <c r="A206" s="42">
        <v>20090721</v>
      </c>
      <c r="B206" s="43">
        <v>60.5</v>
      </c>
      <c r="C206" s="44">
        <v>118400</v>
      </c>
      <c r="D206" s="45">
        <v>8132</v>
      </c>
      <c r="E206" s="45">
        <f t="shared" si="9"/>
        <v>126532</v>
      </c>
      <c r="F206" s="41" t="str">
        <f t="shared" si="11"/>
        <v/>
      </c>
      <c r="G206" s="41">
        <f t="shared" si="10"/>
        <v>126532</v>
      </c>
    </row>
    <row r="207" spans="1:7" ht="14.25" customHeight="1">
      <c r="A207" s="42">
        <v>20090722</v>
      </c>
      <c r="B207" s="43"/>
      <c r="C207" s="44">
        <v>90800</v>
      </c>
      <c r="D207" s="45">
        <v>7232</v>
      </c>
      <c r="E207" s="45">
        <f t="shared" si="9"/>
        <v>98032</v>
      </c>
      <c r="F207" s="41" t="str">
        <f t="shared" si="11"/>
        <v/>
      </c>
      <c r="G207" s="41">
        <f t="shared" si="10"/>
        <v>98032</v>
      </c>
    </row>
    <row r="208" spans="1:7" ht="14.25" customHeight="1">
      <c r="A208" s="42">
        <v>20090723</v>
      </c>
      <c r="B208" s="43"/>
      <c r="C208" s="44">
        <v>83500</v>
      </c>
      <c r="D208" s="45">
        <v>7313</v>
      </c>
      <c r="E208" s="45">
        <f t="shared" si="9"/>
        <v>90813</v>
      </c>
      <c r="F208" s="41" t="str">
        <f t="shared" si="11"/>
        <v/>
      </c>
      <c r="G208" s="41">
        <f t="shared" si="10"/>
        <v>90813</v>
      </c>
    </row>
    <row r="209" spans="1:7" ht="14.25" customHeight="1">
      <c r="A209" s="42">
        <v>20090724</v>
      </c>
      <c r="B209" s="43">
        <v>1</v>
      </c>
      <c r="C209" s="44">
        <v>75500</v>
      </c>
      <c r="D209" s="45">
        <v>5138</v>
      </c>
      <c r="E209" s="45">
        <f t="shared" si="9"/>
        <v>80638</v>
      </c>
      <c r="F209" s="41" t="str">
        <f t="shared" si="11"/>
        <v/>
      </c>
      <c r="G209" s="41">
        <f t="shared" si="10"/>
        <v>80638</v>
      </c>
    </row>
    <row r="210" spans="1:7" ht="14.25" customHeight="1">
      <c r="A210" s="42">
        <v>20090725</v>
      </c>
      <c r="B210" s="43">
        <v>0.1</v>
      </c>
      <c r="C210" s="44">
        <v>71700</v>
      </c>
      <c r="D210" s="45">
        <v>6408</v>
      </c>
      <c r="E210" s="45">
        <f t="shared" si="9"/>
        <v>78108</v>
      </c>
      <c r="F210" s="41" t="str">
        <f t="shared" si="11"/>
        <v/>
      </c>
      <c r="G210" s="41">
        <f t="shared" si="10"/>
        <v>78108</v>
      </c>
    </row>
    <row r="211" spans="1:7" ht="14.25" customHeight="1">
      <c r="A211" s="42">
        <v>20090726</v>
      </c>
      <c r="B211" s="43"/>
      <c r="C211" s="44">
        <v>67800</v>
      </c>
      <c r="D211" s="45">
        <v>6236</v>
      </c>
      <c r="E211" s="45">
        <f t="shared" si="9"/>
        <v>74036</v>
      </c>
      <c r="F211" s="41">
        <f t="shared" si="11"/>
        <v>74036</v>
      </c>
      <c r="G211" s="41" t="str">
        <f t="shared" si="10"/>
        <v/>
      </c>
    </row>
    <row r="212" spans="1:7" ht="14.25" customHeight="1">
      <c r="A212" s="42">
        <v>20090727</v>
      </c>
      <c r="B212" s="43"/>
      <c r="C212" s="44">
        <v>71700</v>
      </c>
      <c r="D212" s="45">
        <v>6288</v>
      </c>
      <c r="E212" s="45">
        <f t="shared" si="9"/>
        <v>77988</v>
      </c>
      <c r="F212" s="41">
        <f t="shared" si="11"/>
        <v>77988</v>
      </c>
      <c r="G212" s="41" t="str">
        <f t="shared" si="10"/>
        <v/>
      </c>
    </row>
    <row r="213" spans="1:7" ht="14.25" customHeight="1">
      <c r="A213" s="42">
        <v>20090728</v>
      </c>
      <c r="B213" s="43">
        <v>4.5</v>
      </c>
      <c r="C213" s="44">
        <v>81200</v>
      </c>
      <c r="D213" s="45">
        <v>6412</v>
      </c>
      <c r="E213" s="45">
        <f t="shared" si="9"/>
        <v>87612</v>
      </c>
      <c r="F213" s="41" t="str">
        <f t="shared" si="11"/>
        <v/>
      </c>
      <c r="G213" s="41">
        <f t="shared" si="10"/>
        <v>87612</v>
      </c>
    </row>
    <row r="214" spans="1:7" ht="14.25" customHeight="1">
      <c r="A214" s="42">
        <v>20090729</v>
      </c>
      <c r="B214" s="43">
        <v>9</v>
      </c>
      <c r="C214" s="44">
        <v>75500</v>
      </c>
      <c r="D214" s="45">
        <v>6393</v>
      </c>
      <c r="E214" s="45">
        <f t="shared" si="9"/>
        <v>81893</v>
      </c>
      <c r="F214" s="41" t="str">
        <f t="shared" si="11"/>
        <v/>
      </c>
      <c r="G214" s="41">
        <f t="shared" si="10"/>
        <v>81893</v>
      </c>
    </row>
    <row r="215" spans="1:7" ht="14.25" customHeight="1">
      <c r="A215" s="42">
        <v>20090730</v>
      </c>
      <c r="B215" s="43"/>
      <c r="C215" s="44">
        <v>66900</v>
      </c>
      <c r="D215" s="45">
        <v>6482</v>
      </c>
      <c r="E215" s="45">
        <f t="shared" si="9"/>
        <v>73382</v>
      </c>
      <c r="F215" s="41" t="str">
        <f t="shared" si="11"/>
        <v/>
      </c>
      <c r="G215" s="41">
        <f t="shared" si="10"/>
        <v>73382</v>
      </c>
    </row>
    <row r="216" spans="1:7" ht="14.25" customHeight="1">
      <c r="A216" s="42">
        <v>20090731</v>
      </c>
      <c r="B216" s="43"/>
      <c r="C216" s="44">
        <v>66800</v>
      </c>
      <c r="D216" s="45">
        <v>6092</v>
      </c>
      <c r="E216" s="45">
        <f t="shared" si="9"/>
        <v>72892</v>
      </c>
      <c r="F216" s="41">
        <f t="shared" si="11"/>
        <v>72892</v>
      </c>
      <c r="G216" s="41" t="str">
        <f t="shared" si="10"/>
        <v/>
      </c>
    </row>
    <row r="217" spans="1:7" ht="14.25" customHeight="1">
      <c r="A217" s="42">
        <v>20090801</v>
      </c>
      <c r="B217" s="43"/>
      <c r="C217" s="44">
        <v>62200</v>
      </c>
      <c r="D217" s="45">
        <v>5970</v>
      </c>
      <c r="E217" s="45">
        <f t="shared" si="9"/>
        <v>68170</v>
      </c>
      <c r="F217" s="41">
        <f t="shared" si="11"/>
        <v>68170</v>
      </c>
      <c r="G217" s="41" t="str">
        <f t="shared" si="10"/>
        <v/>
      </c>
    </row>
    <row r="218" spans="1:7" ht="14.25" customHeight="1">
      <c r="A218" s="42">
        <v>20090802</v>
      </c>
      <c r="B218" s="43"/>
      <c r="C218" s="44">
        <v>62500</v>
      </c>
      <c r="D218" s="45">
        <v>6048</v>
      </c>
      <c r="E218" s="45">
        <f t="shared" si="9"/>
        <v>68548</v>
      </c>
      <c r="F218" s="41">
        <f t="shared" si="11"/>
        <v>68548</v>
      </c>
      <c r="G218" s="41" t="str">
        <f t="shared" si="10"/>
        <v/>
      </c>
    </row>
    <row r="219" spans="1:7" ht="14.25" customHeight="1">
      <c r="A219" s="42">
        <v>20090803</v>
      </c>
      <c r="B219" s="43"/>
      <c r="C219" s="44">
        <v>61200</v>
      </c>
      <c r="D219" s="45">
        <v>7070</v>
      </c>
      <c r="E219" s="45">
        <f t="shared" si="9"/>
        <v>68270</v>
      </c>
      <c r="F219" s="41">
        <f t="shared" si="11"/>
        <v>68270</v>
      </c>
      <c r="G219" s="41" t="str">
        <f t="shared" si="10"/>
        <v/>
      </c>
    </row>
    <row r="220" spans="1:7" ht="14.25" customHeight="1">
      <c r="A220" s="42">
        <v>20090804</v>
      </c>
      <c r="B220" s="43"/>
      <c r="C220" s="44">
        <v>63000</v>
      </c>
      <c r="D220" s="45">
        <v>6817</v>
      </c>
      <c r="E220" s="45">
        <f t="shared" si="9"/>
        <v>69817</v>
      </c>
      <c r="F220" s="41">
        <f t="shared" si="11"/>
        <v>69817</v>
      </c>
      <c r="G220" s="41" t="str">
        <f t="shared" si="10"/>
        <v/>
      </c>
    </row>
    <row r="221" spans="1:7" ht="14.25" customHeight="1">
      <c r="A221" s="42">
        <v>20090805</v>
      </c>
      <c r="B221" s="43"/>
      <c r="C221" s="44">
        <v>60900</v>
      </c>
      <c r="D221" s="45">
        <v>7364</v>
      </c>
      <c r="E221" s="45">
        <f t="shared" si="9"/>
        <v>68264</v>
      </c>
      <c r="F221" s="41">
        <f t="shared" si="11"/>
        <v>68264</v>
      </c>
      <c r="G221" s="41" t="str">
        <f t="shared" si="10"/>
        <v/>
      </c>
    </row>
    <row r="222" spans="1:7" ht="14.25" customHeight="1">
      <c r="A222" s="42">
        <v>20090806</v>
      </c>
      <c r="B222" s="43">
        <v>4</v>
      </c>
      <c r="C222" s="44">
        <v>68300</v>
      </c>
      <c r="D222" s="45">
        <v>7209</v>
      </c>
      <c r="E222" s="45">
        <f t="shared" si="9"/>
        <v>75509</v>
      </c>
      <c r="F222" s="41" t="str">
        <f t="shared" si="11"/>
        <v/>
      </c>
      <c r="G222" s="41">
        <f t="shared" si="10"/>
        <v>75509</v>
      </c>
    </row>
    <row r="223" spans="1:7" ht="14.25" customHeight="1">
      <c r="A223" s="42">
        <v>20090807</v>
      </c>
      <c r="B223" s="43">
        <v>2</v>
      </c>
      <c r="C223" s="44">
        <v>64100</v>
      </c>
      <c r="D223" s="45">
        <v>7155</v>
      </c>
      <c r="E223" s="45">
        <f t="shared" si="9"/>
        <v>71255</v>
      </c>
      <c r="F223" s="41" t="str">
        <f t="shared" si="11"/>
        <v/>
      </c>
      <c r="G223" s="41">
        <f t="shared" si="10"/>
        <v>71255</v>
      </c>
    </row>
    <row r="224" spans="1:7" ht="14.25" customHeight="1">
      <c r="A224" s="42">
        <v>20090808</v>
      </c>
      <c r="B224" s="43">
        <v>0.5</v>
      </c>
      <c r="C224" s="44">
        <v>61500</v>
      </c>
      <c r="D224" s="45">
        <v>6448</v>
      </c>
      <c r="E224" s="45">
        <f t="shared" si="9"/>
        <v>67948</v>
      </c>
      <c r="F224" s="41" t="str">
        <f t="shared" si="11"/>
        <v/>
      </c>
      <c r="G224" s="41">
        <f t="shared" si="10"/>
        <v>67948</v>
      </c>
    </row>
    <row r="225" spans="1:7" ht="14.25" customHeight="1">
      <c r="A225" s="42">
        <v>20090809</v>
      </c>
      <c r="B225" s="43"/>
      <c r="C225" s="44">
        <v>59600</v>
      </c>
      <c r="D225" s="45">
        <v>6944</v>
      </c>
      <c r="E225" s="45">
        <f t="shared" si="9"/>
        <v>66544</v>
      </c>
      <c r="F225" s="41">
        <f t="shared" si="11"/>
        <v>66544</v>
      </c>
      <c r="G225" s="41" t="str">
        <f t="shared" si="10"/>
        <v/>
      </c>
    </row>
    <row r="226" spans="1:7" ht="14.25" customHeight="1">
      <c r="A226" s="42">
        <v>20090810</v>
      </c>
      <c r="B226" s="43"/>
      <c r="C226" s="44">
        <v>60600</v>
      </c>
      <c r="D226" s="45">
        <v>7331</v>
      </c>
      <c r="E226" s="45">
        <f t="shared" si="9"/>
        <v>67931</v>
      </c>
      <c r="F226" s="41">
        <f t="shared" si="11"/>
        <v>67931</v>
      </c>
      <c r="G226" s="41" t="str">
        <f t="shared" si="10"/>
        <v/>
      </c>
    </row>
    <row r="227" spans="1:7" ht="14.25" customHeight="1">
      <c r="A227" s="42">
        <v>20090811</v>
      </c>
      <c r="B227" s="43">
        <v>4</v>
      </c>
      <c r="C227" s="44">
        <v>64400</v>
      </c>
      <c r="D227" s="45">
        <v>7359</v>
      </c>
      <c r="E227" s="45">
        <f t="shared" si="9"/>
        <v>71759</v>
      </c>
      <c r="F227" s="41" t="str">
        <f t="shared" si="11"/>
        <v/>
      </c>
      <c r="G227" s="41">
        <f t="shared" si="10"/>
        <v>71759</v>
      </c>
    </row>
    <row r="228" spans="1:7" ht="14.25" customHeight="1">
      <c r="A228" s="42">
        <v>20090812</v>
      </c>
      <c r="B228" s="43">
        <v>5.5</v>
      </c>
      <c r="C228" s="44">
        <v>81400</v>
      </c>
      <c r="D228" s="45">
        <v>7953</v>
      </c>
      <c r="E228" s="45">
        <f t="shared" si="9"/>
        <v>89353</v>
      </c>
      <c r="F228" s="41" t="str">
        <f t="shared" si="11"/>
        <v/>
      </c>
      <c r="G228" s="41">
        <f t="shared" si="10"/>
        <v>89353</v>
      </c>
    </row>
    <row r="229" spans="1:7" ht="14.25" customHeight="1">
      <c r="A229" s="42">
        <v>20090813</v>
      </c>
      <c r="B229" s="43">
        <v>10</v>
      </c>
      <c r="C229" s="44">
        <v>63000</v>
      </c>
      <c r="D229" s="45">
        <v>6616</v>
      </c>
      <c r="E229" s="45">
        <f t="shared" si="9"/>
        <v>69616</v>
      </c>
      <c r="F229" s="41" t="str">
        <f t="shared" si="11"/>
        <v/>
      </c>
      <c r="G229" s="41">
        <f t="shared" si="10"/>
        <v>69616</v>
      </c>
    </row>
    <row r="230" spans="1:7" ht="14.25" customHeight="1">
      <c r="A230" s="42">
        <v>20090814</v>
      </c>
      <c r="B230" s="43"/>
      <c r="C230" s="44">
        <v>63300</v>
      </c>
      <c r="D230" s="45">
        <v>7134</v>
      </c>
      <c r="E230" s="45">
        <f t="shared" si="9"/>
        <v>70434</v>
      </c>
      <c r="F230" s="41" t="str">
        <f t="shared" si="11"/>
        <v/>
      </c>
      <c r="G230" s="41">
        <f t="shared" si="10"/>
        <v>70434</v>
      </c>
    </row>
    <row r="231" spans="1:7" ht="14.25" customHeight="1">
      <c r="A231" s="42">
        <v>20090815</v>
      </c>
      <c r="B231" s="43"/>
      <c r="C231" s="44">
        <v>58800</v>
      </c>
      <c r="D231" s="45">
        <v>6436</v>
      </c>
      <c r="E231" s="45">
        <f t="shared" si="9"/>
        <v>65236</v>
      </c>
      <c r="F231" s="41">
        <f t="shared" si="11"/>
        <v>65236</v>
      </c>
      <c r="G231" s="41" t="str">
        <f t="shared" si="10"/>
        <v/>
      </c>
    </row>
    <row r="232" spans="1:7" ht="14.25" customHeight="1">
      <c r="A232" s="42">
        <v>20090816</v>
      </c>
      <c r="B232" s="43"/>
      <c r="C232" s="44">
        <v>59400</v>
      </c>
      <c r="D232" s="45">
        <v>6562</v>
      </c>
      <c r="E232" s="45">
        <f t="shared" si="9"/>
        <v>65962</v>
      </c>
      <c r="F232" s="41">
        <f t="shared" si="11"/>
        <v>65962</v>
      </c>
      <c r="G232" s="41" t="str">
        <f t="shared" si="10"/>
        <v/>
      </c>
    </row>
    <row r="233" spans="1:7" ht="14.25" customHeight="1">
      <c r="A233" s="42">
        <v>20090817</v>
      </c>
      <c r="B233" s="43"/>
      <c r="C233" s="44">
        <v>58300</v>
      </c>
      <c r="D233" s="45">
        <v>6359</v>
      </c>
      <c r="E233" s="45">
        <f t="shared" si="9"/>
        <v>64659</v>
      </c>
      <c r="F233" s="41">
        <f t="shared" si="11"/>
        <v>64659</v>
      </c>
      <c r="G233" s="41" t="str">
        <f t="shared" si="10"/>
        <v/>
      </c>
    </row>
    <row r="234" spans="1:7" ht="14.25" customHeight="1">
      <c r="A234" s="42">
        <v>20090818</v>
      </c>
      <c r="B234" s="43"/>
      <c r="C234" s="44">
        <v>61600</v>
      </c>
      <c r="D234" s="45">
        <v>6875</v>
      </c>
      <c r="E234" s="45">
        <f t="shared" si="9"/>
        <v>68475</v>
      </c>
      <c r="F234" s="41">
        <f t="shared" si="11"/>
        <v>68475</v>
      </c>
      <c r="G234" s="41" t="str">
        <f t="shared" si="10"/>
        <v/>
      </c>
    </row>
    <row r="235" spans="1:7" ht="14.25" customHeight="1">
      <c r="A235" s="42">
        <v>20090819</v>
      </c>
      <c r="B235" s="43"/>
      <c r="C235" s="44">
        <v>59200</v>
      </c>
      <c r="D235" s="45">
        <v>6537</v>
      </c>
      <c r="E235" s="45">
        <f t="shared" si="9"/>
        <v>65737</v>
      </c>
      <c r="F235" s="41">
        <f t="shared" si="11"/>
        <v>65737</v>
      </c>
      <c r="G235" s="41" t="str">
        <f t="shared" si="10"/>
        <v/>
      </c>
    </row>
    <row r="236" spans="1:7" ht="14.25" customHeight="1">
      <c r="A236" s="42">
        <v>20090820</v>
      </c>
      <c r="B236" s="43">
        <v>32.5</v>
      </c>
      <c r="C236" s="44">
        <v>79400</v>
      </c>
      <c r="D236" s="45">
        <v>7528</v>
      </c>
      <c r="E236" s="45">
        <f t="shared" si="9"/>
        <v>86928</v>
      </c>
      <c r="F236" s="41" t="str">
        <f t="shared" si="11"/>
        <v/>
      </c>
      <c r="G236" s="41">
        <f t="shared" si="10"/>
        <v>86928</v>
      </c>
    </row>
    <row r="237" spans="1:7" ht="14.25" customHeight="1">
      <c r="A237" s="42">
        <v>20090821</v>
      </c>
      <c r="B237" s="43"/>
      <c r="C237" s="44">
        <v>62400</v>
      </c>
      <c r="D237" s="45">
        <v>7112</v>
      </c>
      <c r="E237" s="45">
        <f t="shared" si="9"/>
        <v>69512</v>
      </c>
      <c r="F237" s="41" t="str">
        <f t="shared" si="11"/>
        <v/>
      </c>
      <c r="G237" s="41">
        <f t="shared" si="10"/>
        <v>69512</v>
      </c>
    </row>
    <row r="238" spans="1:7" ht="14.25" customHeight="1">
      <c r="A238" s="42">
        <v>20090822</v>
      </c>
      <c r="B238" s="43"/>
      <c r="C238" s="44">
        <v>62400</v>
      </c>
      <c r="D238" s="45">
        <v>6048</v>
      </c>
      <c r="E238" s="45">
        <f t="shared" si="9"/>
        <v>68448</v>
      </c>
      <c r="F238" s="41" t="str">
        <f t="shared" si="11"/>
        <v/>
      </c>
      <c r="G238" s="41">
        <f t="shared" si="10"/>
        <v>68448</v>
      </c>
    </row>
    <row r="239" spans="1:7" ht="14.25" customHeight="1">
      <c r="A239" s="42">
        <v>20090823</v>
      </c>
      <c r="B239" s="43"/>
      <c r="C239" s="44">
        <v>58200</v>
      </c>
      <c r="D239" s="45">
        <v>6487</v>
      </c>
      <c r="E239" s="45">
        <f t="shared" si="9"/>
        <v>64687</v>
      </c>
      <c r="F239" s="41">
        <f t="shared" si="11"/>
        <v>64687</v>
      </c>
      <c r="G239" s="41" t="str">
        <f t="shared" si="10"/>
        <v/>
      </c>
    </row>
    <row r="240" spans="1:7" ht="14.25" customHeight="1">
      <c r="A240" s="42">
        <v>20090824</v>
      </c>
      <c r="B240" s="43"/>
      <c r="C240" s="44">
        <v>62000</v>
      </c>
      <c r="D240" s="45">
        <v>6480</v>
      </c>
      <c r="E240" s="45">
        <f t="shared" si="9"/>
        <v>68480</v>
      </c>
      <c r="F240" s="41">
        <f t="shared" si="11"/>
        <v>68480</v>
      </c>
      <c r="G240" s="41" t="str">
        <f t="shared" si="10"/>
        <v/>
      </c>
    </row>
    <row r="241" spans="1:7" ht="14.25" customHeight="1">
      <c r="A241" s="42">
        <v>20090825</v>
      </c>
      <c r="B241" s="43"/>
      <c r="C241" s="44">
        <v>55200</v>
      </c>
      <c r="D241" s="45">
        <v>6040</v>
      </c>
      <c r="E241" s="45">
        <f t="shared" si="9"/>
        <v>61240</v>
      </c>
      <c r="F241" s="41">
        <f t="shared" si="11"/>
        <v>61240</v>
      </c>
      <c r="G241" s="41" t="str">
        <f t="shared" si="10"/>
        <v/>
      </c>
    </row>
    <row r="242" spans="1:7" ht="14.25" customHeight="1">
      <c r="A242" s="42">
        <v>20090826</v>
      </c>
      <c r="B242" s="43"/>
      <c r="C242" s="44">
        <v>57700</v>
      </c>
      <c r="D242" s="45">
        <v>6343</v>
      </c>
      <c r="E242" s="45">
        <f t="shared" si="9"/>
        <v>64043</v>
      </c>
      <c r="F242" s="41">
        <f t="shared" si="11"/>
        <v>64043</v>
      </c>
      <c r="G242" s="41" t="str">
        <f t="shared" si="10"/>
        <v/>
      </c>
    </row>
    <row r="243" spans="1:7" ht="14.25" customHeight="1">
      <c r="A243" s="42">
        <v>20090827</v>
      </c>
      <c r="B243" s="43">
        <v>0.5</v>
      </c>
      <c r="C243" s="44">
        <v>67500</v>
      </c>
      <c r="D243" s="45">
        <v>7182</v>
      </c>
      <c r="E243" s="45">
        <f t="shared" si="9"/>
        <v>74682</v>
      </c>
      <c r="F243" s="41" t="str">
        <f t="shared" si="11"/>
        <v/>
      </c>
      <c r="G243" s="41">
        <f t="shared" si="10"/>
        <v>74682</v>
      </c>
    </row>
    <row r="244" spans="1:7" ht="14.25" customHeight="1">
      <c r="A244" s="42">
        <v>20090828</v>
      </c>
      <c r="B244" s="43">
        <v>3</v>
      </c>
      <c r="C244" s="44">
        <v>57900</v>
      </c>
      <c r="D244" s="45">
        <v>6296</v>
      </c>
      <c r="E244" s="45">
        <f t="shared" si="9"/>
        <v>64196</v>
      </c>
      <c r="F244" s="41" t="str">
        <f t="shared" si="11"/>
        <v/>
      </c>
      <c r="G244" s="41">
        <f t="shared" si="10"/>
        <v>64196</v>
      </c>
    </row>
    <row r="245" spans="1:7" ht="14.25" customHeight="1">
      <c r="A245" s="42">
        <v>20090829</v>
      </c>
      <c r="B245" s="43">
        <v>0.1</v>
      </c>
      <c r="C245" s="44">
        <v>57600</v>
      </c>
      <c r="D245" s="45">
        <v>7924</v>
      </c>
      <c r="E245" s="45">
        <f t="shared" si="9"/>
        <v>65524</v>
      </c>
      <c r="F245" s="41" t="str">
        <f t="shared" si="11"/>
        <v/>
      </c>
      <c r="G245" s="41">
        <f t="shared" si="10"/>
        <v>65524</v>
      </c>
    </row>
    <row r="246" spans="1:7" ht="14.25" customHeight="1">
      <c r="A246" s="42">
        <v>20090830</v>
      </c>
      <c r="B246" s="43"/>
      <c r="C246" s="44">
        <v>56800</v>
      </c>
      <c r="D246" s="45">
        <v>5976</v>
      </c>
      <c r="E246" s="45">
        <f t="shared" si="9"/>
        <v>62776</v>
      </c>
      <c r="F246" s="41">
        <f t="shared" si="11"/>
        <v>62776</v>
      </c>
      <c r="G246" s="41" t="str">
        <f t="shared" si="10"/>
        <v/>
      </c>
    </row>
    <row r="247" spans="1:7" ht="14.25" customHeight="1">
      <c r="A247" s="42">
        <v>20090831</v>
      </c>
      <c r="B247" s="43"/>
      <c r="C247" s="44">
        <v>54600</v>
      </c>
      <c r="D247" s="45">
        <v>5765</v>
      </c>
      <c r="E247" s="45">
        <f t="shared" si="9"/>
        <v>60365</v>
      </c>
      <c r="F247" s="41">
        <f t="shared" si="11"/>
        <v>60365</v>
      </c>
      <c r="G247" s="41" t="str">
        <f t="shared" si="10"/>
        <v/>
      </c>
    </row>
    <row r="248" spans="1:7" ht="14.25" customHeight="1">
      <c r="A248" s="42">
        <v>20090901</v>
      </c>
      <c r="B248" s="43"/>
      <c r="C248" s="44">
        <v>55100</v>
      </c>
      <c r="D248" s="45">
        <v>5732</v>
      </c>
      <c r="E248" s="45">
        <f t="shared" si="9"/>
        <v>60832</v>
      </c>
      <c r="F248" s="41">
        <f t="shared" si="11"/>
        <v>60832</v>
      </c>
      <c r="G248" s="41" t="str">
        <f t="shared" si="10"/>
        <v/>
      </c>
    </row>
    <row r="249" spans="1:7" ht="14.25" customHeight="1">
      <c r="A249" s="42">
        <v>20090902</v>
      </c>
      <c r="B249" s="43"/>
      <c r="C249" s="44">
        <v>53500</v>
      </c>
      <c r="D249" s="45">
        <v>5516</v>
      </c>
      <c r="E249" s="45">
        <f t="shared" si="9"/>
        <v>59016</v>
      </c>
      <c r="F249" s="41">
        <f t="shared" si="11"/>
        <v>59016</v>
      </c>
      <c r="G249" s="41" t="str">
        <f t="shared" si="10"/>
        <v/>
      </c>
    </row>
    <row r="250" spans="1:7" ht="14.25" customHeight="1">
      <c r="A250" s="42">
        <v>20090903</v>
      </c>
      <c r="B250" s="43"/>
      <c r="C250" s="44">
        <v>54400</v>
      </c>
      <c r="D250" s="45">
        <v>7533</v>
      </c>
      <c r="E250" s="45">
        <f t="shared" si="9"/>
        <v>61933</v>
      </c>
      <c r="F250" s="41">
        <f t="shared" si="11"/>
        <v>61933</v>
      </c>
      <c r="G250" s="41" t="str">
        <f t="shared" si="10"/>
        <v/>
      </c>
    </row>
    <row r="251" spans="1:7" ht="14.25" customHeight="1">
      <c r="A251" s="42">
        <v>20090904</v>
      </c>
      <c r="B251" s="43"/>
      <c r="C251" s="44">
        <v>53700</v>
      </c>
      <c r="D251" s="45">
        <v>6932</v>
      </c>
      <c r="E251" s="45">
        <f t="shared" si="9"/>
        <v>60632</v>
      </c>
      <c r="F251" s="41">
        <f t="shared" si="11"/>
        <v>60632</v>
      </c>
      <c r="G251" s="41" t="str">
        <f t="shared" si="10"/>
        <v/>
      </c>
    </row>
    <row r="252" spans="1:7" ht="14.25" customHeight="1">
      <c r="A252" s="42">
        <v>20090905</v>
      </c>
      <c r="B252" s="43"/>
      <c r="C252" s="44">
        <v>53000</v>
      </c>
      <c r="D252" s="45">
        <v>5742</v>
      </c>
      <c r="E252" s="45">
        <f t="shared" si="9"/>
        <v>58742</v>
      </c>
      <c r="F252" s="41">
        <f t="shared" si="11"/>
        <v>58742</v>
      </c>
      <c r="G252" s="41" t="str">
        <f t="shared" si="10"/>
        <v/>
      </c>
    </row>
    <row r="253" spans="1:7" ht="14.25" customHeight="1">
      <c r="A253" s="42">
        <v>20090906</v>
      </c>
      <c r="B253" s="43"/>
      <c r="C253" s="44">
        <v>53100</v>
      </c>
      <c r="D253" s="45">
        <v>5698</v>
      </c>
      <c r="E253" s="45">
        <f t="shared" si="9"/>
        <v>58798</v>
      </c>
      <c r="F253" s="41">
        <f t="shared" si="11"/>
        <v>58798</v>
      </c>
      <c r="G253" s="41" t="str">
        <f t="shared" si="10"/>
        <v/>
      </c>
    </row>
    <row r="254" spans="1:7" ht="14.25" customHeight="1">
      <c r="A254" s="42">
        <v>20090907</v>
      </c>
      <c r="B254" s="43">
        <v>0.5</v>
      </c>
      <c r="C254" s="44">
        <v>53400</v>
      </c>
      <c r="D254" s="45">
        <v>5876</v>
      </c>
      <c r="E254" s="45">
        <f t="shared" si="9"/>
        <v>59276</v>
      </c>
      <c r="F254" s="41" t="str">
        <f t="shared" si="11"/>
        <v/>
      </c>
      <c r="G254" s="41">
        <f t="shared" si="10"/>
        <v>59276</v>
      </c>
    </row>
    <row r="255" spans="1:7" ht="14.25" customHeight="1">
      <c r="A255" s="42">
        <v>20090908</v>
      </c>
      <c r="B255" s="43">
        <v>0.2</v>
      </c>
      <c r="C255" s="44">
        <v>51500</v>
      </c>
      <c r="D255" s="45">
        <v>5660</v>
      </c>
      <c r="E255" s="45">
        <f t="shared" si="9"/>
        <v>57160</v>
      </c>
      <c r="F255" s="41" t="str">
        <f t="shared" si="11"/>
        <v/>
      </c>
      <c r="G255" s="41">
        <f t="shared" si="10"/>
        <v>57160</v>
      </c>
    </row>
    <row r="256" spans="1:7" ht="14.25" customHeight="1">
      <c r="A256" s="42">
        <v>20090909</v>
      </c>
      <c r="B256" s="43"/>
      <c r="C256" s="44">
        <v>53000</v>
      </c>
      <c r="D256" s="45">
        <v>6669</v>
      </c>
      <c r="E256" s="45">
        <f t="shared" si="9"/>
        <v>59669</v>
      </c>
      <c r="F256" s="41">
        <f t="shared" si="11"/>
        <v>59669</v>
      </c>
      <c r="G256" s="41" t="str">
        <f t="shared" si="10"/>
        <v/>
      </c>
    </row>
    <row r="257" spans="1:7" ht="14.25" customHeight="1">
      <c r="A257" s="42">
        <v>20090910</v>
      </c>
      <c r="B257" s="43"/>
      <c r="C257" s="44">
        <v>51500</v>
      </c>
      <c r="D257" s="45">
        <v>6678</v>
      </c>
      <c r="E257" s="45">
        <f t="shared" si="9"/>
        <v>58178</v>
      </c>
      <c r="F257" s="41">
        <f t="shared" si="11"/>
        <v>58178</v>
      </c>
      <c r="G257" s="41" t="str">
        <f t="shared" si="10"/>
        <v/>
      </c>
    </row>
    <row r="258" spans="1:7" ht="14.25" customHeight="1">
      <c r="A258" s="42">
        <v>20090911</v>
      </c>
      <c r="B258" s="43">
        <v>1.5</v>
      </c>
      <c r="C258" s="44">
        <v>53400</v>
      </c>
      <c r="D258" s="45">
        <v>6228</v>
      </c>
      <c r="E258" s="45">
        <f t="shared" si="9"/>
        <v>59628</v>
      </c>
      <c r="F258" s="41" t="str">
        <f t="shared" si="11"/>
        <v/>
      </c>
      <c r="G258" s="41">
        <f t="shared" si="10"/>
        <v>59628</v>
      </c>
    </row>
    <row r="259" spans="1:7" ht="14.25" customHeight="1">
      <c r="A259" s="42">
        <v>20090912</v>
      </c>
      <c r="B259" s="43"/>
      <c r="C259" s="44">
        <v>50400</v>
      </c>
      <c r="D259" s="45">
        <v>6512</v>
      </c>
      <c r="E259" s="45">
        <f t="shared" si="9"/>
        <v>56912</v>
      </c>
      <c r="F259" s="41">
        <f t="shared" si="11"/>
        <v>56912</v>
      </c>
      <c r="G259" s="41" t="str">
        <f t="shared" si="10"/>
        <v/>
      </c>
    </row>
    <row r="260" spans="1:7" ht="14.25" customHeight="1">
      <c r="A260" s="42">
        <v>20090913</v>
      </c>
      <c r="B260" s="43"/>
      <c r="C260" s="44">
        <v>50600</v>
      </c>
      <c r="D260" s="45">
        <v>6210</v>
      </c>
      <c r="E260" s="45">
        <f t="shared" si="9"/>
        <v>56810</v>
      </c>
      <c r="F260" s="41">
        <f t="shared" si="11"/>
        <v>56810</v>
      </c>
      <c r="G260" s="41" t="str">
        <f t="shared" si="10"/>
        <v/>
      </c>
    </row>
    <row r="261" spans="1:7" ht="14.25" customHeight="1">
      <c r="A261" s="42">
        <v>20090914</v>
      </c>
      <c r="B261" s="43">
        <v>2.5</v>
      </c>
      <c r="C261" s="44">
        <v>53000</v>
      </c>
      <c r="D261" s="45">
        <v>6364</v>
      </c>
      <c r="E261" s="45">
        <f t="shared" ref="E261:E324" si="12">C261+D261</f>
        <v>59364</v>
      </c>
      <c r="F261" s="41" t="str">
        <f t="shared" si="11"/>
        <v/>
      </c>
      <c r="G261" s="41">
        <f t="shared" ref="G261:G324" si="13">IF(F261="",E261,"")</f>
        <v>59364</v>
      </c>
    </row>
    <row r="262" spans="1:7" ht="14.25" customHeight="1">
      <c r="A262" s="42">
        <v>20090915</v>
      </c>
      <c r="B262" s="43"/>
      <c r="C262" s="44">
        <v>54000</v>
      </c>
      <c r="D262" s="45">
        <v>6615</v>
      </c>
      <c r="E262" s="45">
        <f t="shared" si="12"/>
        <v>60615</v>
      </c>
      <c r="F262" s="41">
        <f t="shared" si="11"/>
        <v>60615</v>
      </c>
      <c r="G262" s="41" t="str">
        <f t="shared" si="13"/>
        <v/>
      </c>
    </row>
    <row r="263" spans="1:7" ht="14.25" customHeight="1">
      <c r="A263" s="42">
        <v>20090916</v>
      </c>
      <c r="B263" s="43"/>
      <c r="C263" s="44">
        <v>50800</v>
      </c>
      <c r="D263" s="45">
        <v>6478</v>
      </c>
      <c r="E263" s="45">
        <f t="shared" si="12"/>
        <v>57278</v>
      </c>
      <c r="F263" s="41">
        <f t="shared" si="11"/>
        <v>57278</v>
      </c>
      <c r="G263" s="41" t="str">
        <f t="shared" si="13"/>
        <v/>
      </c>
    </row>
    <row r="264" spans="1:7" ht="14.25" customHeight="1">
      <c r="A264" s="42">
        <v>20090917</v>
      </c>
      <c r="B264" s="43"/>
      <c r="C264" s="44">
        <v>51800</v>
      </c>
      <c r="D264" s="45">
        <v>6579</v>
      </c>
      <c r="E264" s="45">
        <f t="shared" si="12"/>
        <v>58379</v>
      </c>
      <c r="F264" s="41">
        <f t="shared" ref="F264:F327" si="14">IF($B262&gt;10,"",IF($B263&gt;5,"",IF($B264&gt;0,"",E264)))</f>
        <v>58379</v>
      </c>
      <c r="G264" s="41" t="str">
        <f t="shared" si="13"/>
        <v/>
      </c>
    </row>
    <row r="265" spans="1:7" ht="14.25" customHeight="1">
      <c r="A265" s="42">
        <v>20090918</v>
      </c>
      <c r="B265" s="43"/>
      <c r="C265" s="44">
        <v>50500</v>
      </c>
      <c r="D265" s="45">
        <v>6485</v>
      </c>
      <c r="E265" s="45">
        <f t="shared" si="12"/>
        <v>56985</v>
      </c>
      <c r="F265" s="41">
        <f t="shared" si="14"/>
        <v>56985</v>
      </c>
      <c r="G265" s="41" t="str">
        <f t="shared" si="13"/>
        <v/>
      </c>
    </row>
    <row r="266" spans="1:7" ht="14.25" customHeight="1">
      <c r="A266" s="42">
        <v>20090919</v>
      </c>
      <c r="B266" s="43"/>
      <c r="C266" s="44">
        <v>51800</v>
      </c>
      <c r="D266" s="45">
        <v>6525</v>
      </c>
      <c r="E266" s="45">
        <f t="shared" si="12"/>
        <v>58325</v>
      </c>
      <c r="F266" s="41">
        <f t="shared" si="14"/>
        <v>58325</v>
      </c>
      <c r="G266" s="41" t="str">
        <f t="shared" si="13"/>
        <v/>
      </c>
    </row>
    <row r="267" spans="1:7" ht="14.25" customHeight="1">
      <c r="A267" s="42">
        <v>20090920</v>
      </c>
      <c r="B267" s="43"/>
      <c r="C267" s="44">
        <v>50700</v>
      </c>
      <c r="D267" s="45">
        <v>6444</v>
      </c>
      <c r="E267" s="45">
        <f t="shared" si="12"/>
        <v>57144</v>
      </c>
      <c r="F267" s="41">
        <f t="shared" si="14"/>
        <v>57144</v>
      </c>
      <c r="G267" s="41" t="str">
        <f t="shared" si="13"/>
        <v/>
      </c>
    </row>
    <row r="268" spans="1:7" ht="14.25" customHeight="1">
      <c r="A268" s="42">
        <v>20090921</v>
      </c>
      <c r="B268" s="43">
        <v>1</v>
      </c>
      <c r="C268" s="44">
        <v>52500</v>
      </c>
      <c r="D268" s="45">
        <v>6462</v>
      </c>
      <c r="E268" s="45">
        <f t="shared" si="12"/>
        <v>58962</v>
      </c>
      <c r="F268" s="41" t="str">
        <f t="shared" si="14"/>
        <v/>
      </c>
      <c r="G268" s="41">
        <f t="shared" si="13"/>
        <v>58962</v>
      </c>
    </row>
    <row r="269" spans="1:7" ht="14.25" customHeight="1">
      <c r="A269" s="42">
        <v>20090922</v>
      </c>
      <c r="B269" s="43"/>
      <c r="C269" s="44">
        <v>51100</v>
      </c>
      <c r="D269" s="45">
        <v>6871</v>
      </c>
      <c r="E269" s="45">
        <f t="shared" si="12"/>
        <v>57971</v>
      </c>
      <c r="F269" s="41">
        <f t="shared" si="14"/>
        <v>57971</v>
      </c>
      <c r="G269" s="41" t="str">
        <f t="shared" si="13"/>
        <v/>
      </c>
    </row>
    <row r="270" spans="1:7" ht="14.25" customHeight="1">
      <c r="A270" s="42">
        <v>20090923</v>
      </c>
      <c r="B270" s="43">
        <v>5</v>
      </c>
      <c r="C270" s="44">
        <v>52500</v>
      </c>
      <c r="D270" s="45">
        <v>6831</v>
      </c>
      <c r="E270" s="45">
        <f t="shared" si="12"/>
        <v>59331</v>
      </c>
      <c r="F270" s="41" t="str">
        <f t="shared" si="14"/>
        <v/>
      </c>
      <c r="G270" s="41">
        <f t="shared" si="13"/>
        <v>59331</v>
      </c>
    </row>
    <row r="271" spans="1:7" ht="14.25" customHeight="1">
      <c r="A271" s="42">
        <v>20090924</v>
      </c>
      <c r="B271" s="43"/>
      <c r="C271" s="44">
        <v>51300</v>
      </c>
      <c r="D271" s="45">
        <v>6748</v>
      </c>
      <c r="E271" s="45">
        <f t="shared" si="12"/>
        <v>58048</v>
      </c>
      <c r="F271" s="41">
        <f t="shared" si="14"/>
        <v>58048</v>
      </c>
      <c r="G271" s="41" t="str">
        <f t="shared" si="13"/>
        <v/>
      </c>
    </row>
    <row r="272" spans="1:7" ht="14.25" customHeight="1">
      <c r="A272" s="42">
        <v>20090925</v>
      </c>
      <c r="B272" s="43"/>
      <c r="C272" s="44">
        <v>51000</v>
      </c>
      <c r="D272" s="45">
        <v>6678</v>
      </c>
      <c r="E272" s="45">
        <f t="shared" si="12"/>
        <v>57678</v>
      </c>
      <c r="F272" s="41">
        <f t="shared" si="14"/>
        <v>57678</v>
      </c>
      <c r="G272" s="41" t="str">
        <f t="shared" si="13"/>
        <v/>
      </c>
    </row>
    <row r="273" spans="1:7" ht="14.25" customHeight="1">
      <c r="A273" s="42">
        <v>20090926</v>
      </c>
      <c r="B273" s="43"/>
      <c r="C273" s="44">
        <v>52600</v>
      </c>
      <c r="D273" s="45">
        <v>6880</v>
      </c>
      <c r="E273" s="45">
        <f t="shared" si="12"/>
        <v>59480</v>
      </c>
      <c r="F273" s="41">
        <f t="shared" si="14"/>
        <v>59480</v>
      </c>
      <c r="G273" s="41" t="str">
        <f t="shared" si="13"/>
        <v/>
      </c>
    </row>
    <row r="274" spans="1:7" ht="14.25" customHeight="1">
      <c r="A274" s="42">
        <v>20090927</v>
      </c>
      <c r="B274" s="43">
        <v>32.5</v>
      </c>
      <c r="C274" s="44">
        <v>94600</v>
      </c>
      <c r="D274" s="45">
        <v>7794</v>
      </c>
      <c r="E274" s="45">
        <f t="shared" si="12"/>
        <v>102394</v>
      </c>
      <c r="F274" s="41" t="str">
        <f t="shared" si="14"/>
        <v/>
      </c>
      <c r="G274" s="41">
        <f t="shared" si="13"/>
        <v>102394</v>
      </c>
    </row>
    <row r="275" spans="1:7" ht="14.25" customHeight="1">
      <c r="A275" s="42">
        <v>20090928</v>
      </c>
      <c r="B275" s="43">
        <v>19.5</v>
      </c>
      <c r="C275" s="44">
        <v>70400</v>
      </c>
      <c r="D275" s="45">
        <v>6512</v>
      </c>
      <c r="E275" s="45">
        <f t="shared" si="12"/>
        <v>76912</v>
      </c>
      <c r="F275" s="41" t="str">
        <f t="shared" si="14"/>
        <v/>
      </c>
      <c r="G275" s="41">
        <f t="shared" si="13"/>
        <v>76912</v>
      </c>
    </row>
    <row r="276" spans="1:7" ht="14.25" customHeight="1">
      <c r="A276" s="42">
        <v>20090929</v>
      </c>
      <c r="B276" s="43"/>
      <c r="C276" s="44">
        <v>62400</v>
      </c>
      <c r="D276" s="45">
        <v>6165</v>
      </c>
      <c r="E276" s="45">
        <f t="shared" si="12"/>
        <v>68565</v>
      </c>
      <c r="F276" s="41" t="str">
        <f t="shared" si="14"/>
        <v/>
      </c>
      <c r="G276" s="41">
        <f t="shared" si="13"/>
        <v>68565</v>
      </c>
    </row>
    <row r="277" spans="1:7" ht="14.25" customHeight="1">
      <c r="A277" s="42">
        <v>20090930</v>
      </c>
      <c r="B277" s="43"/>
      <c r="C277" s="44">
        <v>59000</v>
      </c>
      <c r="D277" s="45">
        <v>6012</v>
      </c>
      <c r="E277" s="45">
        <f t="shared" si="12"/>
        <v>65012</v>
      </c>
      <c r="F277" s="41" t="str">
        <f t="shared" si="14"/>
        <v/>
      </c>
      <c r="G277" s="41">
        <f t="shared" si="13"/>
        <v>65012</v>
      </c>
    </row>
    <row r="278" spans="1:7" ht="14.25" customHeight="1">
      <c r="A278" s="42">
        <v>20091001</v>
      </c>
      <c r="B278" s="43"/>
      <c r="C278" s="44">
        <v>64300</v>
      </c>
      <c r="D278" s="45">
        <v>6822</v>
      </c>
      <c r="E278" s="45">
        <f t="shared" si="12"/>
        <v>71122</v>
      </c>
      <c r="F278" s="41">
        <f t="shared" si="14"/>
        <v>71122</v>
      </c>
      <c r="G278" s="41" t="str">
        <f t="shared" si="13"/>
        <v/>
      </c>
    </row>
    <row r="279" spans="1:7" ht="14.25" customHeight="1">
      <c r="A279" s="42">
        <v>20091002</v>
      </c>
      <c r="B279" s="43">
        <v>6.5</v>
      </c>
      <c r="C279" s="44">
        <v>60100</v>
      </c>
      <c r="D279" s="45">
        <v>6480</v>
      </c>
      <c r="E279" s="45">
        <f t="shared" si="12"/>
        <v>66580</v>
      </c>
      <c r="F279" s="41" t="str">
        <f t="shared" si="14"/>
        <v/>
      </c>
      <c r="G279" s="41">
        <f t="shared" si="13"/>
        <v>66580</v>
      </c>
    </row>
    <row r="280" spans="1:7" ht="14.25" customHeight="1">
      <c r="A280" s="42">
        <v>20091003</v>
      </c>
      <c r="B280" s="43"/>
      <c r="C280" s="44">
        <v>55900</v>
      </c>
      <c r="D280" s="45">
        <v>6784</v>
      </c>
      <c r="E280" s="45">
        <f t="shared" si="12"/>
        <v>62684</v>
      </c>
      <c r="F280" s="41" t="str">
        <f t="shared" si="14"/>
        <v/>
      </c>
      <c r="G280" s="41">
        <f t="shared" si="13"/>
        <v>62684</v>
      </c>
    </row>
    <row r="281" spans="1:7" ht="14.25" customHeight="1">
      <c r="A281" s="42">
        <v>20091004</v>
      </c>
      <c r="B281" s="43"/>
      <c r="C281" s="44">
        <v>55600</v>
      </c>
      <c r="D281" s="45">
        <v>6585</v>
      </c>
      <c r="E281" s="45">
        <f t="shared" si="12"/>
        <v>62185</v>
      </c>
      <c r="F281" s="41">
        <f t="shared" si="14"/>
        <v>62185</v>
      </c>
      <c r="G281" s="41" t="str">
        <f t="shared" si="13"/>
        <v/>
      </c>
    </row>
    <row r="282" spans="1:7" ht="14.25" customHeight="1">
      <c r="A282" s="42">
        <v>20091005</v>
      </c>
      <c r="B282" s="43"/>
      <c r="C282" s="44">
        <v>57800</v>
      </c>
      <c r="D282" s="45">
        <v>6606</v>
      </c>
      <c r="E282" s="45">
        <f t="shared" si="12"/>
        <v>64406</v>
      </c>
      <c r="F282" s="41">
        <f t="shared" si="14"/>
        <v>64406</v>
      </c>
      <c r="G282" s="41" t="str">
        <f t="shared" si="13"/>
        <v/>
      </c>
    </row>
    <row r="283" spans="1:7" ht="14.25" customHeight="1">
      <c r="A283" s="42">
        <v>20091006</v>
      </c>
      <c r="B283" s="43"/>
      <c r="C283" s="44">
        <v>53600</v>
      </c>
      <c r="D283" s="45">
        <v>6536</v>
      </c>
      <c r="E283" s="45">
        <f t="shared" si="12"/>
        <v>60136</v>
      </c>
      <c r="F283" s="41">
        <f t="shared" si="14"/>
        <v>60136</v>
      </c>
      <c r="G283" s="41" t="str">
        <f t="shared" si="13"/>
        <v/>
      </c>
    </row>
    <row r="284" spans="1:7" ht="14.25" customHeight="1">
      <c r="A284" s="42">
        <v>20091007</v>
      </c>
      <c r="B284" s="43"/>
      <c r="C284" s="44">
        <v>54100</v>
      </c>
      <c r="D284" s="45">
        <v>6660</v>
      </c>
      <c r="E284" s="45">
        <f t="shared" si="12"/>
        <v>60760</v>
      </c>
      <c r="F284" s="41">
        <f t="shared" si="14"/>
        <v>60760</v>
      </c>
      <c r="G284" s="41" t="str">
        <f t="shared" si="13"/>
        <v/>
      </c>
    </row>
    <row r="285" spans="1:7" ht="14.25" customHeight="1">
      <c r="A285" s="42">
        <v>20091008</v>
      </c>
      <c r="B285" s="43"/>
      <c r="C285" s="44">
        <v>52600</v>
      </c>
      <c r="D285" s="45">
        <v>6454</v>
      </c>
      <c r="E285" s="45">
        <f t="shared" si="12"/>
        <v>59054</v>
      </c>
      <c r="F285" s="41">
        <f t="shared" si="14"/>
        <v>59054</v>
      </c>
      <c r="G285" s="41" t="str">
        <f t="shared" si="13"/>
        <v/>
      </c>
    </row>
    <row r="286" spans="1:7" ht="14.25" customHeight="1">
      <c r="A286" s="42">
        <v>20091009</v>
      </c>
      <c r="B286" s="43"/>
      <c r="C286" s="44">
        <v>54100</v>
      </c>
      <c r="D286" s="45">
        <v>7119</v>
      </c>
      <c r="E286" s="45">
        <f t="shared" si="12"/>
        <v>61219</v>
      </c>
      <c r="F286" s="41">
        <f t="shared" si="14"/>
        <v>61219</v>
      </c>
      <c r="G286" s="41" t="str">
        <f t="shared" si="13"/>
        <v/>
      </c>
    </row>
    <row r="287" spans="1:7" ht="14.25" customHeight="1">
      <c r="A287" s="42">
        <v>20091010</v>
      </c>
      <c r="B287" s="43"/>
      <c r="C287" s="44">
        <v>53400</v>
      </c>
      <c r="D287" s="45">
        <v>6698</v>
      </c>
      <c r="E287" s="45">
        <f t="shared" si="12"/>
        <v>60098</v>
      </c>
      <c r="F287" s="41">
        <f t="shared" si="14"/>
        <v>60098</v>
      </c>
      <c r="G287" s="41" t="str">
        <f t="shared" si="13"/>
        <v/>
      </c>
    </row>
    <row r="288" spans="1:7" ht="14.25" customHeight="1">
      <c r="A288" s="42">
        <v>20091011</v>
      </c>
      <c r="B288" s="43"/>
      <c r="C288" s="44">
        <v>53900</v>
      </c>
      <c r="D288" s="45">
        <v>6363</v>
      </c>
      <c r="E288" s="45">
        <f t="shared" si="12"/>
        <v>60263</v>
      </c>
      <c r="F288" s="41">
        <f t="shared" si="14"/>
        <v>60263</v>
      </c>
      <c r="G288" s="41" t="str">
        <f t="shared" si="13"/>
        <v/>
      </c>
    </row>
    <row r="289" spans="1:7" ht="14.25" customHeight="1">
      <c r="A289" s="42">
        <v>20091012</v>
      </c>
      <c r="B289" s="43"/>
      <c r="C289" s="44">
        <v>51700</v>
      </c>
      <c r="D289" s="45">
        <v>6591</v>
      </c>
      <c r="E289" s="45">
        <f t="shared" si="12"/>
        <v>58291</v>
      </c>
      <c r="F289" s="41">
        <f t="shared" si="14"/>
        <v>58291</v>
      </c>
      <c r="G289" s="41" t="str">
        <f t="shared" si="13"/>
        <v/>
      </c>
    </row>
    <row r="290" spans="1:7" ht="14.25" customHeight="1">
      <c r="A290" s="42">
        <v>20091013</v>
      </c>
      <c r="B290" s="43">
        <v>1</v>
      </c>
      <c r="C290" s="44">
        <v>59200</v>
      </c>
      <c r="D290" s="45">
        <v>7555</v>
      </c>
      <c r="E290" s="45">
        <f t="shared" si="12"/>
        <v>66755</v>
      </c>
      <c r="F290" s="41" t="str">
        <f t="shared" si="14"/>
        <v/>
      </c>
      <c r="G290" s="41">
        <f t="shared" si="13"/>
        <v>66755</v>
      </c>
    </row>
    <row r="291" spans="1:7" ht="14.25" customHeight="1">
      <c r="A291" s="42">
        <v>20091014</v>
      </c>
      <c r="B291" s="43">
        <v>2.5</v>
      </c>
      <c r="C291" s="44">
        <v>52700</v>
      </c>
      <c r="D291" s="45">
        <v>6622</v>
      </c>
      <c r="E291" s="45">
        <f t="shared" si="12"/>
        <v>59322</v>
      </c>
      <c r="F291" s="41" t="str">
        <f t="shared" si="14"/>
        <v/>
      </c>
      <c r="G291" s="41">
        <f t="shared" si="13"/>
        <v>59322</v>
      </c>
    </row>
    <row r="292" spans="1:7" ht="14.25" customHeight="1">
      <c r="A292" s="42">
        <v>20091015</v>
      </c>
      <c r="B292" s="43"/>
      <c r="C292" s="44">
        <v>54600</v>
      </c>
      <c r="D292" s="45">
        <v>7137</v>
      </c>
      <c r="E292" s="45">
        <f t="shared" si="12"/>
        <v>61737</v>
      </c>
      <c r="F292" s="41">
        <f t="shared" si="14"/>
        <v>61737</v>
      </c>
      <c r="G292" s="41" t="str">
        <f t="shared" si="13"/>
        <v/>
      </c>
    </row>
    <row r="293" spans="1:7" ht="14.25" customHeight="1">
      <c r="A293" s="42">
        <v>20091016</v>
      </c>
      <c r="B293" s="43"/>
      <c r="C293" s="44">
        <v>55500</v>
      </c>
      <c r="D293" s="45">
        <v>6895</v>
      </c>
      <c r="E293" s="45">
        <f t="shared" si="12"/>
        <v>62395</v>
      </c>
      <c r="F293" s="41">
        <f t="shared" si="14"/>
        <v>62395</v>
      </c>
      <c r="G293" s="41" t="str">
        <f t="shared" si="13"/>
        <v/>
      </c>
    </row>
    <row r="294" spans="1:7" ht="14.25" customHeight="1">
      <c r="A294" s="42">
        <v>20091017</v>
      </c>
      <c r="B294" s="43">
        <v>3.5</v>
      </c>
      <c r="C294" s="44">
        <v>55500</v>
      </c>
      <c r="D294" s="45">
        <v>6129</v>
      </c>
      <c r="E294" s="45">
        <f t="shared" si="12"/>
        <v>61629</v>
      </c>
      <c r="F294" s="41" t="str">
        <f t="shared" si="14"/>
        <v/>
      </c>
      <c r="G294" s="41">
        <f t="shared" si="13"/>
        <v>61629</v>
      </c>
    </row>
    <row r="295" spans="1:7" ht="14.25" customHeight="1">
      <c r="A295" s="42">
        <v>20091018</v>
      </c>
      <c r="B295" s="43"/>
      <c r="C295" s="44">
        <v>51600</v>
      </c>
      <c r="D295" s="45">
        <v>6037</v>
      </c>
      <c r="E295" s="45">
        <f t="shared" si="12"/>
        <v>57637</v>
      </c>
      <c r="F295" s="41">
        <f t="shared" si="14"/>
        <v>57637</v>
      </c>
      <c r="G295" s="41" t="str">
        <f t="shared" si="13"/>
        <v/>
      </c>
    </row>
    <row r="296" spans="1:7" ht="14.25" customHeight="1">
      <c r="A296" s="42">
        <v>20091019</v>
      </c>
      <c r="B296" s="43"/>
      <c r="C296" s="44">
        <v>54000</v>
      </c>
      <c r="D296" s="45">
        <v>7011</v>
      </c>
      <c r="E296" s="45">
        <f t="shared" si="12"/>
        <v>61011</v>
      </c>
      <c r="F296" s="41">
        <f t="shared" si="14"/>
        <v>61011</v>
      </c>
      <c r="G296" s="41" t="str">
        <f t="shared" si="13"/>
        <v/>
      </c>
    </row>
    <row r="297" spans="1:7" ht="14.25" customHeight="1">
      <c r="A297" s="42">
        <v>20091020</v>
      </c>
      <c r="B297" s="43"/>
      <c r="C297" s="44">
        <v>51700</v>
      </c>
      <c r="D297" s="45">
        <v>6344</v>
      </c>
      <c r="E297" s="45">
        <f t="shared" si="12"/>
        <v>58044</v>
      </c>
      <c r="F297" s="41">
        <f t="shared" si="14"/>
        <v>58044</v>
      </c>
      <c r="G297" s="41" t="str">
        <f t="shared" si="13"/>
        <v/>
      </c>
    </row>
    <row r="298" spans="1:7" ht="14.25" customHeight="1">
      <c r="A298" s="42">
        <v>20091021</v>
      </c>
      <c r="B298" s="43"/>
      <c r="C298" s="44">
        <v>54500</v>
      </c>
      <c r="D298" s="45">
        <v>6696</v>
      </c>
      <c r="E298" s="45">
        <f t="shared" si="12"/>
        <v>61196</v>
      </c>
      <c r="F298" s="41">
        <f t="shared" si="14"/>
        <v>61196</v>
      </c>
      <c r="G298" s="41" t="str">
        <f t="shared" si="13"/>
        <v/>
      </c>
    </row>
    <row r="299" spans="1:7" ht="14.25" customHeight="1">
      <c r="A299" s="42">
        <v>20091022</v>
      </c>
      <c r="B299" s="43"/>
      <c r="C299" s="44">
        <v>52000</v>
      </c>
      <c r="D299" s="45">
        <v>6358</v>
      </c>
      <c r="E299" s="45">
        <f t="shared" si="12"/>
        <v>58358</v>
      </c>
      <c r="F299" s="41">
        <f t="shared" si="14"/>
        <v>58358</v>
      </c>
      <c r="G299" s="41" t="str">
        <f t="shared" si="13"/>
        <v/>
      </c>
    </row>
    <row r="300" spans="1:7" ht="14.25" customHeight="1">
      <c r="A300" s="42">
        <v>20091023</v>
      </c>
      <c r="B300" s="43"/>
      <c r="C300" s="44">
        <v>51700</v>
      </c>
      <c r="D300" s="45">
        <v>6462</v>
      </c>
      <c r="E300" s="45">
        <f t="shared" si="12"/>
        <v>58162</v>
      </c>
      <c r="F300" s="41">
        <f t="shared" si="14"/>
        <v>58162</v>
      </c>
      <c r="G300" s="41" t="str">
        <f t="shared" si="13"/>
        <v/>
      </c>
    </row>
    <row r="301" spans="1:7" ht="14.25" customHeight="1">
      <c r="A301" s="42">
        <v>20091024</v>
      </c>
      <c r="B301" s="43"/>
      <c r="C301" s="44">
        <v>51500</v>
      </c>
      <c r="D301" s="45">
        <v>6208</v>
      </c>
      <c r="E301" s="45">
        <f t="shared" si="12"/>
        <v>57708</v>
      </c>
      <c r="F301" s="41">
        <f t="shared" si="14"/>
        <v>57708</v>
      </c>
      <c r="G301" s="41" t="str">
        <f t="shared" si="13"/>
        <v/>
      </c>
    </row>
    <row r="302" spans="1:7" ht="14.25" customHeight="1">
      <c r="A302" s="42">
        <v>20091025</v>
      </c>
      <c r="B302" s="43"/>
      <c r="C302" s="44">
        <v>51800</v>
      </c>
      <c r="D302" s="45">
        <v>6462</v>
      </c>
      <c r="E302" s="45">
        <f t="shared" si="12"/>
        <v>58262</v>
      </c>
      <c r="F302" s="41">
        <f t="shared" si="14"/>
        <v>58262</v>
      </c>
      <c r="G302" s="41" t="str">
        <f t="shared" si="13"/>
        <v/>
      </c>
    </row>
    <row r="303" spans="1:7" ht="14.25" customHeight="1">
      <c r="A303" s="42">
        <v>20091026</v>
      </c>
      <c r="B303" s="43"/>
      <c r="C303" s="44">
        <v>50700</v>
      </c>
      <c r="D303" s="45">
        <v>6020</v>
      </c>
      <c r="E303" s="45">
        <f t="shared" si="12"/>
        <v>56720</v>
      </c>
      <c r="F303" s="41">
        <f t="shared" si="14"/>
        <v>56720</v>
      </c>
      <c r="G303" s="41" t="str">
        <f t="shared" si="13"/>
        <v/>
      </c>
    </row>
    <row r="304" spans="1:7" ht="14.25" customHeight="1">
      <c r="A304" s="42">
        <v>20091027</v>
      </c>
      <c r="B304" s="43"/>
      <c r="C304" s="44">
        <v>51400</v>
      </c>
      <c r="D304" s="45">
        <v>7254</v>
      </c>
      <c r="E304" s="45">
        <f t="shared" si="12"/>
        <v>58654</v>
      </c>
      <c r="F304" s="41">
        <f t="shared" si="14"/>
        <v>58654</v>
      </c>
      <c r="G304" s="41" t="str">
        <f t="shared" si="13"/>
        <v/>
      </c>
    </row>
    <row r="305" spans="1:7" ht="14.25" customHeight="1">
      <c r="A305" s="42">
        <v>20091028</v>
      </c>
      <c r="B305" s="43"/>
      <c r="C305" s="44">
        <v>50900</v>
      </c>
      <c r="D305" s="45">
        <v>6734</v>
      </c>
      <c r="E305" s="45">
        <f t="shared" si="12"/>
        <v>57634</v>
      </c>
      <c r="F305" s="41">
        <f t="shared" si="14"/>
        <v>57634</v>
      </c>
      <c r="G305" s="41" t="str">
        <f t="shared" si="13"/>
        <v/>
      </c>
    </row>
    <row r="306" spans="1:7" ht="14.25" customHeight="1">
      <c r="A306" s="42">
        <v>20091029</v>
      </c>
      <c r="B306" s="43"/>
      <c r="C306" s="44">
        <v>50700</v>
      </c>
      <c r="D306" s="45">
        <v>6822</v>
      </c>
      <c r="E306" s="45">
        <f t="shared" si="12"/>
        <v>57522</v>
      </c>
      <c r="F306" s="41">
        <f t="shared" si="14"/>
        <v>57522</v>
      </c>
      <c r="G306" s="41" t="str">
        <f t="shared" si="13"/>
        <v/>
      </c>
    </row>
    <row r="307" spans="1:7" ht="14.25" customHeight="1">
      <c r="A307" s="42">
        <v>20091030</v>
      </c>
      <c r="B307" s="43"/>
      <c r="C307" s="44">
        <v>50100</v>
      </c>
      <c r="D307" s="45">
        <v>6705</v>
      </c>
      <c r="E307" s="45">
        <f t="shared" si="12"/>
        <v>56805</v>
      </c>
      <c r="F307" s="41">
        <f t="shared" si="14"/>
        <v>56805</v>
      </c>
      <c r="G307" s="41" t="str">
        <f t="shared" si="13"/>
        <v/>
      </c>
    </row>
    <row r="308" spans="1:7" ht="14.25" customHeight="1">
      <c r="A308" s="42">
        <v>20091031</v>
      </c>
      <c r="B308" s="43"/>
      <c r="C308" s="44">
        <v>53500</v>
      </c>
      <c r="D308" s="45">
        <v>6318</v>
      </c>
      <c r="E308" s="45">
        <f t="shared" si="12"/>
        <v>59818</v>
      </c>
      <c r="F308" s="41">
        <f t="shared" si="14"/>
        <v>59818</v>
      </c>
      <c r="G308" s="41" t="str">
        <f t="shared" si="13"/>
        <v/>
      </c>
    </row>
    <row r="309" spans="1:7" ht="14.25" customHeight="1">
      <c r="A309" s="42">
        <v>20091101</v>
      </c>
      <c r="B309" s="43">
        <v>1</v>
      </c>
      <c r="C309" s="44">
        <v>50500</v>
      </c>
      <c r="D309" s="45">
        <v>5754</v>
      </c>
      <c r="E309" s="45">
        <f t="shared" si="12"/>
        <v>56254</v>
      </c>
      <c r="F309" s="41" t="str">
        <f t="shared" si="14"/>
        <v/>
      </c>
      <c r="G309" s="41">
        <f t="shared" si="13"/>
        <v>56254</v>
      </c>
    </row>
    <row r="310" spans="1:7" ht="14.25" customHeight="1">
      <c r="A310" s="42">
        <v>20091102</v>
      </c>
      <c r="B310" s="43"/>
      <c r="C310" s="44">
        <v>51200</v>
      </c>
      <c r="D310" s="45">
        <v>6534</v>
      </c>
      <c r="E310" s="45">
        <f t="shared" si="12"/>
        <v>57734</v>
      </c>
      <c r="F310" s="41">
        <f t="shared" si="14"/>
        <v>57734</v>
      </c>
      <c r="G310" s="41" t="str">
        <f t="shared" si="13"/>
        <v/>
      </c>
    </row>
    <row r="311" spans="1:7" ht="14.25" customHeight="1">
      <c r="A311" s="42">
        <v>20091103</v>
      </c>
      <c r="B311" s="43"/>
      <c r="C311" s="44">
        <v>49700</v>
      </c>
      <c r="D311" s="45">
        <v>6860</v>
      </c>
      <c r="E311" s="45">
        <f t="shared" si="12"/>
        <v>56560</v>
      </c>
      <c r="F311" s="41">
        <f t="shared" si="14"/>
        <v>56560</v>
      </c>
      <c r="G311" s="41" t="str">
        <f t="shared" si="13"/>
        <v/>
      </c>
    </row>
    <row r="312" spans="1:7" ht="14.25" customHeight="1">
      <c r="A312" s="42">
        <v>20091104</v>
      </c>
      <c r="B312" s="43"/>
      <c r="C312" s="44">
        <v>51900</v>
      </c>
      <c r="D312" s="45">
        <v>7135</v>
      </c>
      <c r="E312" s="45">
        <f t="shared" si="12"/>
        <v>59035</v>
      </c>
      <c r="F312" s="41">
        <f t="shared" si="14"/>
        <v>59035</v>
      </c>
      <c r="G312" s="41" t="str">
        <f t="shared" si="13"/>
        <v/>
      </c>
    </row>
    <row r="313" spans="1:7" ht="14.25" customHeight="1">
      <c r="A313" s="42">
        <v>20091105</v>
      </c>
      <c r="B313" s="43"/>
      <c r="C313" s="44">
        <v>50200</v>
      </c>
      <c r="D313" s="45">
        <v>6849</v>
      </c>
      <c r="E313" s="45">
        <f t="shared" si="12"/>
        <v>57049</v>
      </c>
      <c r="F313" s="41">
        <f t="shared" si="14"/>
        <v>57049</v>
      </c>
      <c r="G313" s="41" t="str">
        <f t="shared" si="13"/>
        <v/>
      </c>
    </row>
    <row r="314" spans="1:7" ht="14.25" customHeight="1">
      <c r="A314" s="42">
        <v>20091106</v>
      </c>
      <c r="B314" s="43"/>
      <c r="C314" s="44">
        <v>52600</v>
      </c>
      <c r="D314" s="45">
        <v>6712</v>
      </c>
      <c r="E314" s="45">
        <f t="shared" si="12"/>
        <v>59312</v>
      </c>
      <c r="F314" s="41">
        <f t="shared" si="14"/>
        <v>59312</v>
      </c>
      <c r="G314" s="41" t="str">
        <f t="shared" si="13"/>
        <v/>
      </c>
    </row>
    <row r="315" spans="1:7" ht="14.25" customHeight="1">
      <c r="A315" s="42">
        <v>20091107</v>
      </c>
      <c r="B315" s="43"/>
      <c r="C315" s="44">
        <v>50900</v>
      </c>
      <c r="D315" s="45">
        <v>6684</v>
      </c>
      <c r="E315" s="45">
        <f t="shared" si="12"/>
        <v>57584</v>
      </c>
      <c r="F315" s="41">
        <f t="shared" si="14"/>
        <v>57584</v>
      </c>
      <c r="G315" s="41" t="str">
        <f t="shared" si="13"/>
        <v/>
      </c>
    </row>
    <row r="316" spans="1:7" ht="14.25" customHeight="1">
      <c r="A316" s="42">
        <v>20091108</v>
      </c>
      <c r="B316" s="43">
        <v>13.5</v>
      </c>
      <c r="C316" s="44">
        <v>59600</v>
      </c>
      <c r="D316" s="45">
        <v>6768</v>
      </c>
      <c r="E316" s="45">
        <f t="shared" si="12"/>
        <v>66368</v>
      </c>
      <c r="F316" s="41" t="str">
        <f t="shared" si="14"/>
        <v/>
      </c>
      <c r="G316" s="41">
        <f t="shared" si="13"/>
        <v>66368</v>
      </c>
    </row>
    <row r="317" spans="1:7" ht="14.25" customHeight="1">
      <c r="A317" s="42">
        <v>20091109</v>
      </c>
      <c r="B317" s="43"/>
      <c r="C317" s="44">
        <v>51100</v>
      </c>
      <c r="D317" s="45">
        <v>6542</v>
      </c>
      <c r="E317" s="45">
        <f t="shared" si="12"/>
        <v>57642</v>
      </c>
      <c r="F317" s="41" t="str">
        <f t="shared" si="14"/>
        <v/>
      </c>
      <c r="G317" s="41">
        <f t="shared" si="13"/>
        <v>57642</v>
      </c>
    </row>
    <row r="318" spans="1:7" ht="14.25" customHeight="1">
      <c r="A318" s="42">
        <v>20091110</v>
      </c>
      <c r="B318" s="43"/>
      <c r="C318" s="44">
        <v>51100</v>
      </c>
      <c r="D318" s="45">
        <v>6434</v>
      </c>
      <c r="E318" s="45">
        <f t="shared" si="12"/>
        <v>57534</v>
      </c>
      <c r="F318" s="41" t="str">
        <f t="shared" si="14"/>
        <v/>
      </c>
      <c r="G318" s="41">
        <f t="shared" si="13"/>
        <v>57534</v>
      </c>
    </row>
    <row r="319" spans="1:7" ht="14.25" customHeight="1">
      <c r="A319" s="42">
        <v>20091111</v>
      </c>
      <c r="B319" s="43"/>
      <c r="C319" s="44">
        <v>52000</v>
      </c>
      <c r="D319" s="45">
        <v>6519</v>
      </c>
      <c r="E319" s="45">
        <f t="shared" si="12"/>
        <v>58519</v>
      </c>
      <c r="F319" s="41">
        <f t="shared" si="14"/>
        <v>58519</v>
      </c>
      <c r="G319" s="41" t="str">
        <f t="shared" si="13"/>
        <v/>
      </c>
    </row>
    <row r="320" spans="1:7" ht="14.25" customHeight="1">
      <c r="A320" s="42">
        <v>20091112</v>
      </c>
      <c r="B320" s="43"/>
      <c r="C320" s="44">
        <v>50100</v>
      </c>
      <c r="D320" s="45">
        <v>7084</v>
      </c>
      <c r="E320" s="45">
        <f t="shared" si="12"/>
        <v>57184</v>
      </c>
      <c r="F320" s="41">
        <f t="shared" si="14"/>
        <v>57184</v>
      </c>
      <c r="G320" s="41" t="str">
        <f t="shared" si="13"/>
        <v/>
      </c>
    </row>
    <row r="321" spans="1:7" ht="14.25" customHeight="1">
      <c r="A321" s="42">
        <v>20091113</v>
      </c>
      <c r="B321" s="43">
        <v>6.5</v>
      </c>
      <c r="C321" s="44">
        <v>58200</v>
      </c>
      <c r="D321" s="45">
        <v>7074</v>
      </c>
      <c r="E321" s="45">
        <f t="shared" si="12"/>
        <v>65274</v>
      </c>
      <c r="F321" s="41" t="str">
        <f t="shared" si="14"/>
        <v/>
      </c>
      <c r="G321" s="41">
        <f t="shared" si="13"/>
        <v>65274</v>
      </c>
    </row>
    <row r="322" spans="1:7" ht="14.25" customHeight="1">
      <c r="A322" s="42">
        <v>20091114</v>
      </c>
      <c r="B322" s="43"/>
      <c r="C322" s="44">
        <v>53000</v>
      </c>
      <c r="D322" s="45">
        <v>6972</v>
      </c>
      <c r="E322" s="45">
        <f t="shared" si="12"/>
        <v>59972</v>
      </c>
      <c r="F322" s="41" t="str">
        <f t="shared" si="14"/>
        <v/>
      </c>
      <c r="G322" s="41">
        <f t="shared" si="13"/>
        <v>59972</v>
      </c>
    </row>
    <row r="323" spans="1:7" ht="14.25" customHeight="1">
      <c r="A323" s="42">
        <v>20091115</v>
      </c>
      <c r="B323" s="43"/>
      <c r="C323" s="44">
        <v>50800</v>
      </c>
      <c r="D323" s="45">
        <v>6841</v>
      </c>
      <c r="E323" s="45">
        <f t="shared" si="12"/>
        <v>57641</v>
      </c>
      <c r="F323" s="41">
        <f t="shared" si="14"/>
        <v>57641</v>
      </c>
      <c r="G323" s="41" t="str">
        <f t="shared" si="13"/>
        <v/>
      </c>
    </row>
    <row r="324" spans="1:7" ht="14.25" customHeight="1">
      <c r="A324" s="42">
        <v>20091116</v>
      </c>
      <c r="B324" s="43"/>
      <c r="C324" s="44">
        <v>50300</v>
      </c>
      <c r="D324" s="45">
        <v>6974</v>
      </c>
      <c r="E324" s="45">
        <f t="shared" si="12"/>
        <v>57274</v>
      </c>
      <c r="F324" s="41">
        <f t="shared" si="14"/>
        <v>57274</v>
      </c>
      <c r="G324" s="41" t="str">
        <f t="shared" si="13"/>
        <v/>
      </c>
    </row>
    <row r="325" spans="1:7" ht="14.25" customHeight="1">
      <c r="A325" s="42">
        <v>20091117</v>
      </c>
      <c r="B325" s="43"/>
      <c r="C325" s="44">
        <v>50200</v>
      </c>
      <c r="D325" s="45">
        <v>6896</v>
      </c>
      <c r="E325" s="45">
        <f t="shared" ref="E325:E369" si="15">C325+D325</f>
        <v>57096</v>
      </c>
      <c r="F325" s="41">
        <f t="shared" si="14"/>
        <v>57096</v>
      </c>
      <c r="G325" s="41" t="str">
        <f t="shared" ref="G325:G369" si="16">IF(F325="",E325,"")</f>
        <v/>
      </c>
    </row>
    <row r="326" spans="1:7" ht="14.25" customHeight="1">
      <c r="A326" s="42">
        <v>20091118</v>
      </c>
      <c r="B326" s="43"/>
      <c r="C326" s="44">
        <v>50800</v>
      </c>
      <c r="D326" s="45">
        <v>6627</v>
      </c>
      <c r="E326" s="45">
        <f t="shared" si="15"/>
        <v>57427</v>
      </c>
      <c r="F326" s="41">
        <f t="shared" si="14"/>
        <v>57427</v>
      </c>
      <c r="G326" s="41" t="str">
        <f t="shared" si="16"/>
        <v/>
      </c>
    </row>
    <row r="327" spans="1:7" ht="14.25" customHeight="1">
      <c r="A327" s="42">
        <v>20091119</v>
      </c>
      <c r="B327" s="43"/>
      <c r="C327" s="44">
        <v>49300</v>
      </c>
      <c r="D327" s="45">
        <v>6548</v>
      </c>
      <c r="E327" s="45">
        <f t="shared" si="15"/>
        <v>55848</v>
      </c>
      <c r="F327" s="41">
        <f t="shared" si="14"/>
        <v>55848</v>
      </c>
      <c r="G327" s="41" t="str">
        <f t="shared" si="16"/>
        <v/>
      </c>
    </row>
    <row r="328" spans="1:7" ht="14.25" customHeight="1">
      <c r="A328" s="42">
        <v>20091120</v>
      </c>
      <c r="B328" s="43"/>
      <c r="C328" s="44">
        <v>51100</v>
      </c>
      <c r="D328" s="45">
        <v>6714</v>
      </c>
      <c r="E328" s="45">
        <f t="shared" si="15"/>
        <v>57814</v>
      </c>
      <c r="F328" s="41">
        <f t="shared" ref="F328:F369" si="17">IF($B326&gt;10,"",IF($B327&gt;5,"",IF($B328&gt;0,"",E328)))</f>
        <v>57814</v>
      </c>
      <c r="G328" s="41" t="str">
        <f t="shared" si="16"/>
        <v/>
      </c>
    </row>
    <row r="329" spans="1:7" ht="14.25" customHeight="1">
      <c r="A329" s="42">
        <v>20091121</v>
      </c>
      <c r="B329" s="43"/>
      <c r="C329" s="44">
        <v>51500</v>
      </c>
      <c r="D329" s="45">
        <v>6542</v>
      </c>
      <c r="E329" s="45">
        <f t="shared" si="15"/>
        <v>58042</v>
      </c>
      <c r="F329" s="41">
        <f t="shared" si="17"/>
        <v>58042</v>
      </c>
      <c r="G329" s="41" t="str">
        <f t="shared" si="16"/>
        <v/>
      </c>
    </row>
    <row r="330" spans="1:7" ht="14.25" customHeight="1">
      <c r="A330" s="42">
        <v>20091122</v>
      </c>
      <c r="B330" s="43"/>
      <c r="C330" s="44">
        <v>50400</v>
      </c>
      <c r="D330" s="45">
        <v>6524</v>
      </c>
      <c r="E330" s="45">
        <f t="shared" si="15"/>
        <v>56924</v>
      </c>
      <c r="F330" s="41">
        <f t="shared" si="17"/>
        <v>56924</v>
      </c>
      <c r="G330" s="41" t="str">
        <f t="shared" si="16"/>
        <v/>
      </c>
    </row>
    <row r="331" spans="1:7" ht="14.25" customHeight="1">
      <c r="A331" s="42">
        <v>20091123</v>
      </c>
      <c r="B331" s="43"/>
      <c r="C331" s="44">
        <v>52300</v>
      </c>
      <c r="D331" s="45">
        <v>6322</v>
      </c>
      <c r="E331" s="45">
        <f t="shared" si="15"/>
        <v>58622</v>
      </c>
      <c r="F331" s="41">
        <f t="shared" si="17"/>
        <v>58622</v>
      </c>
      <c r="G331" s="41" t="str">
        <f t="shared" si="16"/>
        <v/>
      </c>
    </row>
    <row r="332" spans="1:7" ht="14.25" customHeight="1">
      <c r="A332" s="42">
        <v>20091124</v>
      </c>
      <c r="B332" s="43"/>
      <c r="C332" s="44">
        <v>49700</v>
      </c>
      <c r="D332" s="45">
        <v>6646</v>
      </c>
      <c r="E332" s="45">
        <f t="shared" si="15"/>
        <v>56346</v>
      </c>
      <c r="F332" s="41">
        <f t="shared" si="17"/>
        <v>56346</v>
      </c>
      <c r="G332" s="41" t="str">
        <f t="shared" si="16"/>
        <v/>
      </c>
    </row>
    <row r="333" spans="1:7" ht="14.25" customHeight="1">
      <c r="A333" s="42">
        <v>20091125</v>
      </c>
      <c r="B333" s="43">
        <v>1.5</v>
      </c>
      <c r="C333" s="44">
        <v>50600</v>
      </c>
      <c r="D333" s="45">
        <v>6768</v>
      </c>
      <c r="E333" s="45">
        <f t="shared" si="15"/>
        <v>57368</v>
      </c>
      <c r="F333" s="41" t="str">
        <f t="shared" si="17"/>
        <v/>
      </c>
      <c r="G333" s="41">
        <f t="shared" si="16"/>
        <v>57368</v>
      </c>
    </row>
    <row r="334" spans="1:7" ht="14.25" customHeight="1">
      <c r="A334" s="42">
        <v>20091126</v>
      </c>
      <c r="B334" s="43"/>
      <c r="C334" s="44">
        <v>50800</v>
      </c>
      <c r="D334" s="45">
        <v>6558</v>
      </c>
      <c r="E334" s="45">
        <f t="shared" si="15"/>
        <v>57358</v>
      </c>
      <c r="F334" s="41">
        <f t="shared" si="17"/>
        <v>57358</v>
      </c>
      <c r="G334" s="41" t="str">
        <f t="shared" si="16"/>
        <v/>
      </c>
    </row>
    <row r="335" spans="1:7" ht="14.25" customHeight="1">
      <c r="A335" s="42">
        <v>20091127</v>
      </c>
      <c r="B335" s="43"/>
      <c r="C335" s="44">
        <v>50200</v>
      </c>
      <c r="D335" s="45">
        <v>6596</v>
      </c>
      <c r="E335" s="45">
        <f t="shared" si="15"/>
        <v>56796</v>
      </c>
      <c r="F335" s="41">
        <f t="shared" si="17"/>
        <v>56796</v>
      </c>
      <c r="G335" s="41" t="str">
        <f t="shared" si="16"/>
        <v/>
      </c>
    </row>
    <row r="336" spans="1:7" ht="14.25" customHeight="1">
      <c r="A336" s="42">
        <v>20091128</v>
      </c>
      <c r="B336" s="43"/>
      <c r="C336" s="44">
        <v>50900</v>
      </c>
      <c r="D336" s="45">
        <v>6375</v>
      </c>
      <c r="E336" s="45">
        <f t="shared" si="15"/>
        <v>57275</v>
      </c>
      <c r="F336" s="41">
        <f t="shared" si="17"/>
        <v>57275</v>
      </c>
      <c r="G336" s="41" t="str">
        <f t="shared" si="16"/>
        <v/>
      </c>
    </row>
    <row r="337" spans="1:7" ht="14.25" customHeight="1">
      <c r="A337" s="42">
        <v>20091129</v>
      </c>
      <c r="B337" s="43">
        <v>9</v>
      </c>
      <c r="C337" s="44">
        <v>64200</v>
      </c>
      <c r="D337" s="45">
        <v>7012</v>
      </c>
      <c r="E337" s="45">
        <f t="shared" si="15"/>
        <v>71212</v>
      </c>
      <c r="F337" s="41" t="str">
        <f t="shared" si="17"/>
        <v/>
      </c>
      <c r="G337" s="41">
        <f t="shared" si="16"/>
        <v>71212</v>
      </c>
    </row>
    <row r="338" spans="1:7" ht="14.25" customHeight="1">
      <c r="A338" s="42">
        <v>20091130</v>
      </c>
      <c r="B338" s="43">
        <v>0.5</v>
      </c>
      <c r="C338" s="44">
        <v>51500</v>
      </c>
      <c r="D338" s="45">
        <v>6826</v>
      </c>
      <c r="E338" s="45">
        <f t="shared" si="15"/>
        <v>58326</v>
      </c>
      <c r="F338" s="41" t="str">
        <f t="shared" si="17"/>
        <v/>
      </c>
      <c r="G338" s="41">
        <f t="shared" si="16"/>
        <v>58326</v>
      </c>
    </row>
    <row r="339" spans="1:7" ht="14.25" customHeight="1">
      <c r="A339" s="42">
        <v>20091201</v>
      </c>
      <c r="B339" s="43"/>
      <c r="C339" s="44">
        <v>49500</v>
      </c>
      <c r="D339" s="45">
        <v>6685</v>
      </c>
      <c r="E339" s="45">
        <f t="shared" si="15"/>
        <v>56185</v>
      </c>
      <c r="F339" s="41">
        <f t="shared" si="17"/>
        <v>56185</v>
      </c>
      <c r="G339" s="41" t="str">
        <f t="shared" si="16"/>
        <v/>
      </c>
    </row>
    <row r="340" spans="1:7" ht="14.25" customHeight="1">
      <c r="A340" s="42">
        <v>20091202</v>
      </c>
      <c r="B340" s="43"/>
      <c r="C340" s="44">
        <v>52500</v>
      </c>
      <c r="D340" s="45">
        <v>6809</v>
      </c>
      <c r="E340" s="45">
        <f t="shared" si="15"/>
        <v>59309</v>
      </c>
      <c r="F340" s="41">
        <f t="shared" si="17"/>
        <v>59309</v>
      </c>
      <c r="G340" s="41" t="str">
        <f t="shared" si="16"/>
        <v/>
      </c>
    </row>
    <row r="341" spans="1:7" ht="14.25" customHeight="1">
      <c r="A341" s="42">
        <v>20091203</v>
      </c>
      <c r="B341" s="43"/>
      <c r="C341" s="44">
        <v>49600</v>
      </c>
      <c r="D341" s="45">
        <v>6123</v>
      </c>
      <c r="E341" s="45">
        <f t="shared" si="15"/>
        <v>55723</v>
      </c>
      <c r="F341" s="41">
        <f t="shared" si="17"/>
        <v>55723</v>
      </c>
      <c r="G341" s="41" t="str">
        <f t="shared" si="16"/>
        <v/>
      </c>
    </row>
    <row r="342" spans="1:7" ht="14.25" customHeight="1">
      <c r="A342" s="42">
        <v>20091204</v>
      </c>
      <c r="B342" s="43"/>
      <c r="C342" s="44">
        <v>49600</v>
      </c>
      <c r="D342" s="45">
        <v>6573</v>
      </c>
      <c r="E342" s="45">
        <f t="shared" si="15"/>
        <v>56173</v>
      </c>
      <c r="F342" s="41">
        <f t="shared" si="17"/>
        <v>56173</v>
      </c>
      <c r="G342" s="41" t="str">
        <f t="shared" si="16"/>
        <v/>
      </c>
    </row>
    <row r="343" spans="1:7" ht="14.25" customHeight="1">
      <c r="A343" s="42">
        <v>20091205</v>
      </c>
      <c r="B343" s="43">
        <v>2</v>
      </c>
      <c r="C343" s="44">
        <v>55000</v>
      </c>
      <c r="D343" s="45">
        <v>7090</v>
      </c>
      <c r="E343" s="45">
        <f t="shared" si="15"/>
        <v>62090</v>
      </c>
      <c r="F343" s="41" t="str">
        <f t="shared" si="17"/>
        <v/>
      </c>
      <c r="G343" s="41">
        <f t="shared" si="16"/>
        <v>62090</v>
      </c>
    </row>
    <row r="344" spans="1:7" ht="14.25" customHeight="1">
      <c r="A344" s="42">
        <v>20091206</v>
      </c>
      <c r="B344" s="43"/>
      <c r="C344" s="44">
        <v>51300</v>
      </c>
      <c r="D344" s="45">
        <v>6903</v>
      </c>
      <c r="E344" s="45">
        <f t="shared" si="15"/>
        <v>58203</v>
      </c>
      <c r="F344" s="41">
        <f t="shared" si="17"/>
        <v>58203</v>
      </c>
      <c r="G344" s="41" t="str">
        <f t="shared" si="16"/>
        <v/>
      </c>
    </row>
    <row r="345" spans="1:7" ht="14.25" customHeight="1">
      <c r="A345" s="42">
        <v>20091207</v>
      </c>
      <c r="B345" s="43"/>
      <c r="C345" s="44">
        <v>49500</v>
      </c>
      <c r="D345" s="45">
        <v>6824</v>
      </c>
      <c r="E345" s="45">
        <f t="shared" si="15"/>
        <v>56324</v>
      </c>
      <c r="F345" s="41">
        <f t="shared" si="17"/>
        <v>56324</v>
      </c>
      <c r="G345" s="41" t="str">
        <f t="shared" si="16"/>
        <v/>
      </c>
    </row>
    <row r="346" spans="1:7" ht="14.25" customHeight="1">
      <c r="A346" s="42">
        <v>20091208</v>
      </c>
      <c r="B346" s="43"/>
      <c r="C346" s="44">
        <v>49100</v>
      </c>
      <c r="D346" s="45">
        <v>7010</v>
      </c>
      <c r="E346" s="45">
        <f t="shared" si="15"/>
        <v>56110</v>
      </c>
      <c r="F346" s="41">
        <f t="shared" si="17"/>
        <v>56110</v>
      </c>
      <c r="G346" s="41" t="str">
        <f t="shared" si="16"/>
        <v/>
      </c>
    </row>
    <row r="347" spans="1:7" ht="14.25" customHeight="1">
      <c r="A347" s="42">
        <v>20091209</v>
      </c>
      <c r="B347" s="43">
        <v>0.5</v>
      </c>
      <c r="C347" s="44">
        <v>55400</v>
      </c>
      <c r="D347" s="45">
        <v>7524</v>
      </c>
      <c r="E347" s="45">
        <f t="shared" si="15"/>
        <v>62924</v>
      </c>
      <c r="F347" s="41" t="str">
        <f t="shared" si="17"/>
        <v/>
      </c>
      <c r="G347" s="41">
        <f t="shared" si="16"/>
        <v>62924</v>
      </c>
    </row>
    <row r="348" spans="1:7" ht="14.25" customHeight="1">
      <c r="A348" s="42">
        <v>20091210</v>
      </c>
      <c r="B348" s="43">
        <v>23</v>
      </c>
      <c r="C348" s="44">
        <v>86000</v>
      </c>
      <c r="D348" s="45">
        <v>7721</v>
      </c>
      <c r="E348" s="45">
        <f t="shared" si="15"/>
        <v>93721</v>
      </c>
      <c r="F348" s="41" t="str">
        <f t="shared" si="17"/>
        <v/>
      </c>
      <c r="G348" s="41">
        <f t="shared" si="16"/>
        <v>93721</v>
      </c>
    </row>
    <row r="349" spans="1:7" ht="14.25" customHeight="1">
      <c r="A349" s="42">
        <v>20091211</v>
      </c>
      <c r="B349" s="43">
        <v>8</v>
      </c>
      <c r="C349" s="44">
        <v>61400</v>
      </c>
      <c r="D349" s="45">
        <v>6954</v>
      </c>
      <c r="E349" s="45">
        <f t="shared" si="15"/>
        <v>68354</v>
      </c>
      <c r="F349" s="41" t="str">
        <f t="shared" si="17"/>
        <v/>
      </c>
      <c r="G349" s="41">
        <f t="shared" si="16"/>
        <v>68354</v>
      </c>
    </row>
    <row r="350" spans="1:7" ht="14.25" customHeight="1">
      <c r="A350" s="42">
        <v>20091212</v>
      </c>
      <c r="B350" s="43"/>
      <c r="C350" s="44">
        <v>56900</v>
      </c>
      <c r="D350" s="45">
        <v>6874</v>
      </c>
      <c r="E350" s="45">
        <f t="shared" si="15"/>
        <v>63774</v>
      </c>
      <c r="F350" s="41" t="str">
        <f t="shared" si="17"/>
        <v/>
      </c>
      <c r="G350" s="41">
        <f t="shared" si="16"/>
        <v>63774</v>
      </c>
    </row>
    <row r="351" spans="1:7" ht="14.25" customHeight="1">
      <c r="A351" s="42">
        <v>20091213</v>
      </c>
      <c r="B351" s="43"/>
      <c r="C351" s="44">
        <v>52200</v>
      </c>
      <c r="D351" s="45">
        <v>6250</v>
      </c>
      <c r="E351" s="45">
        <f t="shared" si="15"/>
        <v>58450</v>
      </c>
      <c r="F351" s="41">
        <f t="shared" si="17"/>
        <v>58450</v>
      </c>
      <c r="G351" s="41" t="str">
        <f t="shared" si="16"/>
        <v/>
      </c>
    </row>
    <row r="352" spans="1:7" ht="14.25" customHeight="1">
      <c r="A352" s="42">
        <v>20091214</v>
      </c>
      <c r="B352" s="43"/>
      <c r="C352" s="44">
        <v>53000</v>
      </c>
      <c r="D352" s="45">
        <v>6266</v>
      </c>
      <c r="E352" s="45">
        <f t="shared" si="15"/>
        <v>59266</v>
      </c>
      <c r="F352" s="41">
        <f t="shared" si="17"/>
        <v>59266</v>
      </c>
      <c r="G352" s="41" t="str">
        <f t="shared" si="16"/>
        <v/>
      </c>
    </row>
    <row r="353" spans="1:7" ht="14.25" customHeight="1">
      <c r="A353" s="42">
        <v>20091215</v>
      </c>
      <c r="B353" s="43"/>
      <c r="C353" s="44">
        <v>48800</v>
      </c>
      <c r="D353" s="45">
        <v>6874</v>
      </c>
      <c r="E353" s="45">
        <f t="shared" si="15"/>
        <v>55674</v>
      </c>
      <c r="F353" s="41">
        <f t="shared" si="17"/>
        <v>55674</v>
      </c>
      <c r="G353" s="41" t="str">
        <f t="shared" si="16"/>
        <v/>
      </c>
    </row>
    <row r="354" spans="1:7" ht="14.25" customHeight="1">
      <c r="A354" s="42">
        <v>20091216</v>
      </c>
      <c r="B354" s="43"/>
      <c r="C354" s="44">
        <v>51200</v>
      </c>
      <c r="D354" s="45">
        <v>6726</v>
      </c>
      <c r="E354" s="45">
        <f t="shared" si="15"/>
        <v>57926</v>
      </c>
      <c r="F354" s="41">
        <f t="shared" si="17"/>
        <v>57926</v>
      </c>
      <c r="G354" s="41" t="str">
        <f t="shared" si="16"/>
        <v/>
      </c>
    </row>
    <row r="355" spans="1:7" ht="14.25" customHeight="1">
      <c r="A355" s="42">
        <v>20091217</v>
      </c>
      <c r="B355" s="43"/>
      <c r="C355" s="44">
        <v>50700</v>
      </c>
      <c r="D355" s="45">
        <v>6852</v>
      </c>
      <c r="E355" s="45">
        <f t="shared" si="15"/>
        <v>57552</v>
      </c>
      <c r="F355" s="41">
        <f t="shared" si="17"/>
        <v>57552</v>
      </c>
      <c r="G355" s="41" t="str">
        <f t="shared" si="16"/>
        <v/>
      </c>
    </row>
    <row r="356" spans="1:7" ht="14.25" customHeight="1">
      <c r="A356" s="42">
        <v>20091218</v>
      </c>
      <c r="B356" s="43"/>
      <c r="C356" s="44">
        <v>49500</v>
      </c>
      <c r="D356" s="45">
        <v>7218</v>
      </c>
      <c r="E356" s="45">
        <f t="shared" si="15"/>
        <v>56718</v>
      </c>
      <c r="F356" s="41">
        <f t="shared" si="17"/>
        <v>56718</v>
      </c>
      <c r="G356" s="41" t="str">
        <f t="shared" si="16"/>
        <v/>
      </c>
    </row>
    <row r="357" spans="1:7" ht="14.25" customHeight="1">
      <c r="A357" s="42">
        <v>20091219</v>
      </c>
      <c r="B357" s="43"/>
      <c r="C357" s="44">
        <v>50100</v>
      </c>
      <c r="D357" s="45">
        <v>7588</v>
      </c>
      <c r="E357" s="45">
        <f t="shared" si="15"/>
        <v>57688</v>
      </c>
      <c r="F357" s="41">
        <f t="shared" si="17"/>
        <v>57688</v>
      </c>
      <c r="G357" s="41" t="str">
        <f t="shared" si="16"/>
        <v/>
      </c>
    </row>
    <row r="358" spans="1:7" ht="14.25" customHeight="1">
      <c r="A358" s="42">
        <v>20091220</v>
      </c>
      <c r="B358" s="43"/>
      <c r="C358" s="44">
        <v>50900</v>
      </c>
      <c r="D358" s="45">
        <v>6973</v>
      </c>
      <c r="E358" s="45">
        <f t="shared" si="15"/>
        <v>57873</v>
      </c>
      <c r="F358" s="41">
        <f t="shared" si="17"/>
        <v>57873</v>
      </c>
      <c r="G358" s="41" t="str">
        <f t="shared" si="16"/>
        <v/>
      </c>
    </row>
    <row r="359" spans="1:7" ht="14.25" customHeight="1">
      <c r="A359" s="42">
        <v>20091221</v>
      </c>
      <c r="B359" s="43"/>
      <c r="C359" s="44">
        <v>49200</v>
      </c>
      <c r="D359" s="45">
        <v>6879</v>
      </c>
      <c r="E359" s="45">
        <f t="shared" si="15"/>
        <v>56079</v>
      </c>
      <c r="F359" s="41">
        <f t="shared" si="17"/>
        <v>56079</v>
      </c>
      <c r="G359" s="41" t="str">
        <f t="shared" si="16"/>
        <v/>
      </c>
    </row>
    <row r="360" spans="1:7" ht="14.25" customHeight="1">
      <c r="A360" s="42">
        <v>20091222</v>
      </c>
      <c r="B360" s="43"/>
      <c r="C360" s="44">
        <v>48500</v>
      </c>
      <c r="D360" s="45">
        <v>6775</v>
      </c>
      <c r="E360" s="45">
        <f t="shared" si="15"/>
        <v>55275</v>
      </c>
      <c r="F360" s="41">
        <f t="shared" si="17"/>
        <v>55275</v>
      </c>
      <c r="G360" s="41" t="str">
        <f t="shared" si="16"/>
        <v/>
      </c>
    </row>
    <row r="361" spans="1:7" ht="14.25" customHeight="1">
      <c r="A361" s="42">
        <v>20091223</v>
      </c>
      <c r="B361" s="43"/>
      <c r="C361" s="44">
        <v>50800</v>
      </c>
      <c r="D361" s="45">
        <v>6201</v>
      </c>
      <c r="E361" s="45">
        <f t="shared" si="15"/>
        <v>57001</v>
      </c>
      <c r="F361" s="41">
        <f t="shared" si="17"/>
        <v>57001</v>
      </c>
      <c r="G361" s="41" t="str">
        <f t="shared" si="16"/>
        <v/>
      </c>
    </row>
    <row r="362" spans="1:7" ht="14.25" customHeight="1">
      <c r="A362" s="42">
        <v>20091224</v>
      </c>
      <c r="B362" s="43"/>
      <c r="C362" s="44">
        <v>51400</v>
      </c>
      <c r="D362" s="45">
        <v>6801</v>
      </c>
      <c r="E362" s="45">
        <f t="shared" si="15"/>
        <v>58201</v>
      </c>
      <c r="F362" s="41">
        <f t="shared" si="17"/>
        <v>58201</v>
      </c>
      <c r="G362" s="41" t="str">
        <f t="shared" si="16"/>
        <v/>
      </c>
    </row>
    <row r="363" spans="1:7" ht="14.25" customHeight="1">
      <c r="A363" s="42">
        <v>20091225</v>
      </c>
      <c r="B363" s="43"/>
      <c r="C363" s="44">
        <v>48400</v>
      </c>
      <c r="D363" s="45">
        <v>5670</v>
      </c>
      <c r="E363" s="45">
        <f t="shared" si="15"/>
        <v>54070</v>
      </c>
      <c r="F363" s="41">
        <f t="shared" si="17"/>
        <v>54070</v>
      </c>
      <c r="G363" s="41" t="str">
        <f t="shared" si="16"/>
        <v/>
      </c>
    </row>
    <row r="364" spans="1:7" ht="14.25" customHeight="1">
      <c r="A364" s="42">
        <v>20091226</v>
      </c>
      <c r="B364" s="43"/>
      <c r="C364" s="44">
        <v>50800</v>
      </c>
      <c r="D364" s="45">
        <v>5949</v>
      </c>
      <c r="E364" s="45">
        <f t="shared" si="15"/>
        <v>56749</v>
      </c>
      <c r="F364" s="41">
        <f t="shared" si="17"/>
        <v>56749</v>
      </c>
      <c r="G364" s="41" t="str">
        <f t="shared" si="16"/>
        <v/>
      </c>
    </row>
    <row r="365" spans="1:7" ht="14.25" customHeight="1">
      <c r="A365" s="42">
        <v>20091227</v>
      </c>
      <c r="B365" s="43"/>
      <c r="C365" s="44">
        <v>49100</v>
      </c>
      <c r="D365" s="45">
        <v>6588</v>
      </c>
      <c r="E365" s="45">
        <f t="shared" si="15"/>
        <v>55688</v>
      </c>
      <c r="F365" s="41">
        <f t="shared" si="17"/>
        <v>55688</v>
      </c>
      <c r="G365" s="41" t="str">
        <f t="shared" si="16"/>
        <v/>
      </c>
    </row>
    <row r="366" spans="1:7" ht="14.25" customHeight="1">
      <c r="A366" s="42">
        <v>20091228</v>
      </c>
      <c r="B366" s="43"/>
      <c r="C366" s="44">
        <v>50900</v>
      </c>
      <c r="D366" s="45">
        <v>6480</v>
      </c>
      <c r="E366" s="45">
        <f t="shared" si="15"/>
        <v>57380</v>
      </c>
      <c r="F366" s="41">
        <f t="shared" si="17"/>
        <v>57380</v>
      </c>
      <c r="G366" s="41" t="str">
        <f t="shared" si="16"/>
        <v/>
      </c>
    </row>
    <row r="367" spans="1:7" ht="14.25" customHeight="1">
      <c r="A367" s="42">
        <v>20091229</v>
      </c>
      <c r="B367" s="43"/>
      <c r="C367" s="44">
        <v>47500</v>
      </c>
      <c r="D367" s="45">
        <v>6252</v>
      </c>
      <c r="E367" s="45">
        <f t="shared" si="15"/>
        <v>53752</v>
      </c>
      <c r="F367" s="41">
        <f t="shared" si="17"/>
        <v>53752</v>
      </c>
      <c r="G367" s="41" t="str">
        <f t="shared" si="16"/>
        <v/>
      </c>
    </row>
    <row r="368" spans="1:7" ht="14.25" customHeight="1">
      <c r="A368" s="42">
        <v>20091230</v>
      </c>
      <c r="B368" s="43"/>
      <c r="C368" s="44">
        <v>49600</v>
      </c>
      <c r="D368" s="45">
        <v>6516</v>
      </c>
      <c r="E368" s="45">
        <f t="shared" si="15"/>
        <v>56116</v>
      </c>
      <c r="F368" s="41">
        <f t="shared" si="17"/>
        <v>56116</v>
      </c>
      <c r="G368" s="41" t="str">
        <f t="shared" si="16"/>
        <v/>
      </c>
    </row>
    <row r="369" spans="1:8" ht="14.25" customHeight="1">
      <c r="A369" s="46">
        <v>20091231</v>
      </c>
      <c r="B369" s="47"/>
      <c r="C369" s="48">
        <v>50500</v>
      </c>
      <c r="D369" s="49">
        <v>5841</v>
      </c>
      <c r="E369" s="49">
        <f t="shared" si="15"/>
        <v>56341</v>
      </c>
      <c r="F369" s="50">
        <f t="shared" si="17"/>
        <v>56341</v>
      </c>
      <c r="G369" s="50" t="str">
        <f t="shared" si="16"/>
        <v/>
      </c>
    </row>
    <row r="370" spans="1:8" s="51" customFormat="1" ht="14.25" customHeight="1">
      <c r="A370" s="82" t="s">
        <v>8</v>
      </c>
      <c r="B370" s="51" t="s">
        <v>6</v>
      </c>
      <c r="F370" s="52">
        <f>AVERAGE(F4:F369)</f>
        <v>57465.554166666669</v>
      </c>
      <c r="G370" s="52">
        <f>AVERAGE(G4:G369)</f>
        <v>69918.539682539689</v>
      </c>
      <c r="H370" s="52"/>
    </row>
    <row r="371" spans="1:8" s="51" customFormat="1" ht="14.25" customHeight="1">
      <c r="A371" s="83"/>
      <c r="B371" s="51" t="s">
        <v>7</v>
      </c>
      <c r="F371" s="52">
        <f>MAX(F4:F369)</f>
        <v>77988</v>
      </c>
      <c r="G371" s="52">
        <f>MAX(G4:G369)</f>
        <v>126532</v>
      </c>
    </row>
    <row r="372" spans="1:8" ht="14.25" customHeight="1">
      <c r="A372" s="53">
        <v>0.05</v>
      </c>
      <c r="B372" s="35" t="s">
        <v>9</v>
      </c>
      <c r="F372" s="54">
        <f>TRIMMEAN(F$4:F$369,$A$372)</f>
        <v>57479.359649122809</v>
      </c>
      <c r="G372" s="54">
        <f>TRIMMEAN(G$4:G$369,$A$372)</f>
        <v>69171.725000000006</v>
      </c>
    </row>
    <row r="373" spans="1:8" ht="14.25" customHeight="1">
      <c r="A373" s="53">
        <f>A372+0.05</f>
        <v>0.1</v>
      </c>
      <c r="B373" s="35" t="s">
        <v>9</v>
      </c>
      <c r="F373" s="54">
        <f>TRIMMEAN(F$4:F$369,$A$373)</f>
        <v>57333.814814814818</v>
      </c>
      <c r="G373" s="54">
        <f>TRIMMEAN(G$4:G$369,$A$373)</f>
        <v>68594.894736842107</v>
      </c>
    </row>
    <row r="374" spans="1:8" ht="14.25" customHeight="1">
      <c r="A374" s="53">
        <f>A373+0.05</f>
        <v>0.15000000000000002</v>
      </c>
      <c r="B374" s="35" t="s">
        <v>9</v>
      </c>
      <c r="F374" s="54">
        <f>TRIMMEAN(F$4:F$369,$A$374)</f>
        <v>57230.127450980392</v>
      </c>
      <c r="G374" s="54">
        <f>TRIMMEAN(G$4:G$369,$A$374)</f>
        <v>68087.916666666672</v>
      </c>
    </row>
    <row r="375" spans="1:8" ht="14.25" customHeight="1">
      <c r="A375" s="53">
        <f>A374+0.05</f>
        <v>0.2</v>
      </c>
      <c r="B375" s="35" t="s">
        <v>9</v>
      </c>
      <c r="F375" s="54">
        <f>TRIMMEAN(F$4:F$369,$A$375)</f>
        <v>57167.697916666664</v>
      </c>
      <c r="G375" s="54">
        <f>TRIMMEAN(G$4:G$369,$A$375)</f>
        <v>67582.26470588235</v>
      </c>
    </row>
    <row r="376" spans="1:8" ht="14.25" customHeight="1">
      <c r="A376" s="53">
        <f>A375+0.05</f>
        <v>0.25</v>
      </c>
      <c r="B376" s="35" t="s">
        <v>9</v>
      </c>
      <c r="F376" s="54">
        <f>TRIMMEAN(F$4:F$369,$A$376)</f>
        <v>57141.961111111108</v>
      </c>
      <c r="G376" s="54">
        <f>TRIMMEAN(G$4:G$369,$A$376)</f>
        <v>67099.572916666672</v>
      </c>
    </row>
    <row r="377" spans="1:8" ht="14.25" customHeight="1">
      <c r="A377" s="53">
        <f>A376+0.05</f>
        <v>0.3</v>
      </c>
      <c r="B377" s="35" t="s">
        <v>9</v>
      </c>
      <c r="F377" s="54">
        <f>TRIMMEAN(F$4:F$369,$A$377)</f>
        <v>57126.410714285717</v>
      </c>
      <c r="G377" s="54">
        <f>TRIMMEAN(G$4:G$369,$A$377)</f>
        <v>66634.677777777775</v>
      </c>
    </row>
    <row r="379" spans="1:8" ht="14.25" customHeight="1">
      <c r="A379" s="53">
        <f>1-A372</f>
        <v>0.95</v>
      </c>
      <c r="B379" s="55" t="s">
        <v>10</v>
      </c>
      <c r="F379" s="56">
        <f>AVERAGE(F371,F372)</f>
        <v>67733.679824561405</v>
      </c>
      <c r="G379" s="56">
        <f>AVERAGE(G371,G372)</f>
        <v>97851.862500000003</v>
      </c>
    </row>
    <row r="380" spans="1:8" ht="14.25" customHeight="1">
      <c r="A380" s="53">
        <f>1-A373</f>
        <v>0.9</v>
      </c>
      <c r="B380" s="55" t="s">
        <v>10</v>
      </c>
      <c r="F380" s="56">
        <f>AVERAGE(F371,F373)</f>
        <v>67660.907407407416</v>
      </c>
      <c r="G380" s="56">
        <f>AVERAGE(G371,G373)</f>
        <v>97563.447368421053</v>
      </c>
    </row>
    <row r="383" spans="1:8" ht="14.25" customHeight="1">
      <c r="C383" s="57" t="s">
        <v>6</v>
      </c>
      <c r="D383" s="57" t="s">
        <v>4</v>
      </c>
      <c r="E383" s="57" t="s">
        <v>5</v>
      </c>
    </row>
    <row r="384" spans="1:8" ht="14.25" customHeight="1">
      <c r="C384" s="58" t="s">
        <v>0</v>
      </c>
      <c r="D384" s="59">
        <f>F370</f>
        <v>57465.554166666669</v>
      </c>
      <c r="E384" s="59">
        <f>G370</f>
        <v>69918.539682539689</v>
      </c>
    </row>
  </sheetData>
  <mergeCells count="7">
    <mergeCell ref="A370:A371"/>
    <mergeCell ref="A1:A3"/>
    <mergeCell ref="B1:B3"/>
    <mergeCell ref="C1:G1"/>
    <mergeCell ref="C2:E2"/>
    <mergeCell ref="F2:F3"/>
    <mergeCell ref="G2:G3"/>
  </mergeCells>
  <phoneticPr fontId="2" type="noConversion"/>
  <conditionalFormatting sqref="F4:G369">
    <cfRule type="cellIs" dxfId="5" priority="1" stopIfTrue="1" operator="equal">
      <formula>F$371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83"/>
  <sheetViews>
    <sheetView showGridLines="0" topLeftCell="A28" workbookViewId="0">
      <selection activeCell="H62" sqref="H62"/>
    </sheetView>
  </sheetViews>
  <sheetFormatPr defaultRowHeight="14.25" customHeight="1"/>
  <cols>
    <col min="1" max="7" width="10" style="35" customWidth="1"/>
    <col min="8" max="16384" width="8.88671875" style="35"/>
  </cols>
  <sheetData>
    <row r="1" spans="1:7" ht="14.25" customHeight="1">
      <c r="A1" s="84" t="s">
        <v>2</v>
      </c>
      <c r="B1" s="87" t="s">
        <v>34</v>
      </c>
      <c r="C1" s="90" t="s">
        <v>22</v>
      </c>
      <c r="D1" s="91"/>
      <c r="E1" s="91"/>
      <c r="F1" s="91"/>
      <c r="G1" s="92"/>
    </row>
    <row r="2" spans="1:7" ht="14.25" customHeight="1">
      <c r="A2" s="85"/>
      <c r="B2" s="88"/>
      <c r="C2" s="93" t="s">
        <v>3</v>
      </c>
      <c r="D2" s="94"/>
      <c r="E2" s="94"/>
      <c r="F2" s="95" t="s">
        <v>4</v>
      </c>
      <c r="G2" s="97" t="s">
        <v>5</v>
      </c>
    </row>
    <row r="3" spans="1:7" ht="14.25" customHeight="1">
      <c r="A3" s="86"/>
      <c r="B3" s="89"/>
      <c r="C3" s="36" t="s">
        <v>23</v>
      </c>
      <c r="D3" s="37" t="s">
        <v>24</v>
      </c>
      <c r="E3" s="37" t="s">
        <v>1</v>
      </c>
      <c r="F3" s="96"/>
      <c r="G3" s="98"/>
    </row>
    <row r="4" spans="1:7" ht="14.25" customHeight="1">
      <c r="A4" s="38">
        <v>20100101</v>
      </c>
      <c r="B4" s="39"/>
      <c r="C4" s="60">
        <v>49400</v>
      </c>
      <c r="D4" s="61">
        <v>6501</v>
      </c>
      <c r="E4" s="41">
        <f>C4+D4</f>
        <v>55901</v>
      </c>
      <c r="F4" s="41">
        <f>IF($B4&gt;10,"",IF($B4&gt;5,"",IF($B4&gt;0,"",E4)))</f>
        <v>55901</v>
      </c>
      <c r="G4" s="41" t="str">
        <f>IF(F4="",E4,"")</f>
        <v/>
      </c>
    </row>
    <row r="5" spans="1:7" ht="14.25" customHeight="1">
      <c r="A5" s="42">
        <v>20100102</v>
      </c>
      <c r="B5" s="43">
        <v>0.4</v>
      </c>
      <c r="C5" s="40">
        <v>50200</v>
      </c>
      <c r="D5" s="41">
        <v>7454</v>
      </c>
      <c r="E5" s="45">
        <f t="shared" ref="E5:E67" si="0">C5+D5</f>
        <v>57654</v>
      </c>
      <c r="F5" s="41">
        <f>E5</f>
        <v>57654</v>
      </c>
      <c r="G5" s="41" t="str">
        <f t="shared" ref="G5:G67" si="1">IF(F5="",E5,"")</f>
        <v/>
      </c>
    </row>
    <row r="6" spans="1:7" ht="14.25" customHeight="1">
      <c r="A6" s="42">
        <v>20100103</v>
      </c>
      <c r="B6" s="43"/>
      <c r="C6" s="40">
        <v>51200</v>
      </c>
      <c r="D6" s="41">
        <v>6723</v>
      </c>
      <c r="E6" s="45">
        <f t="shared" si="0"/>
        <v>57923</v>
      </c>
      <c r="F6" s="41">
        <f>IF($B4&gt;10,"",IF($B5&gt;5,"",IF($B6&gt;0,"",E6)))</f>
        <v>57923</v>
      </c>
      <c r="G6" s="41" t="str">
        <f t="shared" si="1"/>
        <v/>
      </c>
    </row>
    <row r="7" spans="1:7" ht="14.25" customHeight="1">
      <c r="A7" s="42">
        <v>20100104</v>
      </c>
      <c r="B7" s="43">
        <v>4.4000000000000004</v>
      </c>
      <c r="C7" s="40">
        <v>50200</v>
      </c>
      <c r="D7" s="41">
        <v>6648</v>
      </c>
      <c r="E7" s="45">
        <f t="shared" si="0"/>
        <v>56848</v>
      </c>
      <c r="F7" s="41" t="str">
        <f>IF($B5&gt;10,"",IF($B6&gt;5,"",IF($B7&gt;0,"",E7)))</f>
        <v/>
      </c>
      <c r="G7" s="41">
        <f t="shared" si="1"/>
        <v>56848</v>
      </c>
    </row>
    <row r="8" spans="1:7" ht="14.25" customHeight="1">
      <c r="A8" s="42">
        <v>20100105</v>
      </c>
      <c r="B8" s="43"/>
      <c r="C8" s="40">
        <v>48300</v>
      </c>
      <c r="D8" s="41">
        <v>7038</v>
      </c>
      <c r="E8" s="45">
        <f t="shared" si="0"/>
        <v>55338</v>
      </c>
      <c r="F8" s="41">
        <f t="shared" ref="F8:F70" si="2">IF($B6&gt;10,"",IF($B7&gt;5,"",IF($B8&gt;0,"",E8)))</f>
        <v>55338</v>
      </c>
      <c r="G8" s="41" t="str">
        <f t="shared" si="1"/>
        <v/>
      </c>
    </row>
    <row r="9" spans="1:7" ht="14.25" customHeight="1">
      <c r="A9" s="42">
        <v>20100106</v>
      </c>
      <c r="B9" s="43"/>
      <c r="C9" s="40">
        <v>48600</v>
      </c>
      <c r="D9" s="41">
        <v>7252</v>
      </c>
      <c r="E9" s="45">
        <f t="shared" si="0"/>
        <v>55852</v>
      </c>
      <c r="F9" s="41">
        <f t="shared" si="2"/>
        <v>55852</v>
      </c>
      <c r="G9" s="41" t="str">
        <f t="shared" si="1"/>
        <v/>
      </c>
    </row>
    <row r="10" spans="1:7" ht="14.25" customHeight="1">
      <c r="A10" s="42">
        <v>20100107</v>
      </c>
      <c r="B10" s="43"/>
      <c r="C10" s="40">
        <v>49200</v>
      </c>
      <c r="D10" s="41">
        <v>6768</v>
      </c>
      <c r="E10" s="45">
        <f t="shared" si="0"/>
        <v>55968</v>
      </c>
      <c r="F10" s="41">
        <f t="shared" si="2"/>
        <v>55968</v>
      </c>
      <c r="G10" s="41" t="str">
        <f t="shared" si="1"/>
        <v/>
      </c>
    </row>
    <row r="11" spans="1:7" ht="14.25" customHeight="1">
      <c r="A11" s="42">
        <v>20100108</v>
      </c>
      <c r="B11" s="43"/>
      <c r="C11" s="40">
        <v>48100</v>
      </c>
      <c r="D11" s="41">
        <v>6832</v>
      </c>
      <c r="E11" s="45">
        <f t="shared" si="0"/>
        <v>54932</v>
      </c>
      <c r="F11" s="41">
        <f t="shared" si="2"/>
        <v>54932</v>
      </c>
      <c r="G11" s="41" t="str">
        <f t="shared" si="1"/>
        <v/>
      </c>
    </row>
    <row r="12" spans="1:7" ht="14.25" customHeight="1">
      <c r="A12" s="42">
        <v>20100109</v>
      </c>
      <c r="B12" s="43"/>
      <c r="C12" s="40">
        <v>50100</v>
      </c>
      <c r="D12" s="41">
        <v>6923</v>
      </c>
      <c r="E12" s="45">
        <f t="shared" si="0"/>
        <v>57023</v>
      </c>
      <c r="F12" s="41">
        <f t="shared" si="2"/>
        <v>57023</v>
      </c>
      <c r="G12" s="41" t="str">
        <f t="shared" si="1"/>
        <v/>
      </c>
    </row>
    <row r="13" spans="1:7" ht="14.25" customHeight="1">
      <c r="A13" s="42">
        <v>20100110</v>
      </c>
      <c r="B13" s="43"/>
      <c r="C13" s="40">
        <v>49900</v>
      </c>
      <c r="D13" s="41">
        <v>6729</v>
      </c>
      <c r="E13" s="45">
        <f t="shared" si="0"/>
        <v>56629</v>
      </c>
      <c r="F13" s="41">
        <f t="shared" si="2"/>
        <v>56629</v>
      </c>
      <c r="G13" s="41" t="str">
        <f t="shared" si="1"/>
        <v/>
      </c>
    </row>
    <row r="14" spans="1:7" ht="14.25" customHeight="1">
      <c r="A14" s="42">
        <v>20100111</v>
      </c>
      <c r="B14" s="43"/>
      <c r="C14" s="40">
        <v>49700</v>
      </c>
      <c r="D14" s="41">
        <v>6750</v>
      </c>
      <c r="E14" s="45">
        <f t="shared" si="0"/>
        <v>56450</v>
      </c>
      <c r="F14" s="41">
        <f t="shared" si="2"/>
        <v>56450</v>
      </c>
      <c r="G14" s="41" t="str">
        <f t="shared" si="1"/>
        <v/>
      </c>
    </row>
    <row r="15" spans="1:7" ht="14.25" customHeight="1">
      <c r="A15" s="42">
        <v>20100112</v>
      </c>
      <c r="B15" s="43"/>
      <c r="C15" s="40">
        <v>47300</v>
      </c>
      <c r="D15" s="41">
        <v>6546</v>
      </c>
      <c r="E15" s="45">
        <f t="shared" si="0"/>
        <v>53846</v>
      </c>
      <c r="F15" s="41">
        <f t="shared" si="2"/>
        <v>53846</v>
      </c>
      <c r="G15" s="41" t="str">
        <f t="shared" si="1"/>
        <v/>
      </c>
    </row>
    <row r="16" spans="1:7" ht="14.25" customHeight="1">
      <c r="A16" s="42">
        <v>20100113</v>
      </c>
      <c r="B16" s="43"/>
      <c r="C16" s="40">
        <v>48700</v>
      </c>
      <c r="D16" s="41">
        <v>7569</v>
      </c>
      <c r="E16" s="45">
        <f t="shared" si="0"/>
        <v>56269</v>
      </c>
      <c r="F16" s="41">
        <f t="shared" si="2"/>
        <v>56269</v>
      </c>
      <c r="G16" s="41" t="str">
        <f t="shared" si="1"/>
        <v/>
      </c>
    </row>
    <row r="17" spans="1:7" ht="14.25" customHeight="1">
      <c r="A17" s="42">
        <v>20100114</v>
      </c>
      <c r="B17" s="43"/>
      <c r="C17" s="40">
        <v>46900</v>
      </c>
      <c r="D17" s="41">
        <v>7425</v>
      </c>
      <c r="E17" s="45">
        <f t="shared" si="0"/>
        <v>54325</v>
      </c>
      <c r="F17" s="41">
        <f t="shared" si="2"/>
        <v>54325</v>
      </c>
      <c r="G17" s="41" t="str">
        <f t="shared" si="1"/>
        <v/>
      </c>
    </row>
    <row r="18" spans="1:7" ht="14.25" customHeight="1">
      <c r="A18" s="42">
        <v>20100115</v>
      </c>
      <c r="B18" s="43"/>
      <c r="C18" s="40">
        <v>50700</v>
      </c>
      <c r="D18" s="41">
        <v>6883</v>
      </c>
      <c r="E18" s="45">
        <f t="shared" si="0"/>
        <v>57583</v>
      </c>
      <c r="F18" s="41">
        <f t="shared" si="2"/>
        <v>57583</v>
      </c>
      <c r="G18" s="41" t="str">
        <f t="shared" si="1"/>
        <v/>
      </c>
    </row>
    <row r="19" spans="1:7" ht="14.25" customHeight="1">
      <c r="A19" s="42">
        <v>20100116</v>
      </c>
      <c r="B19" s="43"/>
      <c r="C19" s="40">
        <v>48600</v>
      </c>
      <c r="D19" s="41">
        <v>6752</v>
      </c>
      <c r="E19" s="45">
        <f t="shared" si="0"/>
        <v>55352</v>
      </c>
      <c r="F19" s="41">
        <f t="shared" si="2"/>
        <v>55352</v>
      </c>
      <c r="G19" s="41" t="str">
        <f t="shared" si="1"/>
        <v/>
      </c>
    </row>
    <row r="20" spans="1:7" ht="14.25" customHeight="1">
      <c r="A20" s="42">
        <v>20100117</v>
      </c>
      <c r="B20" s="43"/>
      <c r="C20" s="40">
        <v>49700</v>
      </c>
      <c r="D20" s="41">
        <v>6030</v>
      </c>
      <c r="E20" s="45">
        <f t="shared" si="0"/>
        <v>55730</v>
      </c>
      <c r="F20" s="41">
        <f t="shared" si="2"/>
        <v>55730</v>
      </c>
      <c r="G20" s="41" t="str">
        <f t="shared" si="1"/>
        <v/>
      </c>
    </row>
    <row r="21" spans="1:7" ht="14.25" customHeight="1">
      <c r="A21" s="42">
        <v>20100118</v>
      </c>
      <c r="B21" s="43"/>
      <c r="C21" s="40">
        <v>48500</v>
      </c>
      <c r="D21" s="41">
        <v>6592</v>
      </c>
      <c r="E21" s="45">
        <f t="shared" si="0"/>
        <v>55092</v>
      </c>
      <c r="F21" s="41">
        <f t="shared" si="2"/>
        <v>55092</v>
      </c>
      <c r="G21" s="41" t="str">
        <f t="shared" si="1"/>
        <v/>
      </c>
    </row>
    <row r="22" spans="1:7" ht="14.25" customHeight="1">
      <c r="A22" s="42">
        <v>20100119</v>
      </c>
      <c r="B22" s="43"/>
      <c r="C22" s="40">
        <v>48400</v>
      </c>
      <c r="D22" s="41">
        <v>7023</v>
      </c>
      <c r="E22" s="45">
        <f t="shared" si="0"/>
        <v>55423</v>
      </c>
      <c r="F22" s="41">
        <f t="shared" si="2"/>
        <v>55423</v>
      </c>
      <c r="G22" s="41" t="str">
        <f t="shared" si="1"/>
        <v/>
      </c>
    </row>
    <row r="23" spans="1:7" ht="14.25" customHeight="1">
      <c r="A23" s="42">
        <v>20100120</v>
      </c>
      <c r="B23" s="43">
        <v>1</v>
      </c>
      <c r="C23" s="40">
        <v>51400</v>
      </c>
      <c r="D23" s="41">
        <v>7128</v>
      </c>
      <c r="E23" s="45">
        <f t="shared" si="0"/>
        <v>58528</v>
      </c>
      <c r="F23" s="41" t="str">
        <f t="shared" si="2"/>
        <v/>
      </c>
      <c r="G23" s="41">
        <f t="shared" si="1"/>
        <v>58528</v>
      </c>
    </row>
    <row r="24" spans="1:7" ht="14.25" customHeight="1">
      <c r="A24" s="42">
        <v>20100121</v>
      </c>
      <c r="B24" s="43">
        <v>1.5</v>
      </c>
      <c r="C24" s="40">
        <v>50800</v>
      </c>
      <c r="D24" s="41">
        <v>6879</v>
      </c>
      <c r="E24" s="45">
        <f t="shared" si="0"/>
        <v>57679</v>
      </c>
      <c r="F24" s="41" t="str">
        <f t="shared" si="2"/>
        <v/>
      </c>
      <c r="G24" s="41">
        <f t="shared" si="1"/>
        <v>57679</v>
      </c>
    </row>
    <row r="25" spans="1:7" ht="14.25" customHeight="1">
      <c r="A25" s="42">
        <v>20100122</v>
      </c>
      <c r="B25" s="43"/>
      <c r="C25" s="40">
        <v>50700</v>
      </c>
      <c r="D25" s="41">
        <v>6732</v>
      </c>
      <c r="E25" s="45">
        <f t="shared" si="0"/>
        <v>57432</v>
      </c>
      <c r="F25" s="41">
        <f t="shared" si="2"/>
        <v>57432</v>
      </c>
      <c r="G25" s="41" t="str">
        <f t="shared" si="1"/>
        <v/>
      </c>
    </row>
    <row r="26" spans="1:7" ht="14.25" customHeight="1">
      <c r="A26" s="42">
        <v>20100123</v>
      </c>
      <c r="B26" s="43"/>
      <c r="C26" s="40">
        <v>48900</v>
      </c>
      <c r="D26" s="41">
        <v>7299</v>
      </c>
      <c r="E26" s="45">
        <f t="shared" si="0"/>
        <v>56199</v>
      </c>
      <c r="F26" s="41">
        <f t="shared" si="2"/>
        <v>56199</v>
      </c>
      <c r="G26" s="41" t="str">
        <f t="shared" si="1"/>
        <v/>
      </c>
    </row>
    <row r="27" spans="1:7" ht="14.25" customHeight="1">
      <c r="A27" s="42">
        <v>20100124</v>
      </c>
      <c r="B27" s="43"/>
      <c r="C27" s="40">
        <v>49000</v>
      </c>
      <c r="D27" s="41">
        <v>7112</v>
      </c>
      <c r="E27" s="45">
        <f t="shared" si="0"/>
        <v>56112</v>
      </c>
      <c r="F27" s="41">
        <f t="shared" si="2"/>
        <v>56112</v>
      </c>
      <c r="G27" s="41" t="str">
        <f t="shared" si="1"/>
        <v/>
      </c>
    </row>
    <row r="28" spans="1:7" ht="14.25" customHeight="1">
      <c r="A28" s="42">
        <v>20100125</v>
      </c>
      <c r="B28" s="43"/>
      <c r="C28" s="40">
        <v>50100</v>
      </c>
      <c r="D28" s="41">
        <v>7056</v>
      </c>
      <c r="E28" s="45">
        <f t="shared" si="0"/>
        <v>57156</v>
      </c>
      <c r="F28" s="41">
        <f t="shared" si="2"/>
        <v>57156</v>
      </c>
      <c r="G28" s="41" t="str">
        <f t="shared" si="1"/>
        <v/>
      </c>
    </row>
    <row r="29" spans="1:7" ht="14.25" customHeight="1">
      <c r="A29" s="42">
        <v>20100126</v>
      </c>
      <c r="B29" s="43"/>
      <c r="C29" s="40">
        <v>46500</v>
      </c>
      <c r="D29" s="41">
        <v>7256</v>
      </c>
      <c r="E29" s="45">
        <f t="shared" si="0"/>
        <v>53756</v>
      </c>
      <c r="F29" s="41">
        <f t="shared" si="2"/>
        <v>53756</v>
      </c>
      <c r="G29" s="41" t="str">
        <f t="shared" si="1"/>
        <v/>
      </c>
    </row>
    <row r="30" spans="1:7" ht="14.25" customHeight="1">
      <c r="A30" s="42">
        <v>20100127</v>
      </c>
      <c r="B30" s="43">
        <v>1.5</v>
      </c>
      <c r="C30" s="40">
        <v>53500</v>
      </c>
      <c r="D30" s="41">
        <v>7126</v>
      </c>
      <c r="E30" s="45">
        <f t="shared" si="0"/>
        <v>60626</v>
      </c>
      <c r="F30" s="41" t="str">
        <f t="shared" si="2"/>
        <v/>
      </c>
      <c r="G30" s="41">
        <f t="shared" si="1"/>
        <v>60626</v>
      </c>
    </row>
    <row r="31" spans="1:7" ht="14.25" customHeight="1">
      <c r="A31" s="42">
        <v>20100128</v>
      </c>
      <c r="B31" s="43"/>
      <c r="C31" s="40">
        <v>49100</v>
      </c>
      <c r="D31" s="41">
        <v>7242</v>
      </c>
      <c r="E31" s="45">
        <f t="shared" si="0"/>
        <v>56342</v>
      </c>
      <c r="F31" s="41">
        <f t="shared" si="2"/>
        <v>56342</v>
      </c>
      <c r="G31" s="41" t="str">
        <f t="shared" si="1"/>
        <v/>
      </c>
    </row>
    <row r="32" spans="1:7" ht="14.25" customHeight="1">
      <c r="A32" s="42">
        <v>20100129</v>
      </c>
      <c r="B32" s="43"/>
      <c r="C32" s="40">
        <v>48800</v>
      </c>
      <c r="D32" s="41">
        <v>7515</v>
      </c>
      <c r="E32" s="45">
        <f t="shared" si="0"/>
        <v>56315</v>
      </c>
      <c r="F32" s="41">
        <f t="shared" si="2"/>
        <v>56315</v>
      </c>
      <c r="G32" s="41" t="str">
        <f t="shared" si="1"/>
        <v/>
      </c>
    </row>
    <row r="33" spans="1:7" ht="14.25" customHeight="1">
      <c r="A33" s="42">
        <v>20100130</v>
      </c>
      <c r="B33" s="43"/>
      <c r="C33" s="40">
        <v>48800</v>
      </c>
      <c r="D33" s="41">
        <v>7252</v>
      </c>
      <c r="E33" s="45">
        <f t="shared" si="0"/>
        <v>56052</v>
      </c>
      <c r="F33" s="41">
        <f t="shared" si="2"/>
        <v>56052</v>
      </c>
      <c r="G33" s="41" t="str">
        <f t="shared" si="1"/>
        <v/>
      </c>
    </row>
    <row r="34" spans="1:7" ht="14.25" customHeight="1">
      <c r="A34" s="42">
        <v>20100131</v>
      </c>
      <c r="B34" s="43"/>
      <c r="C34" s="40">
        <v>47800</v>
      </c>
      <c r="D34" s="41">
        <v>6390</v>
      </c>
      <c r="E34" s="45">
        <f t="shared" si="0"/>
        <v>54190</v>
      </c>
      <c r="F34" s="41">
        <f t="shared" si="2"/>
        <v>54190</v>
      </c>
      <c r="G34" s="41" t="str">
        <f t="shared" si="1"/>
        <v/>
      </c>
    </row>
    <row r="35" spans="1:7" ht="14.25" customHeight="1">
      <c r="A35" s="42">
        <v>20100201</v>
      </c>
      <c r="B35" s="43"/>
      <c r="C35" s="44">
        <v>47400</v>
      </c>
      <c r="D35" s="45">
        <v>6786</v>
      </c>
      <c r="E35" s="45">
        <f t="shared" si="0"/>
        <v>54186</v>
      </c>
      <c r="F35" s="41">
        <f t="shared" si="2"/>
        <v>54186</v>
      </c>
      <c r="G35" s="41" t="str">
        <f t="shared" si="1"/>
        <v/>
      </c>
    </row>
    <row r="36" spans="1:7" ht="14.25" customHeight="1">
      <c r="A36" s="42">
        <v>20100202</v>
      </c>
      <c r="B36" s="43"/>
      <c r="C36" s="44">
        <v>46900</v>
      </c>
      <c r="D36" s="45">
        <v>6785</v>
      </c>
      <c r="E36" s="45">
        <f t="shared" si="0"/>
        <v>53685</v>
      </c>
      <c r="F36" s="41">
        <f t="shared" si="2"/>
        <v>53685</v>
      </c>
      <c r="G36" s="41" t="str">
        <f t="shared" si="1"/>
        <v/>
      </c>
    </row>
    <row r="37" spans="1:7" ht="14.25" customHeight="1">
      <c r="A37" s="42">
        <v>20100203</v>
      </c>
      <c r="B37" s="43"/>
      <c r="C37" s="44">
        <v>47100</v>
      </c>
      <c r="D37" s="45">
        <v>6820</v>
      </c>
      <c r="E37" s="45">
        <f t="shared" si="0"/>
        <v>53920</v>
      </c>
      <c r="F37" s="41">
        <f t="shared" si="2"/>
        <v>53920</v>
      </c>
      <c r="G37" s="41" t="str">
        <f t="shared" si="1"/>
        <v/>
      </c>
    </row>
    <row r="38" spans="1:7" ht="14.25" customHeight="1">
      <c r="A38" s="42">
        <v>20100204</v>
      </c>
      <c r="B38" s="43"/>
      <c r="C38" s="44">
        <v>46600</v>
      </c>
      <c r="D38" s="45">
        <v>7109</v>
      </c>
      <c r="E38" s="45">
        <f t="shared" si="0"/>
        <v>53709</v>
      </c>
      <c r="F38" s="41">
        <f t="shared" si="2"/>
        <v>53709</v>
      </c>
      <c r="G38" s="41" t="str">
        <f t="shared" si="1"/>
        <v/>
      </c>
    </row>
    <row r="39" spans="1:7" ht="14.25" customHeight="1">
      <c r="A39" s="42">
        <v>20100205</v>
      </c>
      <c r="B39" s="43"/>
      <c r="C39" s="44">
        <v>47000</v>
      </c>
      <c r="D39" s="45">
        <v>6867</v>
      </c>
      <c r="E39" s="45">
        <f t="shared" si="0"/>
        <v>53867</v>
      </c>
      <c r="F39" s="41">
        <f t="shared" si="2"/>
        <v>53867</v>
      </c>
      <c r="G39" s="41" t="str">
        <f t="shared" si="1"/>
        <v/>
      </c>
    </row>
    <row r="40" spans="1:7" ht="14.25" customHeight="1">
      <c r="A40" s="42">
        <v>20100206</v>
      </c>
      <c r="B40" s="43"/>
      <c r="C40" s="44">
        <v>48500</v>
      </c>
      <c r="D40" s="45">
        <v>6874</v>
      </c>
      <c r="E40" s="45">
        <f t="shared" si="0"/>
        <v>55374</v>
      </c>
      <c r="F40" s="41">
        <f t="shared" si="2"/>
        <v>55374</v>
      </c>
      <c r="G40" s="41" t="str">
        <f t="shared" si="1"/>
        <v/>
      </c>
    </row>
    <row r="41" spans="1:7" ht="14.25" customHeight="1">
      <c r="A41" s="42">
        <v>20100207</v>
      </c>
      <c r="B41" s="43"/>
      <c r="C41" s="44">
        <v>48300</v>
      </c>
      <c r="D41" s="45">
        <v>6202</v>
      </c>
      <c r="E41" s="45">
        <f t="shared" si="0"/>
        <v>54502</v>
      </c>
      <c r="F41" s="41">
        <f t="shared" si="2"/>
        <v>54502</v>
      </c>
      <c r="G41" s="41" t="str">
        <f t="shared" si="1"/>
        <v/>
      </c>
    </row>
    <row r="42" spans="1:7" ht="14.25" customHeight="1">
      <c r="A42" s="42">
        <v>20100208</v>
      </c>
      <c r="B42" s="43">
        <v>0.5</v>
      </c>
      <c r="C42" s="44">
        <v>48000</v>
      </c>
      <c r="D42" s="45">
        <v>6782</v>
      </c>
      <c r="E42" s="45">
        <f t="shared" si="0"/>
        <v>54782</v>
      </c>
      <c r="F42" s="41" t="str">
        <f t="shared" si="2"/>
        <v/>
      </c>
      <c r="G42" s="41">
        <f t="shared" si="1"/>
        <v>54782</v>
      </c>
    </row>
    <row r="43" spans="1:7" ht="14.25" customHeight="1">
      <c r="A43" s="42">
        <v>20100209</v>
      </c>
      <c r="B43" s="43">
        <v>4.5</v>
      </c>
      <c r="C43" s="44">
        <v>55700</v>
      </c>
      <c r="D43" s="45">
        <v>7281</v>
      </c>
      <c r="E43" s="45">
        <f t="shared" si="0"/>
        <v>62981</v>
      </c>
      <c r="F43" s="41" t="str">
        <f t="shared" si="2"/>
        <v/>
      </c>
      <c r="G43" s="41">
        <f t="shared" si="1"/>
        <v>62981</v>
      </c>
    </row>
    <row r="44" spans="1:7" ht="14.25" customHeight="1">
      <c r="A44" s="42">
        <v>20100210</v>
      </c>
      <c r="B44" s="43">
        <v>13.5</v>
      </c>
      <c r="C44" s="44">
        <v>75200</v>
      </c>
      <c r="D44" s="45">
        <v>7644</v>
      </c>
      <c r="E44" s="45">
        <f t="shared" si="0"/>
        <v>82844</v>
      </c>
      <c r="F44" s="41" t="str">
        <f t="shared" si="2"/>
        <v/>
      </c>
      <c r="G44" s="41">
        <f t="shared" si="1"/>
        <v>82844</v>
      </c>
    </row>
    <row r="45" spans="1:7" ht="14.25" customHeight="1">
      <c r="A45" s="42">
        <v>20100211</v>
      </c>
      <c r="B45" s="43">
        <v>10</v>
      </c>
      <c r="C45" s="44">
        <v>89000</v>
      </c>
      <c r="D45" s="45">
        <v>7672</v>
      </c>
      <c r="E45" s="45">
        <f t="shared" si="0"/>
        <v>96672</v>
      </c>
      <c r="F45" s="41" t="str">
        <f t="shared" si="2"/>
        <v/>
      </c>
      <c r="G45" s="41">
        <f t="shared" si="1"/>
        <v>96672</v>
      </c>
    </row>
    <row r="46" spans="1:7" ht="14.25" customHeight="1">
      <c r="A46" s="42">
        <v>20100212</v>
      </c>
      <c r="B46" s="43">
        <v>1</v>
      </c>
      <c r="C46" s="44">
        <v>61100</v>
      </c>
      <c r="D46" s="45">
        <v>6975</v>
      </c>
      <c r="E46" s="45">
        <f t="shared" si="0"/>
        <v>68075</v>
      </c>
      <c r="F46" s="41" t="str">
        <f t="shared" si="2"/>
        <v/>
      </c>
      <c r="G46" s="41">
        <f t="shared" si="1"/>
        <v>68075</v>
      </c>
    </row>
    <row r="47" spans="1:7" ht="14.25" customHeight="1">
      <c r="A47" s="42">
        <v>20100213</v>
      </c>
      <c r="B47" s="43">
        <v>1</v>
      </c>
      <c r="C47" s="44">
        <v>56700</v>
      </c>
      <c r="D47" s="45">
        <v>6399</v>
      </c>
      <c r="E47" s="45">
        <f t="shared" si="0"/>
        <v>63099</v>
      </c>
      <c r="F47" s="41" t="str">
        <f t="shared" si="2"/>
        <v/>
      </c>
      <c r="G47" s="41">
        <f t="shared" si="1"/>
        <v>63099</v>
      </c>
    </row>
    <row r="48" spans="1:7" ht="14.25" customHeight="1">
      <c r="A48" s="42">
        <v>20100214</v>
      </c>
      <c r="B48" s="43"/>
      <c r="C48" s="44">
        <v>49600</v>
      </c>
      <c r="D48" s="45">
        <v>6132</v>
      </c>
      <c r="E48" s="45">
        <f t="shared" si="0"/>
        <v>55732</v>
      </c>
      <c r="F48" s="41">
        <f t="shared" si="2"/>
        <v>55732</v>
      </c>
      <c r="G48" s="41" t="str">
        <f t="shared" si="1"/>
        <v/>
      </c>
    </row>
    <row r="49" spans="1:7" ht="14.25" customHeight="1">
      <c r="A49" s="42">
        <v>20100215</v>
      </c>
      <c r="B49" s="43"/>
      <c r="C49" s="44">
        <v>52100</v>
      </c>
      <c r="D49" s="45">
        <v>6348</v>
      </c>
      <c r="E49" s="45">
        <f t="shared" si="0"/>
        <v>58448</v>
      </c>
      <c r="F49" s="41">
        <f t="shared" si="2"/>
        <v>58448</v>
      </c>
      <c r="G49" s="41" t="str">
        <f t="shared" si="1"/>
        <v/>
      </c>
    </row>
    <row r="50" spans="1:7" ht="14.25" customHeight="1">
      <c r="A50" s="42">
        <v>20100216</v>
      </c>
      <c r="B50" s="43"/>
      <c r="C50" s="44">
        <v>50600</v>
      </c>
      <c r="D50" s="45">
        <v>7170</v>
      </c>
      <c r="E50" s="45">
        <f t="shared" si="0"/>
        <v>57770</v>
      </c>
      <c r="F50" s="41">
        <f t="shared" si="2"/>
        <v>57770</v>
      </c>
      <c r="G50" s="41" t="str">
        <f t="shared" si="1"/>
        <v/>
      </c>
    </row>
    <row r="51" spans="1:7" ht="14.25" customHeight="1">
      <c r="A51" s="42">
        <v>20100217</v>
      </c>
      <c r="B51" s="43"/>
      <c r="C51" s="44">
        <v>49000</v>
      </c>
      <c r="D51" s="45">
        <v>7092</v>
      </c>
      <c r="E51" s="45">
        <f t="shared" si="0"/>
        <v>56092</v>
      </c>
      <c r="F51" s="41">
        <f t="shared" si="2"/>
        <v>56092</v>
      </c>
      <c r="G51" s="41" t="str">
        <f t="shared" si="1"/>
        <v/>
      </c>
    </row>
    <row r="52" spans="1:7" ht="14.25" customHeight="1">
      <c r="A52" s="42">
        <v>20100218</v>
      </c>
      <c r="B52" s="43">
        <v>0.1</v>
      </c>
      <c r="C52" s="44">
        <v>49400</v>
      </c>
      <c r="D52" s="45">
        <v>6958</v>
      </c>
      <c r="E52" s="45">
        <f t="shared" si="0"/>
        <v>56358</v>
      </c>
      <c r="F52" s="41" t="str">
        <f t="shared" si="2"/>
        <v/>
      </c>
      <c r="G52" s="41">
        <f t="shared" si="1"/>
        <v>56358</v>
      </c>
    </row>
    <row r="53" spans="1:7" ht="14.25" customHeight="1">
      <c r="A53" s="42">
        <v>20100219</v>
      </c>
      <c r="B53" s="43"/>
      <c r="C53" s="44">
        <v>48600</v>
      </c>
      <c r="D53" s="45">
        <v>6762</v>
      </c>
      <c r="E53" s="45">
        <f t="shared" si="0"/>
        <v>55362</v>
      </c>
      <c r="F53" s="41">
        <f t="shared" si="2"/>
        <v>55362</v>
      </c>
      <c r="G53" s="41" t="str">
        <f t="shared" si="1"/>
        <v/>
      </c>
    </row>
    <row r="54" spans="1:7" ht="14.25" customHeight="1">
      <c r="A54" s="42">
        <v>20100220</v>
      </c>
      <c r="B54" s="43"/>
      <c r="C54" s="44">
        <v>49300</v>
      </c>
      <c r="D54" s="45">
        <v>6548</v>
      </c>
      <c r="E54" s="45">
        <f t="shared" si="0"/>
        <v>55848</v>
      </c>
      <c r="F54" s="41">
        <f t="shared" si="2"/>
        <v>55848</v>
      </c>
      <c r="G54" s="41" t="str">
        <f t="shared" si="1"/>
        <v/>
      </c>
    </row>
    <row r="55" spans="1:7" ht="14.25" customHeight="1">
      <c r="A55" s="42">
        <v>20100221</v>
      </c>
      <c r="B55" s="43"/>
      <c r="C55" s="44">
        <v>49800</v>
      </c>
      <c r="D55" s="45">
        <v>6617</v>
      </c>
      <c r="E55" s="45">
        <f t="shared" si="0"/>
        <v>56417</v>
      </c>
      <c r="F55" s="41">
        <f t="shared" si="2"/>
        <v>56417</v>
      </c>
      <c r="G55" s="41" t="str">
        <f t="shared" si="1"/>
        <v/>
      </c>
    </row>
    <row r="56" spans="1:7" ht="14.25" customHeight="1">
      <c r="A56" s="42">
        <v>20100222</v>
      </c>
      <c r="B56" s="43"/>
      <c r="C56" s="44">
        <v>49100</v>
      </c>
      <c r="D56" s="45">
        <v>7504</v>
      </c>
      <c r="E56" s="45">
        <f t="shared" si="0"/>
        <v>56604</v>
      </c>
      <c r="F56" s="41">
        <f t="shared" si="2"/>
        <v>56604</v>
      </c>
      <c r="G56" s="41" t="str">
        <f t="shared" si="1"/>
        <v/>
      </c>
    </row>
    <row r="57" spans="1:7" ht="14.25" customHeight="1">
      <c r="A57" s="42">
        <v>20100223</v>
      </c>
      <c r="B57" s="43"/>
      <c r="C57" s="44">
        <v>48200</v>
      </c>
      <c r="D57" s="45">
        <v>6370</v>
      </c>
      <c r="E57" s="45">
        <f t="shared" si="0"/>
        <v>54570</v>
      </c>
      <c r="F57" s="41">
        <f t="shared" si="2"/>
        <v>54570</v>
      </c>
      <c r="G57" s="41" t="str">
        <f t="shared" si="1"/>
        <v/>
      </c>
    </row>
    <row r="58" spans="1:7" ht="14.25" customHeight="1">
      <c r="A58" s="42">
        <v>20100224</v>
      </c>
      <c r="B58" s="43"/>
      <c r="C58" s="44">
        <v>49700</v>
      </c>
      <c r="D58" s="45">
        <v>7308</v>
      </c>
      <c r="E58" s="45">
        <f t="shared" si="0"/>
        <v>57008</v>
      </c>
      <c r="F58" s="41">
        <f t="shared" si="2"/>
        <v>57008</v>
      </c>
      <c r="G58" s="41" t="str">
        <f t="shared" si="1"/>
        <v/>
      </c>
    </row>
    <row r="59" spans="1:7" ht="14.25" customHeight="1">
      <c r="A59" s="42">
        <v>20100225</v>
      </c>
      <c r="B59" s="43">
        <v>27.5</v>
      </c>
      <c r="C59" s="44">
        <v>79800</v>
      </c>
      <c r="D59" s="45">
        <v>7613</v>
      </c>
      <c r="E59" s="45">
        <f t="shared" si="0"/>
        <v>87413</v>
      </c>
      <c r="F59" s="41" t="str">
        <f t="shared" si="2"/>
        <v/>
      </c>
      <c r="G59" s="41">
        <f t="shared" si="1"/>
        <v>87413</v>
      </c>
    </row>
    <row r="60" spans="1:7" ht="14.25" customHeight="1">
      <c r="A60" s="42">
        <v>20100226</v>
      </c>
      <c r="B60" s="43">
        <v>1.5</v>
      </c>
      <c r="C60" s="44">
        <v>66700</v>
      </c>
      <c r="D60" s="45">
        <v>7108</v>
      </c>
      <c r="E60" s="45">
        <f t="shared" si="0"/>
        <v>73808</v>
      </c>
      <c r="F60" s="41" t="str">
        <f t="shared" si="2"/>
        <v/>
      </c>
      <c r="G60" s="41">
        <f t="shared" si="1"/>
        <v>73808</v>
      </c>
    </row>
    <row r="61" spans="1:7" ht="14.25" customHeight="1">
      <c r="A61" s="42">
        <v>20100227</v>
      </c>
      <c r="B61" s="43">
        <v>1</v>
      </c>
      <c r="C61" s="44">
        <v>63300</v>
      </c>
      <c r="D61" s="45">
        <v>7048</v>
      </c>
      <c r="E61" s="45">
        <f t="shared" si="0"/>
        <v>70348</v>
      </c>
      <c r="F61" s="41" t="str">
        <f t="shared" si="2"/>
        <v/>
      </c>
      <c r="G61" s="41">
        <f t="shared" si="1"/>
        <v>70348</v>
      </c>
    </row>
    <row r="62" spans="1:7" ht="14.25" customHeight="1">
      <c r="A62" s="42">
        <v>20100228</v>
      </c>
      <c r="B62" s="43"/>
      <c r="C62" s="44">
        <v>57300</v>
      </c>
      <c r="D62" s="45">
        <v>5815</v>
      </c>
      <c r="E62" s="45">
        <f t="shared" si="0"/>
        <v>63115</v>
      </c>
      <c r="F62" s="41">
        <f>IF($B60&gt;10,"",IF($B61&gt;5,"",IF($B62&gt;0,"",E62)))</f>
        <v>63115</v>
      </c>
      <c r="G62" s="41" t="str">
        <f>IF(F62="",E62,"")</f>
        <v/>
      </c>
    </row>
    <row r="63" spans="1:7" ht="14.25" customHeight="1">
      <c r="A63" s="42">
        <v>20100301</v>
      </c>
      <c r="B63" s="43">
        <v>20</v>
      </c>
      <c r="C63" s="44">
        <v>102400</v>
      </c>
      <c r="D63" s="45">
        <v>6174</v>
      </c>
      <c r="E63" s="45">
        <f t="shared" si="0"/>
        <v>108574</v>
      </c>
      <c r="F63" s="41" t="str">
        <f>IF($B61&gt;10,"",IF($B62&gt;5,"",IF($B63&gt;0,"",E63)))</f>
        <v/>
      </c>
      <c r="G63" s="41">
        <f>IF(F63="",E63,"")</f>
        <v>108574</v>
      </c>
    </row>
    <row r="64" spans="1:7" ht="14.25" customHeight="1">
      <c r="A64" s="42">
        <v>20100302</v>
      </c>
      <c r="B64" s="43">
        <v>0.5</v>
      </c>
      <c r="C64" s="44">
        <v>70900</v>
      </c>
      <c r="D64" s="45">
        <v>6678</v>
      </c>
      <c r="E64" s="45">
        <f t="shared" si="0"/>
        <v>77578</v>
      </c>
      <c r="F64" s="41" t="str">
        <f>IF($B62&gt;10,"",IF($B63&gt;5,"",IF($B64&gt;0,"",E64)))</f>
        <v/>
      </c>
      <c r="G64" s="41">
        <f>IF(F64="",E64,"")</f>
        <v>77578</v>
      </c>
    </row>
    <row r="65" spans="1:7" ht="14.25" customHeight="1">
      <c r="A65" s="42">
        <v>20100303</v>
      </c>
      <c r="B65" s="43"/>
      <c r="C65" s="44">
        <v>64100</v>
      </c>
      <c r="D65" s="45">
        <v>6734</v>
      </c>
      <c r="E65" s="45">
        <f t="shared" si="0"/>
        <v>70834</v>
      </c>
      <c r="F65" s="41" t="str">
        <f t="shared" si="2"/>
        <v/>
      </c>
      <c r="G65" s="41">
        <f t="shared" si="1"/>
        <v>70834</v>
      </c>
    </row>
    <row r="66" spans="1:7" ht="14.25" customHeight="1">
      <c r="A66" s="42">
        <v>20100304</v>
      </c>
      <c r="B66" s="43">
        <v>4</v>
      </c>
      <c r="C66" s="44">
        <v>67100</v>
      </c>
      <c r="D66" s="45">
        <v>7125</v>
      </c>
      <c r="E66" s="45">
        <f t="shared" si="0"/>
        <v>74225</v>
      </c>
      <c r="F66" s="41" t="str">
        <f t="shared" si="2"/>
        <v/>
      </c>
      <c r="G66" s="41">
        <f t="shared" si="1"/>
        <v>74225</v>
      </c>
    </row>
    <row r="67" spans="1:7" ht="14.25" customHeight="1">
      <c r="A67" s="42">
        <v>20100305</v>
      </c>
      <c r="B67" s="43">
        <v>1</v>
      </c>
      <c r="C67" s="44">
        <v>65000</v>
      </c>
      <c r="D67" s="45">
        <v>7064</v>
      </c>
      <c r="E67" s="45">
        <f t="shared" si="0"/>
        <v>72064</v>
      </c>
      <c r="F67" s="41" t="str">
        <f t="shared" si="2"/>
        <v/>
      </c>
      <c r="G67" s="41">
        <f t="shared" si="1"/>
        <v>72064</v>
      </c>
    </row>
    <row r="68" spans="1:7" ht="14.25" customHeight="1">
      <c r="A68" s="42">
        <v>20100306</v>
      </c>
      <c r="B68" s="43">
        <v>3</v>
      </c>
      <c r="C68" s="44">
        <v>68700</v>
      </c>
      <c r="D68" s="45">
        <v>6957</v>
      </c>
      <c r="E68" s="45">
        <f t="shared" ref="E68:E131" si="3">C68+D68</f>
        <v>75657</v>
      </c>
      <c r="F68" s="41" t="str">
        <f t="shared" si="2"/>
        <v/>
      </c>
      <c r="G68" s="41">
        <f t="shared" ref="G68:G131" si="4">IF(F68="",E68,"")</f>
        <v>75657</v>
      </c>
    </row>
    <row r="69" spans="1:7" ht="14.25" customHeight="1">
      <c r="A69" s="42">
        <v>20100307</v>
      </c>
      <c r="B69" s="43">
        <v>0.5</v>
      </c>
      <c r="C69" s="44">
        <v>61200</v>
      </c>
      <c r="D69" s="45">
        <v>6698</v>
      </c>
      <c r="E69" s="45">
        <f t="shared" si="3"/>
        <v>67898</v>
      </c>
      <c r="F69" s="41" t="str">
        <f t="shared" si="2"/>
        <v/>
      </c>
      <c r="G69" s="41">
        <f t="shared" si="4"/>
        <v>67898</v>
      </c>
    </row>
    <row r="70" spans="1:7" ht="14.25" customHeight="1">
      <c r="A70" s="42">
        <v>20100308</v>
      </c>
      <c r="B70" s="43"/>
      <c r="C70" s="44">
        <v>62200</v>
      </c>
      <c r="D70" s="45">
        <v>6650</v>
      </c>
      <c r="E70" s="45">
        <f t="shared" si="3"/>
        <v>68850</v>
      </c>
      <c r="F70" s="41">
        <f t="shared" si="2"/>
        <v>68850</v>
      </c>
      <c r="G70" s="41" t="str">
        <f t="shared" si="4"/>
        <v/>
      </c>
    </row>
    <row r="71" spans="1:7" ht="14.25" customHeight="1">
      <c r="A71" s="42">
        <v>20100309</v>
      </c>
      <c r="B71" s="43">
        <v>5.5</v>
      </c>
      <c r="C71" s="44">
        <v>71800</v>
      </c>
      <c r="D71" s="45">
        <v>7421</v>
      </c>
      <c r="E71" s="45">
        <f t="shared" si="3"/>
        <v>79221</v>
      </c>
      <c r="F71" s="41" t="str">
        <f t="shared" ref="F71:F134" si="5">IF($B69&gt;10,"",IF($B70&gt;5,"",IF($B71&gt;0,"",E71)))</f>
        <v/>
      </c>
      <c r="G71" s="41">
        <f t="shared" si="4"/>
        <v>79221</v>
      </c>
    </row>
    <row r="72" spans="1:7" ht="14.25" customHeight="1">
      <c r="A72" s="42">
        <v>20100310</v>
      </c>
      <c r="B72" s="43">
        <v>7.4</v>
      </c>
      <c r="C72" s="44">
        <v>72100</v>
      </c>
      <c r="D72" s="45">
        <v>6572</v>
      </c>
      <c r="E72" s="45">
        <f t="shared" si="3"/>
        <v>78672</v>
      </c>
      <c r="F72" s="41" t="str">
        <f t="shared" si="5"/>
        <v/>
      </c>
      <c r="G72" s="41">
        <f t="shared" si="4"/>
        <v>78672</v>
      </c>
    </row>
    <row r="73" spans="1:7" ht="14.25" customHeight="1">
      <c r="A73" s="42">
        <v>20100311</v>
      </c>
      <c r="B73" s="43"/>
      <c r="C73" s="44">
        <v>61600</v>
      </c>
      <c r="D73" s="45">
        <v>6425</v>
      </c>
      <c r="E73" s="45">
        <f t="shared" si="3"/>
        <v>68025</v>
      </c>
      <c r="F73" s="41" t="str">
        <f t="shared" si="5"/>
        <v/>
      </c>
      <c r="G73" s="41">
        <f t="shared" si="4"/>
        <v>68025</v>
      </c>
    </row>
    <row r="74" spans="1:7" ht="14.25" customHeight="1">
      <c r="A74" s="42">
        <v>20100312</v>
      </c>
      <c r="B74" s="43"/>
      <c r="C74" s="44">
        <v>59500</v>
      </c>
      <c r="D74" s="45">
        <v>6300</v>
      </c>
      <c r="E74" s="45">
        <f t="shared" si="3"/>
        <v>65800</v>
      </c>
      <c r="F74" s="41">
        <f t="shared" si="5"/>
        <v>65800</v>
      </c>
      <c r="G74" s="41" t="str">
        <f t="shared" si="4"/>
        <v/>
      </c>
    </row>
    <row r="75" spans="1:7" ht="14.25" customHeight="1">
      <c r="A75" s="42">
        <v>20100313</v>
      </c>
      <c r="B75" s="43"/>
      <c r="C75" s="44">
        <v>59600</v>
      </c>
      <c r="D75" s="45">
        <v>6651</v>
      </c>
      <c r="E75" s="45">
        <f t="shared" si="3"/>
        <v>66251</v>
      </c>
      <c r="F75" s="41">
        <f t="shared" si="5"/>
        <v>66251</v>
      </c>
      <c r="G75" s="41" t="str">
        <f t="shared" si="4"/>
        <v/>
      </c>
    </row>
    <row r="76" spans="1:7" ht="14.25" customHeight="1">
      <c r="A76" s="42">
        <v>20100314</v>
      </c>
      <c r="B76" s="43"/>
      <c r="C76" s="44">
        <v>59300</v>
      </c>
      <c r="D76" s="45">
        <v>7021</v>
      </c>
      <c r="E76" s="45">
        <f t="shared" si="3"/>
        <v>66321</v>
      </c>
      <c r="F76" s="41">
        <f t="shared" si="5"/>
        <v>66321</v>
      </c>
      <c r="G76" s="41" t="str">
        <f t="shared" si="4"/>
        <v/>
      </c>
    </row>
    <row r="77" spans="1:7" ht="14.25" customHeight="1">
      <c r="A77" s="42">
        <v>20100315</v>
      </c>
      <c r="B77" s="43">
        <v>6</v>
      </c>
      <c r="C77" s="44">
        <v>67900</v>
      </c>
      <c r="D77" s="45">
        <v>7123</v>
      </c>
      <c r="E77" s="45">
        <f t="shared" si="3"/>
        <v>75023</v>
      </c>
      <c r="F77" s="41" t="str">
        <f t="shared" si="5"/>
        <v/>
      </c>
      <c r="G77" s="41">
        <f t="shared" si="4"/>
        <v>75023</v>
      </c>
    </row>
    <row r="78" spans="1:7" ht="14.25" customHeight="1">
      <c r="A78" s="42">
        <v>20100316</v>
      </c>
      <c r="B78" s="43"/>
      <c r="C78" s="44">
        <v>58500</v>
      </c>
      <c r="D78" s="45">
        <v>6582</v>
      </c>
      <c r="E78" s="45">
        <f t="shared" si="3"/>
        <v>65082</v>
      </c>
      <c r="F78" s="41" t="str">
        <f t="shared" si="5"/>
        <v/>
      </c>
      <c r="G78" s="41">
        <f t="shared" si="4"/>
        <v>65082</v>
      </c>
    </row>
    <row r="79" spans="1:7" ht="14.25" customHeight="1">
      <c r="A79" s="42">
        <v>20100317</v>
      </c>
      <c r="B79" s="43"/>
      <c r="C79" s="44">
        <v>60000</v>
      </c>
      <c r="D79" s="45">
        <v>6932</v>
      </c>
      <c r="E79" s="45">
        <f t="shared" si="3"/>
        <v>66932</v>
      </c>
      <c r="F79" s="41">
        <f t="shared" si="5"/>
        <v>66932</v>
      </c>
      <c r="G79" s="41" t="str">
        <f t="shared" si="4"/>
        <v/>
      </c>
    </row>
    <row r="80" spans="1:7" ht="14.25" customHeight="1">
      <c r="A80" s="42">
        <v>20100318</v>
      </c>
      <c r="B80" s="43">
        <v>2.5</v>
      </c>
      <c r="C80" s="44">
        <v>61200</v>
      </c>
      <c r="D80" s="45">
        <v>7272</v>
      </c>
      <c r="E80" s="45">
        <f t="shared" si="3"/>
        <v>68472</v>
      </c>
      <c r="F80" s="41" t="str">
        <f t="shared" si="5"/>
        <v/>
      </c>
      <c r="G80" s="41">
        <f t="shared" si="4"/>
        <v>68472</v>
      </c>
    </row>
    <row r="81" spans="1:7" ht="14.25" customHeight="1">
      <c r="A81" s="42">
        <v>20100319</v>
      </c>
      <c r="B81" s="43"/>
      <c r="C81" s="44">
        <v>57800</v>
      </c>
      <c r="D81" s="45">
        <v>6798</v>
      </c>
      <c r="E81" s="45">
        <f t="shared" si="3"/>
        <v>64598</v>
      </c>
      <c r="F81" s="41">
        <f t="shared" si="5"/>
        <v>64598</v>
      </c>
      <c r="G81" s="41" t="str">
        <f t="shared" si="4"/>
        <v/>
      </c>
    </row>
    <row r="82" spans="1:7" ht="14.25" customHeight="1">
      <c r="A82" s="42">
        <v>20100320</v>
      </c>
      <c r="B82" s="43"/>
      <c r="C82" s="44">
        <v>57700</v>
      </c>
      <c r="D82" s="45">
        <v>6515</v>
      </c>
      <c r="E82" s="45">
        <f t="shared" si="3"/>
        <v>64215</v>
      </c>
      <c r="F82" s="41">
        <f t="shared" si="5"/>
        <v>64215</v>
      </c>
      <c r="G82" s="41" t="str">
        <f t="shared" si="4"/>
        <v/>
      </c>
    </row>
    <row r="83" spans="1:7" ht="14.25" customHeight="1">
      <c r="A83" s="42">
        <v>20100321</v>
      </c>
      <c r="B83" s="43"/>
      <c r="C83" s="44">
        <v>55300</v>
      </c>
      <c r="D83" s="45">
        <v>6984</v>
      </c>
      <c r="E83" s="45">
        <f t="shared" si="3"/>
        <v>62284</v>
      </c>
      <c r="F83" s="41">
        <f t="shared" si="5"/>
        <v>62284</v>
      </c>
      <c r="G83" s="41" t="str">
        <f t="shared" si="4"/>
        <v/>
      </c>
    </row>
    <row r="84" spans="1:7" ht="14.25" customHeight="1">
      <c r="A84" s="42">
        <v>20100322</v>
      </c>
      <c r="B84" s="43">
        <v>0.4</v>
      </c>
      <c r="C84" s="44">
        <v>54800</v>
      </c>
      <c r="D84" s="45">
        <v>6784</v>
      </c>
      <c r="E84" s="45">
        <f t="shared" si="3"/>
        <v>61584</v>
      </c>
      <c r="F84" s="41" t="str">
        <f t="shared" si="5"/>
        <v/>
      </c>
      <c r="G84" s="41">
        <f t="shared" si="4"/>
        <v>61584</v>
      </c>
    </row>
    <row r="85" spans="1:7" ht="14.25" customHeight="1">
      <c r="A85" s="42">
        <v>20100323</v>
      </c>
      <c r="B85" s="43"/>
      <c r="C85" s="44">
        <v>54000</v>
      </c>
      <c r="D85" s="45">
        <v>6658</v>
      </c>
      <c r="E85" s="45">
        <f t="shared" si="3"/>
        <v>60658</v>
      </c>
      <c r="F85" s="41">
        <f t="shared" si="5"/>
        <v>60658</v>
      </c>
      <c r="G85" s="41" t="str">
        <f t="shared" si="4"/>
        <v/>
      </c>
    </row>
    <row r="86" spans="1:7" ht="14.25" customHeight="1">
      <c r="A86" s="42">
        <v>20100324</v>
      </c>
      <c r="B86" s="43"/>
      <c r="C86" s="44">
        <v>53900</v>
      </c>
      <c r="D86" s="45">
        <v>6302</v>
      </c>
      <c r="E86" s="45">
        <f t="shared" si="3"/>
        <v>60202</v>
      </c>
      <c r="F86" s="41">
        <f t="shared" si="5"/>
        <v>60202</v>
      </c>
      <c r="G86" s="41" t="str">
        <f t="shared" si="4"/>
        <v/>
      </c>
    </row>
    <row r="87" spans="1:7" ht="14.25" customHeight="1">
      <c r="A87" s="42">
        <v>20100325</v>
      </c>
      <c r="B87" s="43">
        <v>16</v>
      </c>
      <c r="C87" s="44">
        <v>71100</v>
      </c>
      <c r="D87" s="45">
        <v>7136</v>
      </c>
      <c r="E87" s="45">
        <f t="shared" si="3"/>
        <v>78236</v>
      </c>
      <c r="F87" s="41" t="str">
        <f t="shared" si="5"/>
        <v/>
      </c>
      <c r="G87" s="41">
        <f t="shared" si="4"/>
        <v>78236</v>
      </c>
    </row>
    <row r="88" spans="1:7" ht="14.25" customHeight="1">
      <c r="A88" s="42">
        <v>20100326</v>
      </c>
      <c r="B88" s="43"/>
      <c r="C88" s="44">
        <v>56600</v>
      </c>
      <c r="D88" s="45">
        <v>6908</v>
      </c>
      <c r="E88" s="45">
        <f t="shared" si="3"/>
        <v>63508</v>
      </c>
      <c r="F88" s="41" t="str">
        <f t="shared" si="5"/>
        <v/>
      </c>
      <c r="G88" s="41">
        <f t="shared" si="4"/>
        <v>63508</v>
      </c>
    </row>
    <row r="89" spans="1:7" ht="14.25" customHeight="1">
      <c r="A89" s="42">
        <v>20100327</v>
      </c>
      <c r="B89" s="43"/>
      <c r="C89" s="44">
        <v>56200</v>
      </c>
      <c r="D89" s="45">
        <v>6898</v>
      </c>
      <c r="E89" s="45">
        <f t="shared" si="3"/>
        <v>63098</v>
      </c>
      <c r="F89" s="41" t="str">
        <f t="shared" si="5"/>
        <v/>
      </c>
      <c r="G89" s="41">
        <f t="shared" si="4"/>
        <v>63098</v>
      </c>
    </row>
    <row r="90" spans="1:7" ht="14.25" customHeight="1">
      <c r="A90" s="42">
        <v>20100328</v>
      </c>
      <c r="B90" s="43"/>
      <c r="C90" s="44">
        <v>57000</v>
      </c>
      <c r="D90" s="45">
        <v>6872</v>
      </c>
      <c r="E90" s="45">
        <f t="shared" si="3"/>
        <v>63872</v>
      </c>
      <c r="F90" s="41">
        <f t="shared" si="5"/>
        <v>63872</v>
      </c>
      <c r="G90" s="41" t="str">
        <f t="shared" si="4"/>
        <v/>
      </c>
    </row>
    <row r="91" spans="1:7" ht="14.25" customHeight="1">
      <c r="A91" s="42">
        <v>20100329</v>
      </c>
      <c r="B91" s="43"/>
      <c r="C91" s="44">
        <v>55600</v>
      </c>
      <c r="D91" s="45">
        <v>6648</v>
      </c>
      <c r="E91" s="45">
        <f t="shared" si="3"/>
        <v>62248</v>
      </c>
      <c r="F91" s="41">
        <f t="shared" si="5"/>
        <v>62248</v>
      </c>
      <c r="G91" s="41" t="str">
        <f t="shared" si="4"/>
        <v/>
      </c>
    </row>
    <row r="92" spans="1:7" ht="14.25" customHeight="1">
      <c r="A92" s="42">
        <v>20100330</v>
      </c>
      <c r="B92" s="43"/>
      <c r="C92" s="44">
        <v>53600</v>
      </c>
      <c r="D92" s="45">
        <v>6894</v>
      </c>
      <c r="E92" s="45">
        <f t="shared" si="3"/>
        <v>60494</v>
      </c>
      <c r="F92" s="41">
        <f t="shared" si="5"/>
        <v>60494</v>
      </c>
      <c r="G92" s="41" t="str">
        <f t="shared" si="4"/>
        <v/>
      </c>
    </row>
    <row r="93" spans="1:7" ht="14.25" customHeight="1">
      <c r="A93" s="42">
        <v>20100331</v>
      </c>
      <c r="B93" s="43">
        <v>9</v>
      </c>
      <c r="C93" s="44">
        <v>73500</v>
      </c>
      <c r="D93" s="45">
        <v>6759</v>
      </c>
      <c r="E93" s="45">
        <f t="shared" si="3"/>
        <v>80259</v>
      </c>
      <c r="F93" s="41" t="str">
        <f t="shared" si="5"/>
        <v/>
      </c>
      <c r="G93" s="41">
        <f t="shared" si="4"/>
        <v>80259</v>
      </c>
    </row>
    <row r="94" spans="1:7" ht="14.25" customHeight="1">
      <c r="A94" s="42">
        <v>20100401</v>
      </c>
      <c r="B94" s="43">
        <v>17</v>
      </c>
      <c r="C94" s="44">
        <v>80900</v>
      </c>
      <c r="D94" s="45">
        <v>7668</v>
      </c>
      <c r="E94" s="45">
        <f t="shared" si="3"/>
        <v>88568</v>
      </c>
      <c r="F94" s="41" t="str">
        <f t="shared" si="5"/>
        <v/>
      </c>
      <c r="G94" s="41">
        <f t="shared" si="4"/>
        <v>88568</v>
      </c>
    </row>
    <row r="95" spans="1:7" ht="14.25" customHeight="1">
      <c r="A95" s="42">
        <v>20100402</v>
      </c>
      <c r="B95" s="43"/>
      <c r="C95" s="44">
        <v>61000</v>
      </c>
      <c r="D95" s="45">
        <v>6821</v>
      </c>
      <c r="E95" s="45">
        <f t="shared" si="3"/>
        <v>67821</v>
      </c>
      <c r="F95" s="41" t="str">
        <f t="shared" si="5"/>
        <v/>
      </c>
      <c r="G95" s="41">
        <f t="shared" si="4"/>
        <v>67821</v>
      </c>
    </row>
    <row r="96" spans="1:7" ht="14.25" customHeight="1">
      <c r="A96" s="42">
        <v>20100403</v>
      </c>
      <c r="B96" s="43"/>
      <c r="C96" s="44">
        <v>59500</v>
      </c>
      <c r="D96" s="45">
        <v>6852</v>
      </c>
      <c r="E96" s="45">
        <f t="shared" si="3"/>
        <v>66352</v>
      </c>
      <c r="F96" s="41" t="str">
        <f t="shared" si="5"/>
        <v/>
      </c>
      <c r="G96" s="41">
        <f t="shared" si="4"/>
        <v>66352</v>
      </c>
    </row>
    <row r="97" spans="1:7" ht="14.25" customHeight="1">
      <c r="A97" s="42">
        <v>20100404</v>
      </c>
      <c r="B97" s="43"/>
      <c r="C97" s="44">
        <v>59900</v>
      </c>
      <c r="D97" s="45">
        <v>6806</v>
      </c>
      <c r="E97" s="45">
        <f t="shared" si="3"/>
        <v>66706</v>
      </c>
      <c r="F97" s="41">
        <f t="shared" si="5"/>
        <v>66706</v>
      </c>
      <c r="G97" s="41" t="str">
        <f t="shared" si="4"/>
        <v/>
      </c>
    </row>
    <row r="98" spans="1:7" ht="14.25" customHeight="1">
      <c r="A98" s="42">
        <v>20100405</v>
      </c>
      <c r="B98" s="43"/>
      <c r="C98" s="44">
        <v>57300</v>
      </c>
      <c r="D98" s="45">
        <v>7317</v>
      </c>
      <c r="E98" s="45">
        <f t="shared" si="3"/>
        <v>64617</v>
      </c>
      <c r="F98" s="41">
        <f t="shared" si="5"/>
        <v>64617</v>
      </c>
      <c r="G98" s="41" t="str">
        <f t="shared" si="4"/>
        <v/>
      </c>
    </row>
    <row r="99" spans="1:7" ht="14.25" customHeight="1">
      <c r="A99" s="42">
        <v>20100406</v>
      </c>
      <c r="B99" s="43"/>
      <c r="C99" s="44">
        <v>55600</v>
      </c>
      <c r="D99" s="45">
        <v>7292</v>
      </c>
      <c r="E99" s="45">
        <f t="shared" si="3"/>
        <v>62892</v>
      </c>
      <c r="F99" s="41">
        <f t="shared" si="5"/>
        <v>62892</v>
      </c>
      <c r="G99" s="41" t="str">
        <f t="shared" si="4"/>
        <v/>
      </c>
    </row>
    <row r="100" spans="1:7" ht="14.25" customHeight="1">
      <c r="A100" s="42">
        <v>20100407</v>
      </c>
      <c r="B100" s="43"/>
      <c r="C100" s="44">
        <v>56900</v>
      </c>
      <c r="D100" s="45">
        <v>6846</v>
      </c>
      <c r="E100" s="45">
        <f t="shared" si="3"/>
        <v>63746</v>
      </c>
      <c r="F100" s="41">
        <f t="shared" si="5"/>
        <v>63746</v>
      </c>
      <c r="G100" s="41" t="str">
        <f t="shared" si="4"/>
        <v/>
      </c>
    </row>
    <row r="101" spans="1:7" ht="14.25" customHeight="1">
      <c r="A101" s="42">
        <v>20100408</v>
      </c>
      <c r="B101" s="43"/>
      <c r="C101" s="44">
        <v>55200</v>
      </c>
      <c r="D101" s="45">
        <v>6784</v>
      </c>
      <c r="E101" s="45">
        <f t="shared" si="3"/>
        <v>61984</v>
      </c>
      <c r="F101" s="41">
        <f t="shared" si="5"/>
        <v>61984</v>
      </c>
      <c r="G101" s="41" t="str">
        <f t="shared" si="4"/>
        <v/>
      </c>
    </row>
    <row r="102" spans="1:7" ht="14.25" customHeight="1">
      <c r="A102" s="42">
        <v>20100409</v>
      </c>
      <c r="B102" s="43"/>
      <c r="C102" s="44">
        <v>55200</v>
      </c>
      <c r="D102" s="45">
        <v>6844</v>
      </c>
      <c r="E102" s="45">
        <f t="shared" si="3"/>
        <v>62044</v>
      </c>
      <c r="F102" s="41">
        <f t="shared" si="5"/>
        <v>62044</v>
      </c>
      <c r="G102" s="41" t="str">
        <f t="shared" si="4"/>
        <v/>
      </c>
    </row>
    <row r="103" spans="1:7" ht="14.25" customHeight="1">
      <c r="A103" s="42">
        <v>20100410</v>
      </c>
      <c r="B103" s="43"/>
      <c r="C103" s="44">
        <v>56800</v>
      </c>
      <c r="D103" s="45">
        <v>6722</v>
      </c>
      <c r="E103" s="45">
        <f t="shared" si="3"/>
        <v>63522</v>
      </c>
      <c r="F103" s="41">
        <f t="shared" si="5"/>
        <v>63522</v>
      </c>
      <c r="G103" s="41" t="str">
        <f t="shared" si="4"/>
        <v/>
      </c>
    </row>
    <row r="104" spans="1:7" ht="14.25" customHeight="1">
      <c r="A104" s="42">
        <v>20100411</v>
      </c>
      <c r="B104" s="43"/>
      <c r="C104" s="44">
        <v>54400</v>
      </c>
      <c r="D104" s="45">
        <v>6930</v>
      </c>
      <c r="E104" s="45">
        <f t="shared" si="3"/>
        <v>61330</v>
      </c>
      <c r="F104" s="41">
        <f t="shared" si="5"/>
        <v>61330</v>
      </c>
      <c r="G104" s="41" t="str">
        <f t="shared" si="4"/>
        <v/>
      </c>
    </row>
    <row r="105" spans="1:7" ht="14.25" customHeight="1">
      <c r="A105" s="42">
        <v>20100412</v>
      </c>
      <c r="B105" s="43">
        <v>1</v>
      </c>
      <c r="C105" s="44">
        <v>54300</v>
      </c>
      <c r="D105" s="45">
        <v>6817</v>
      </c>
      <c r="E105" s="45">
        <f t="shared" si="3"/>
        <v>61117</v>
      </c>
      <c r="F105" s="41" t="str">
        <f t="shared" si="5"/>
        <v/>
      </c>
      <c r="G105" s="41">
        <f t="shared" si="4"/>
        <v>61117</v>
      </c>
    </row>
    <row r="106" spans="1:7" ht="14.25" customHeight="1">
      <c r="A106" s="42">
        <v>20100413</v>
      </c>
      <c r="B106" s="43"/>
      <c r="C106" s="44">
        <v>53700</v>
      </c>
      <c r="D106" s="45">
        <v>5022</v>
      </c>
      <c r="E106" s="45">
        <f t="shared" si="3"/>
        <v>58722</v>
      </c>
      <c r="F106" s="41">
        <f t="shared" si="5"/>
        <v>58722</v>
      </c>
      <c r="G106" s="41" t="str">
        <f t="shared" si="4"/>
        <v/>
      </c>
    </row>
    <row r="107" spans="1:7" ht="14.25" customHeight="1">
      <c r="A107" s="42">
        <v>20100414</v>
      </c>
      <c r="B107" s="43">
        <v>1</v>
      </c>
      <c r="C107" s="44">
        <v>53700</v>
      </c>
      <c r="D107" s="45">
        <v>6874</v>
      </c>
      <c r="E107" s="45">
        <f t="shared" si="3"/>
        <v>60574</v>
      </c>
      <c r="F107" s="41" t="str">
        <f t="shared" si="5"/>
        <v/>
      </c>
      <c r="G107" s="41">
        <f t="shared" si="4"/>
        <v>60574</v>
      </c>
    </row>
    <row r="108" spans="1:7" ht="14.25" customHeight="1">
      <c r="A108" s="42">
        <v>20100415</v>
      </c>
      <c r="B108" s="43"/>
      <c r="C108" s="44">
        <v>52800</v>
      </c>
      <c r="D108" s="45">
        <v>6848</v>
      </c>
      <c r="E108" s="45">
        <f t="shared" si="3"/>
        <v>59648</v>
      </c>
      <c r="F108" s="41">
        <f t="shared" si="5"/>
        <v>59648</v>
      </c>
      <c r="G108" s="41" t="str">
        <f t="shared" si="4"/>
        <v/>
      </c>
    </row>
    <row r="109" spans="1:7" ht="14.25" customHeight="1">
      <c r="A109" s="42">
        <v>20100416</v>
      </c>
      <c r="B109" s="43"/>
      <c r="C109" s="44">
        <v>54200</v>
      </c>
      <c r="D109" s="45">
        <v>6764</v>
      </c>
      <c r="E109" s="45">
        <f t="shared" si="3"/>
        <v>60964</v>
      </c>
      <c r="F109" s="41">
        <f t="shared" si="5"/>
        <v>60964</v>
      </c>
      <c r="G109" s="41" t="str">
        <f t="shared" si="4"/>
        <v/>
      </c>
    </row>
    <row r="110" spans="1:7" ht="14.25" customHeight="1">
      <c r="A110" s="42">
        <v>20100417</v>
      </c>
      <c r="B110" s="43"/>
      <c r="C110" s="44">
        <v>53800</v>
      </c>
      <c r="D110" s="45">
        <v>6516</v>
      </c>
      <c r="E110" s="45">
        <f t="shared" si="3"/>
        <v>60316</v>
      </c>
      <c r="F110" s="41">
        <f t="shared" si="5"/>
        <v>60316</v>
      </c>
      <c r="G110" s="41" t="str">
        <f t="shared" si="4"/>
        <v/>
      </c>
    </row>
    <row r="111" spans="1:7" ht="14.25" customHeight="1">
      <c r="A111" s="42">
        <v>20100418</v>
      </c>
      <c r="B111" s="43"/>
      <c r="C111" s="44">
        <v>51900</v>
      </c>
      <c r="D111" s="45">
        <v>6368</v>
      </c>
      <c r="E111" s="45">
        <f t="shared" si="3"/>
        <v>58268</v>
      </c>
      <c r="F111" s="41">
        <f t="shared" si="5"/>
        <v>58268</v>
      </c>
      <c r="G111" s="41" t="str">
        <f t="shared" si="4"/>
        <v/>
      </c>
    </row>
    <row r="112" spans="1:7" ht="14.25" customHeight="1">
      <c r="A112" s="42">
        <v>20100419</v>
      </c>
      <c r="B112" s="43"/>
      <c r="C112" s="44">
        <v>53500</v>
      </c>
      <c r="D112" s="45">
        <v>7000</v>
      </c>
      <c r="E112" s="45">
        <f t="shared" si="3"/>
        <v>60500</v>
      </c>
      <c r="F112" s="41">
        <f t="shared" si="5"/>
        <v>60500</v>
      </c>
      <c r="G112" s="41" t="str">
        <f t="shared" si="4"/>
        <v/>
      </c>
    </row>
    <row r="113" spans="1:7" ht="14.25" customHeight="1">
      <c r="A113" s="42">
        <v>20100420</v>
      </c>
      <c r="B113" s="43"/>
      <c r="C113" s="44">
        <v>52000</v>
      </c>
      <c r="D113" s="45">
        <v>6874</v>
      </c>
      <c r="E113" s="45">
        <f t="shared" si="3"/>
        <v>58874</v>
      </c>
      <c r="F113" s="41">
        <f t="shared" si="5"/>
        <v>58874</v>
      </c>
      <c r="G113" s="41" t="str">
        <f t="shared" si="4"/>
        <v/>
      </c>
    </row>
    <row r="114" spans="1:7" ht="14.25" customHeight="1">
      <c r="A114" s="42">
        <v>20100421</v>
      </c>
      <c r="B114" s="43">
        <v>4.5</v>
      </c>
      <c r="C114" s="44">
        <v>67000</v>
      </c>
      <c r="D114" s="45">
        <v>7021</v>
      </c>
      <c r="E114" s="45">
        <f t="shared" si="3"/>
        <v>74021</v>
      </c>
      <c r="F114" s="41" t="str">
        <f t="shared" si="5"/>
        <v/>
      </c>
      <c r="G114" s="41">
        <f t="shared" si="4"/>
        <v>74021</v>
      </c>
    </row>
    <row r="115" spans="1:7" ht="14.25" customHeight="1">
      <c r="A115" s="42">
        <v>20100422</v>
      </c>
      <c r="B115" s="43">
        <v>13</v>
      </c>
      <c r="C115" s="44">
        <v>61100</v>
      </c>
      <c r="D115" s="45">
        <v>6986</v>
      </c>
      <c r="E115" s="45">
        <f t="shared" si="3"/>
        <v>68086</v>
      </c>
      <c r="F115" s="41" t="str">
        <f t="shared" si="5"/>
        <v/>
      </c>
      <c r="G115" s="41">
        <f t="shared" si="4"/>
        <v>68086</v>
      </c>
    </row>
    <row r="116" spans="1:7" ht="14.25" customHeight="1">
      <c r="A116" s="42">
        <v>20100423</v>
      </c>
      <c r="B116" s="43">
        <v>1.5</v>
      </c>
      <c r="C116" s="44">
        <v>56200</v>
      </c>
      <c r="D116" s="45">
        <v>7515</v>
      </c>
      <c r="E116" s="45">
        <f t="shared" si="3"/>
        <v>63715</v>
      </c>
      <c r="F116" s="41" t="str">
        <f t="shared" si="5"/>
        <v/>
      </c>
      <c r="G116" s="41">
        <f t="shared" si="4"/>
        <v>63715</v>
      </c>
    </row>
    <row r="117" spans="1:7" ht="14.25" customHeight="1">
      <c r="A117" s="42">
        <v>20100424</v>
      </c>
      <c r="B117" s="43"/>
      <c r="C117" s="44">
        <v>56400</v>
      </c>
      <c r="D117" s="45">
        <v>6342</v>
      </c>
      <c r="E117" s="45">
        <f t="shared" si="3"/>
        <v>62742</v>
      </c>
      <c r="F117" s="41" t="str">
        <f t="shared" si="5"/>
        <v/>
      </c>
      <c r="G117" s="41">
        <f t="shared" si="4"/>
        <v>62742</v>
      </c>
    </row>
    <row r="118" spans="1:7" ht="14.25" customHeight="1">
      <c r="A118" s="42">
        <v>20100425</v>
      </c>
      <c r="B118" s="43"/>
      <c r="C118" s="44">
        <v>55500</v>
      </c>
      <c r="D118" s="45">
        <v>5222</v>
      </c>
      <c r="E118" s="45">
        <f t="shared" si="3"/>
        <v>60722</v>
      </c>
      <c r="F118" s="41">
        <f t="shared" si="5"/>
        <v>60722</v>
      </c>
      <c r="G118" s="41" t="str">
        <f t="shared" si="4"/>
        <v/>
      </c>
    </row>
    <row r="119" spans="1:7" ht="14.25" customHeight="1">
      <c r="A119" s="42">
        <v>20100426</v>
      </c>
      <c r="B119" s="43">
        <v>10</v>
      </c>
      <c r="C119" s="44">
        <v>70300</v>
      </c>
      <c r="D119" s="45">
        <v>7234</v>
      </c>
      <c r="E119" s="45">
        <f t="shared" si="3"/>
        <v>77534</v>
      </c>
      <c r="F119" s="41" t="str">
        <f t="shared" si="5"/>
        <v/>
      </c>
      <c r="G119" s="41">
        <f t="shared" si="4"/>
        <v>77534</v>
      </c>
    </row>
    <row r="120" spans="1:7" ht="14.25" customHeight="1">
      <c r="A120" s="42">
        <v>20100427</v>
      </c>
      <c r="B120" s="43">
        <v>4.5</v>
      </c>
      <c r="C120" s="44">
        <v>57600</v>
      </c>
      <c r="D120" s="45">
        <v>6852</v>
      </c>
      <c r="E120" s="45">
        <f t="shared" si="3"/>
        <v>64452</v>
      </c>
      <c r="F120" s="41" t="str">
        <f t="shared" si="5"/>
        <v/>
      </c>
      <c r="G120" s="41">
        <f t="shared" si="4"/>
        <v>64452</v>
      </c>
    </row>
    <row r="121" spans="1:7" ht="14.25" customHeight="1">
      <c r="A121" s="42">
        <v>20100428</v>
      </c>
      <c r="B121" s="43">
        <v>2.5</v>
      </c>
      <c r="C121" s="44">
        <v>59100</v>
      </c>
      <c r="D121" s="45">
        <v>6748</v>
      </c>
      <c r="E121" s="45">
        <f t="shared" si="3"/>
        <v>65848</v>
      </c>
      <c r="F121" s="41" t="str">
        <f t="shared" si="5"/>
        <v/>
      </c>
      <c r="G121" s="41">
        <f t="shared" si="4"/>
        <v>65848</v>
      </c>
    </row>
    <row r="122" spans="1:7" ht="14.25" customHeight="1">
      <c r="A122" s="42">
        <v>20100429</v>
      </c>
      <c r="B122" s="43"/>
      <c r="C122" s="44">
        <v>56900</v>
      </c>
      <c r="D122" s="45">
        <v>6454</v>
      </c>
      <c r="E122" s="45">
        <f t="shared" si="3"/>
        <v>63354</v>
      </c>
      <c r="F122" s="41">
        <f t="shared" si="5"/>
        <v>63354</v>
      </c>
      <c r="G122" s="41" t="str">
        <f t="shared" si="4"/>
        <v/>
      </c>
    </row>
    <row r="123" spans="1:7" ht="14.25" customHeight="1">
      <c r="A123" s="42">
        <v>20100430</v>
      </c>
      <c r="B123" s="43"/>
      <c r="C123" s="44">
        <v>54700</v>
      </c>
      <c r="D123" s="45">
        <v>6164</v>
      </c>
      <c r="E123" s="45">
        <f t="shared" si="3"/>
        <v>60864</v>
      </c>
      <c r="F123" s="41">
        <f t="shared" si="5"/>
        <v>60864</v>
      </c>
      <c r="G123" s="41" t="str">
        <f t="shared" si="4"/>
        <v/>
      </c>
    </row>
    <row r="124" spans="1:7" ht="14.25" customHeight="1">
      <c r="A124" s="42">
        <v>20100501</v>
      </c>
      <c r="B124" s="43"/>
      <c r="C124" s="44">
        <v>57700</v>
      </c>
      <c r="D124" s="45">
        <v>6147</v>
      </c>
      <c r="E124" s="45">
        <f t="shared" si="3"/>
        <v>63847</v>
      </c>
      <c r="F124" s="41">
        <f t="shared" si="5"/>
        <v>63847</v>
      </c>
      <c r="G124" s="41" t="str">
        <f t="shared" si="4"/>
        <v/>
      </c>
    </row>
    <row r="125" spans="1:7" ht="14.25" customHeight="1">
      <c r="A125" s="42">
        <v>20100502</v>
      </c>
      <c r="B125" s="43"/>
      <c r="C125" s="44">
        <v>54400</v>
      </c>
      <c r="D125" s="45">
        <v>6395</v>
      </c>
      <c r="E125" s="45">
        <f t="shared" si="3"/>
        <v>60795</v>
      </c>
      <c r="F125" s="41">
        <f t="shared" si="5"/>
        <v>60795</v>
      </c>
      <c r="G125" s="41" t="str">
        <f t="shared" si="4"/>
        <v/>
      </c>
    </row>
    <row r="126" spans="1:7" ht="14.25" customHeight="1">
      <c r="A126" s="42">
        <v>20100503</v>
      </c>
      <c r="B126" s="43"/>
      <c r="C126" s="44">
        <v>54600</v>
      </c>
      <c r="D126" s="45">
        <v>6528</v>
      </c>
      <c r="E126" s="45">
        <f t="shared" si="3"/>
        <v>61128</v>
      </c>
      <c r="F126" s="41">
        <f t="shared" si="5"/>
        <v>61128</v>
      </c>
      <c r="G126" s="41" t="str">
        <f t="shared" si="4"/>
        <v/>
      </c>
    </row>
    <row r="127" spans="1:7" ht="14.25" customHeight="1">
      <c r="A127" s="42">
        <v>20100504</v>
      </c>
      <c r="B127" s="43"/>
      <c r="C127" s="44">
        <v>55700</v>
      </c>
      <c r="D127" s="45">
        <v>6436</v>
      </c>
      <c r="E127" s="45">
        <f t="shared" si="3"/>
        <v>62136</v>
      </c>
      <c r="F127" s="41">
        <f t="shared" si="5"/>
        <v>62136</v>
      </c>
      <c r="G127" s="41" t="str">
        <f t="shared" si="4"/>
        <v/>
      </c>
    </row>
    <row r="128" spans="1:7" ht="14.25" customHeight="1">
      <c r="A128" s="42">
        <v>20100505</v>
      </c>
      <c r="B128" s="43">
        <v>0.4</v>
      </c>
      <c r="C128" s="44">
        <v>53000</v>
      </c>
      <c r="D128" s="45">
        <v>6378</v>
      </c>
      <c r="E128" s="45">
        <f t="shared" si="3"/>
        <v>59378</v>
      </c>
      <c r="F128" s="41" t="str">
        <f t="shared" si="5"/>
        <v/>
      </c>
      <c r="G128" s="41">
        <f t="shared" si="4"/>
        <v>59378</v>
      </c>
    </row>
    <row r="129" spans="1:7" ht="14.25" customHeight="1">
      <c r="A129" s="42">
        <v>20100506</v>
      </c>
      <c r="B129" s="43">
        <v>0.1</v>
      </c>
      <c r="C129" s="44">
        <v>53700</v>
      </c>
      <c r="D129" s="45">
        <v>6734</v>
      </c>
      <c r="E129" s="45">
        <f t="shared" si="3"/>
        <v>60434</v>
      </c>
      <c r="F129" s="41" t="str">
        <f t="shared" si="5"/>
        <v/>
      </c>
      <c r="G129" s="41">
        <f t="shared" si="4"/>
        <v>60434</v>
      </c>
    </row>
    <row r="130" spans="1:7" ht="14.25" customHeight="1">
      <c r="A130" s="42">
        <v>20100507</v>
      </c>
      <c r="B130" s="43"/>
      <c r="C130" s="44">
        <v>55300</v>
      </c>
      <c r="D130" s="45">
        <v>6762</v>
      </c>
      <c r="E130" s="45">
        <f t="shared" si="3"/>
        <v>62062</v>
      </c>
      <c r="F130" s="41">
        <f t="shared" si="5"/>
        <v>62062</v>
      </c>
      <c r="G130" s="41" t="str">
        <f t="shared" si="4"/>
        <v/>
      </c>
    </row>
    <row r="131" spans="1:7" ht="14.25" customHeight="1">
      <c r="A131" s="42">
        <v>20100508</v>
      </c>
      <c r="B131" s="43"/>
      <c r="C131" s="44">
        <v>52200</v>
      </c>
      <c r="D131" s="45">
        <v>6359</v>
      </c>
      <c r="E131" s="45">
        <f t="shared" si="3"/>
        <v>58559</v>
      </c>
      <c r="F131" s="41">
        <f t="shared" si="5"/>
        <v>58559</v>
      </c>
      <c r="G131" s="41" t="str">
        <f t="shared" si="4"/>
        <v/>
      </c>
    </row>
    <row r="132" spans="1:7" ht="14.25" customHeight="1">
      <c r="A132" s="42">
        <v>20100509</v>
      </c>
      <c r="B132" s="43"/>
      <c r="C132" s="44">
        <v>52500</v>
      </c>
      <c r="D132" s="45">
        <v>6584</v>
      </c>
      <c r="E132" s="45">
        <f t="shared" ref="E132:E195" si="6">C132+D132</f>
        <v>59084</v>
      </c>
      <c r="F132" s="41">
        <f t="shared" si="5"/>
        <v>59084</v>
      </c>
      <c r="G132" s="41" t="str">
        <f t="shared" ref="G132:G195" si="7">IF(F132="",E132,"")</f>
        <v/>
      </c>
    </row>
    <row r="133" spans="1:7" ht="14.25" customHeight="1">
      <c r="A133" s="42">
        <v>20100510</v>
      </c>
      <c r="B133" s="43">
        <v>0.5</v>
      </c>
      <c r="C133" s="44">
        <v>52700</v>
      </c>
      <c r="D133" s="45">
        <v>6438</v>
      </c>
      <c r="E133" s="45">
        <f t="shared" si="6"/>
        <v>59138</v>
      </c>
      <c r="F133" s="41" t="str">
        <f t="shared" si="5"/>
        <v/>
      </c>
      <c r="G133" s="41">
        <f t="shared" si="7"/>
        <v>59138</v>
      </c>
    </row>
    <row r="134" spans="1:7" ht="14.25" customHeight="1">
      <c r="A134" s="42">
        <v>20100511</v>
      </c>
      <c r="B134" s="43"/>
      <c r="C134" s="44">
        <v>52000</v>
      </c>
      <c r="D134" s="45">
        <v>6580</v>
      </c>
      <c r="E134" s="45">
        <f t="shared" si="6"/>
        <v>58580</v>
      </c>
      <c r="F134" s="41">
        <f t="shared" si="5"/>
        <v>58580</v>
      </c>
      <c r="G134" s="41" t="str">
        <f t="shared" si="7"/>
        <v/>
      </c>
    </row>
    <row r="135" spans="1:7" ht="14.25" customHeight="1">
      <c r="A135" s="42">
        <v>20100512</v>
      </c>
      <c r="B135" s="43"/>
      <c r="C135" s="44">
        <v>49900</v>
      </c>
      <c r="D135" s="45">
        <v>6425</v>
      </c>
      <c r="E135" s="45">
        <f t="shared" si="6"/>
        <v>56325</v>
      </c>
      <c r="F135" s="41">
        <f t="shared" ref="F135:F198" si="8">IF($B133&gt;10,"",IF($B134&gt;5,"",IF($B135&gt;0,"",E135)))</f>
        <v>56325</v>
      </c>
      <c r="G135" s="41" t="str">
        <f t="shared" si="7"/>
        <v/>
      </c>
    </row>
    <row r="136" spans="1:7" ht="14.25" customHeight="1">
      <c r="A136" s="42">
        <v>20100513</v>
      </c>
      <c r="B136" s="43"/>
      <c r="C136" s="44">
        <v>49900</v>
      </c>
      <c r="D136" s="45">
        <v>6246</v>
      </c>
      <c r="E136" s="45">
        <f t="shared" si="6"/>
        <v>56146</v>
      </c>
      <c r="F136" s="41">
        <f t="shared" si="8"/>
        <v>56146</v>
      </c>
      <c r="G136" s="41" t="str">
        <f t="shared" si="7"/>
        <v/>
      </c>
    </row>
    <row r="137" spans="1:7" ht="14.25" customHeight="1">
      <c r="A137" s="42">
        <v>20100514</v>
      </c>
      <c r="B137" s="43"/>
      <c r="C137" s="44">
        <v>47700</v>
      </c>
      <c r="D137" s="45">
        <v>6547</v>
      </c>
      <c r="E137" s="45">
        <f t="shared" si="6"/>
        <v>54247</v>
      </c>
      <c r="F137" s="41">
        <f t="shared" si="8"/>
        <v>54247</v>
      </c>
      <c r="G137" s="41" t="str">
        <f t="shared" si="7"/>
        <v/>
      </c>
    </row>
    <row r="138" spans="1:7" ht="14.25" customHeight="1">
      <c r="A138" s="42">
        <v>20100515</v>
      </c>
      <c r="B138" s="43"/>
      <c r="C138" s="44">
        <v>48200</v>
      </c>
      <c r="D138" s="45">
        <v>6482</v>
      </c>
      <c r="E138" s="45">
        <f t="shared" si="6"/>
        <v>54682</v>
      </c>
      <c r="F138" s="41">
        <f t="shared" si="8"/>
        <v>54682</v>
      </c>
      <c r="G138" s="41" t="str">
        <f t="shared" si="7"/>
        <v/>
      </c>
    </row>
    <row r="139" spans="1:7" ht="14.25" customHeight="1">
      <c r="A139" s="42">
        <v>20100516</v>
      </c>
      <c r="B139" s="43"/>
      <c r="C139" s="44">
        <v>49800</v>
      </c>
      <c r="D139" s="45">
        <v>6548</v>
      </c>
      <c r="E139" s="45">
        <f t="shared" si="6"/>
        <v>56348</v>
      </c>
      <c r="F139" s="41">
        <f t="shared" si="8"/>
        <v>56348</v>
      </c>
      <c r="G139" s="41" t="str">
        <f t="shared" si="7"/>
        <v/>
      </c>
    </row>
    <row r="140" spans="1:7" ht="14.25" customHeight="1">
      <c r="A140" s="42">
        <v>20100517</v>
      </c>
      <c r="B140" s="43">
        <v>2.5</v>
      </c>
      <c r="C140" s="44">
        <v>50900</v>
      </c>
      <c r="D140" s="45">
        <v>6978</v>
      </c>
      <c r="E140" s="45">
        <f t="shared" si="6"/>
        <v>57878</v>
      </c>
      <c r="F140" s="41" t="str">
        <f t="shared" si="8"/>
        <v/>
      </c>
      <c r="G140" s="41">
        <f t="shared" si="7"/>
        <v>57878</v>
      </c>
    </row>
    <row r="141" spans="1:7" ht="14.25" customHeight="1">
      <c r="A141" s="42">
        <v>20100518</v>
      </c>
      <c r="B141" s="43">
        <v>32.5</v>
      </c>
      <c r="C141" s="44">
        <v>89100</v>
      </c>
      <c r="D141" s="45">
        <v>7758</v>
      </c>
      <c r="E141" s="45">
        <f t="shared" si="6"/>
        <v>96858</v>
      </c>
      <c r="F141" s="41" t="str">
        <f t="shared" si="8"/>
        <v/>
      </c>
      <c r="G141" s="41">
        <f t="shared" si="7"/>
        <v>96858</v>
      </c>
    </row>
    <row r="142" spans="1:7" ht="14.25" customHeight="1">
      <c r="A142" s="42">
        <v>20100519</v>
      </c>
      <c r="B142" s="43">
        <v>1.5</v>
      </c>
      <c r="C142" s="44">
        <v>60900</v>
      </c>
      <c r="D142" s="45">
        <v>7756</v>
      </c>
      <c r="E142" s="45">
        <f t="shared" si="6"/>
        <v>68656</v>
      </c>
      <c r="F142" s="41" t="str">
        <f t="shared" si="8"/>
        <v/>
      </c>
      <c r="G142" s="41">
        <f t="shared" si="7"/>
        <v>68656</v>
      </c>
    </row>
    <row r="143" spans="1:7" ht="14.25" customHeight="1">
      <c r="A143" s="42">
        <v>20100520</v>
      </c>
      <c r="B143" s="43"/>
      <c r="C143" s="44">
        <v>55600</v>
      </c>
      <c r="D143" s="45">
        <v>6489</v>
      </c>
      <c r="E143" s="45">
        <f t="shared" si="6"/>
        <v>62089</v>
      </c>
      <c r="F143" s="41" t="str">
        <f t="shared" si="8"/>
        <v/>
      </c>
      <c r="G143" s="41">
        <f t="shared" si="7"/>
        <v>62089</v>
      </c>
    </row>
    <row r="144" spans="1:7" ht="14.25" customHeight="1">
      <c r="A144" s="42">
        <v>20100521</v>
      </c>
      <c r="B144" s="43"/>
      <c r="C144" s="44">
        <v>54100</v>
      </c>
      <c r="D144" s="45">
        <v>6384</v>
      </c>
      <c r="E144" s="45">
        <f t="shared" si="6"/>
        <v>60484</v>
      </c>
      <c r="F144" s="41">
        <f t="shared" si="8"/>
        <v>60484</v>
      </c>
      <c r="G144" s="41" t="str">
        <f t="shared" si="7"/>
        <v/>
      </c>
    </row>
    <row r="145" spans="1:7" ht="14.25" customHeight="1">
      <c r="A145" s="42">
        <v>20100522</v>
      </c>
      <c r="B145" s="43">
        <v>25.5</v>
      </c>
      <c r="C145" s="44">
        <v>99700</v>
      </c>
      <c r="D145" s="45">
        <v>8327</v>
      </c>
      <c r="E145" s="45">
        <f t="shared" si="6"/>
        <v>108027</v>
      </c>
      <c r="F145" s="41" t="str">
        <f t="shared" si="8"/>
        <v/>
      </c>
      <c r="G145" s="41">
        <f t="shared" si="7"/>
        <v>108027</v>
      </c>
    </row>
    <row r="146" spans="1:7" ht="14.25" customHeight="1">
      <c r="A146" s="42">
        <v>20100523</v>
      </c>
      <c r="B146" s="43">
        <v>25</v>
      </c>
      <c r="C146" s="44">
        <v>103000</v>
      </c>
      <c r="D146" s="45">
        <v>6654</v>
      </c>
      <c r="E146" s="45">
        <f t="shared" si="6"/>
        <v>109654</v>
      </c>
      <c r="F146" s="41" t="str">
        <f t="shared" si="8"/>
        <v/>
      </c>
      <c r="G146" s="41">
        <f t="shared" si="7"/>
        <v>109654</v>
      </c>
    </row>
    <row r="147" spans="1:7" ht="14.25" customHeight="1">
      <c r="A147" s="42">
        <v>20100524</v>
      </c>
      <c r="B147" s="43">
        <v>0.1</v>
      </c>
      <c r="C147" s="44">
        <v>79200</v>
      </c>
      <c r="D147" s="45">
        <v>7091</v>
      </c>
      <c r="E147" s="45">
        <f t="shared" si="6"/>
        <v>86291</v>
      </c>
      <c r="F147" s="41" t="str">
        <f t="shared" si="8"/>
        <v/>
      </c>
      <c r="G147" s="41">
        <f t="shared" si="7"/>
        <v>86291</v>
      </c>
    </row>
    <row r="148" spans="1:7" ht="14.25" customHeight="1">
      <c r="A148" s="42">
        <v>20100525</v>
      </c>
      <c r="B148" s="43">
        <v>0.4</v>
      </c>
      <c r="C148" s="44">
        <v>71800</v>
      </c>
      <c r="D148" s="45">
        <v>7110</v>
      </c>
      <c r="E148" s="45">
        <f t="shared" si="6"/>
        <v>78910</v>
      </c>
      <c r="F148" s="41" t="str">
        <f t="shared" si="8"/>
        <v/>
      </c>
      <c r="G148" s="41">
        <f t="shared" si="7"/>
        <v>78910</v>
      </c>
    </row>
    <row r="149" spans="1:7" ht="14.25" customHeight="1">
      <c r="A149" s="42">
        <v>20100526</v>
      </c>
      <c r="B149" s="43">
        <v>0.5</v>
      </c>
      <c r="C149" s="44">
        <v>65200</v>
      </c>
      <c r="D149" s="45">
        <v>6541</v>
      </c>
      <c r="E149" s="45">
        <f t="shared" si="6"/>
        <v>71741</v>
      </c>
      <c r="F149" s="41" t="str">
        <f t="shared" si="8"/>
        <v/>
      </c>
      <c r="G149" s="41">
        <f t="shared" si="7"/>
        <v>71741</v>
      </c>
    </row>
    <row r="150" spans="1:7" ht="14.25" customHeight="1">
      <c r="A150" s="42">
        <v>20100527</v>
      </c>
      <c r="B150" s="43"/>
      <c r="C150" s="44">
        <v>62600</v>
      </c>
      <c r="D150" s="45">
        <v>6478</v>
      </c>
      <c r="E150" s="45">
        <f t="shared" si="6"/>
        <v>69078</v>
      </c>
      <c r="F150" s="41">
        <f t="shared" si="8"/>
        <v>69078</v>
      </c>
      <c r="G150" s="41" t="str">
        <f t="shared" si="7"/>
        <v/>
      </c>
    </row>
    <row r="151" spans="1:7" ht="14.25" customHeight="1">
      <c r="A151" s="42">
        <v>20100528</v>
      </c>
      <c r="B151" s="43"/>
      <c r="C151" s="44">
        <v>60600</v>
      </c>
      <c r="D151" s="45">
        <v>6462</v>
      </c>
      <c r="E151" s="45">
        <f t="shared" si="6"/>
        <v>67062</v>
      </c>
      <c r="F151" s="41">
        <f t="shared" si="8"/>
        <v>67062</v>
      </c>
      <c r="G151" s="41" t="str">
        <f t="shared" si="7"/>
        <v/>
      </c>
    </row>
    <row r="152" spans="1:7" ht="14.25" customHeight="1">
      <c r="A152" s="42">
        <v>20100529</v>
      </c>
      <c r="B152" s="43"/>
      <c r="C152" s="44">
        <v>59300</v>
      </c>
      <c r="D152" s="45">
        <v>7065</v>
      </c>
      <c r="E152" s="45">
        <f t="shared" si="6"/>
        <v>66365</v>
      </c>
      <c r="F152" s="41">
        <f t="shared" si="8"/>
        <v>66365</v>
      </c>
      <c r="G152" s="41" t="str">
        <f t="shared" si="7"/>
        <v/>
      </c>
    </row>
    <row r="153" spans="1:7" ht="14.25" customHeight="1">
      <c r="A153" s="42">
        <v>20100530</v>
      </c>
      <c r="B153" s="43"/>
      <c r="C153" s="44">
        <v>56900</v>
      </c>
      <c r="D153" s="45">
        <v>6292</v>
      </c>
      <c r="E153" s="45">
        <f t="shared" si="6"/>
        <v>63192</v>
      </c>
      <c r="F153" s="41">
        <f t="shared" si="8"/>
        <v>63192</v>
      </c>
      <c r="G153" s="41" t="str">
        <f t="shared" si="7"/>
        <v/>
      </c>
    </row>
    <row r="154" spans="1:7" ht="14.25" customHeight="1">
      <c r="A154" s="42">
        <v>20100531</v>
      </c>
      <c r="B154" s="43"/>
      <c r="C154" s="44">
        <v>57700</v>
      </c>
      <c r="D154" s="45">
        <v>6846</v>
      </c>
      <c r="E154" s="45">
        <f t="shared" si="6"/>
        <v>64546</v>
      </c>
      <c r="F154" s="41">
        <f t="shared" si="8"/>
        <v>64546</v>
      </c>
      <c r="G154" s="41" t="str">
        <f t="shared" si="7"/>
        <v/>
      </c>
    </row>
    <row r="155" spans="1:7" ht="14.25" customHeight="1">
      <c r="A155" s="42">
        <v>20100601</v>
      </c>
      <c r="B155" s="43"/>
      <c r="C155" s="44">
        <v>53100</v>
      </c>
      <c r="D155" s="45">
        <v>6474</v>
      </c>
      <c r="E155" s="45">
        <f t="shared" si="6"/>
        <v>59574</v>
      </c>
      <c r="F155" s="41">
        <f t="shared" si="8"/>
        <v>59574</v>
      </c>
      <c r="G155" s="41" t="str">
        <f t="shared" si="7"/>
        <v/>
      </c>
    </row>
    <row r="156" spans="1:7" ht="14.25" customHeight="1">
      <c r="A156" s="42">
        <v>20100602</v>
      </c>
      <c r="B156" s="43"/>
      <c r="C156" s="44">
        <v>54300</v>
      </c>
      <c r="D156" s="45">
        <v>6786</v>
      </c>
      <c r="E156" s="45">
        <f t="shared" si="6"/>
        <v>61086</v>
      </c>
      <c r="F156" s="41">
        <f t="shared" si="8"/>
        <v>61086</v>
      </c>
      <c r="G156" s="41" t="str">
        <f t="shared" si="7"/>
        <v/>
      </c>
    </row>
    <row r="157" spans="1:7" ht="14.25" customHeight="1">
      <c r="A157" s="42">
        <v>20100603</v>
      </c>
      <c r="B157" s="43"/>
      <c r="C157" s="44">
        <v>55700</v>
      </c>
      <c r="D157" s="45">
        <v>6848</v>
      </c>
      <c r="E157" s="45">
        <f t="shared" si="6"/>
        <v>62548</v>
      </c>
      <c r="F157" s="41">
        <f t="shared" si="8"/>
        <v>62548</v>
      </c>
      <c r="G157" s="41" t="str">
        <f t="shared" si="7"/>
        <v/>
      </c>
    </row>
    <row r="158" spans="1:7" ht="14.25" customHeight="1">
      <c r="A158" s="42">
        <v>20100604</v>
      </c>
      <c r="B158" s="43"/>
      <c r="C158" s="44">
        <v>55200</v>
      </c>
      <c r="D158" s="45">
        <v>6664</v>
      </c>
      <c r="E158" s="45">
        <f t="shared" si="6"/>
        <v>61864</v>
      </c>
      <c r="F158" s="41">
        <f t="shared" si="8"/>
        <v>61864</v>
      </c>
      <c r="G158" s="41" t="str">
        <f t="shared" si="7"/>
        <v/>
      </c>
    </row>
    <row r="159" spans="1:7" ht="14.25" customHeight="1">
      <c r="A159" s="42">
        <v>20100605</v>
      </c>
      <c r="B159" s="43"/>
      <c r="C159" s="44">
        <v>54200</v>
      </c>
      <c r="D159" s="45">
        <v>6974</v>
      </c>
      <c r="E159" s="45">
        <f t="shared" si="6"/>
        <v>61174</v>
      </c>
      <c r="F159" s="41">
        <f t="shared" si="8"/>
        <v>61174</v>
      </c>
      <c r="G159" s="41" t="str">
        <f t="shared" si="7"/>
        <v/>
      </c>
    </row>
    <row r="160" spans="1:7" ht="14.25" customHeight="1">
      <c r="A160" s="42">
        <v>20100606</v>
      </c>
      <c r="B160" s="43"/>
      <c r="C160" s="44">
        <v>54600</v>
      </c>
      <c r="D160" s="45">
        <v>6057</v>
      </c>
      <c r="E160" s="45">
        <f t="shared" si="6"/>
        <v>60657</v>
      </c>
      <c r="F160" s="41">
        <f t="shared" si="8"/>
        <v>60657</v>
      </c>
      <c r="G160" s="41" t="str">
        <f t="shared" si="7"/>
        <v/>
      </c>
    </row>
    <row r="161" spans="1:7" ht="14.25" customHeight="1">
      <c r="A161" s="42">
        <v>20100607</v>
      </c>
      <c r="B161" s="43"/>
      <c r="C161" s="44">
        <v>53300</v>
      </c>
      <c r="D161" s="45">
        <v>6154</v>
      </c>
      <c r="E161" s="45">
        <f t="shared" si="6"/>
        <v>59454</v>
      </c>
      <c r="F161" s="41">
        <f t="shared" si="8"/>
        <v>59454</v>
      </c>
      <c r="G161" s="41" t="str">
        <f t="shared" si="7"/>
        <v/>
      </c>
    </row>
    <row r="162" spans="1:7" ht="14.25" customHeight="1">
      <c r="A162" s="42">
        <v>20100608</v>
      </c>
      <c r="B162" s="43"/>
      <c r="C162" s="44">
        <v>51100</v>
      </c>
      <c r="D162" s="45">
        <v>6485</v>
      </c>
      <c r="E162" s="45">
        <f t="shared" si="6"/>
        <v>57585</v>
      </c>
      <c r="F162" s="41">
        <f t="shared" si="8"/>
        <v>57585</v>
      </c>
      <c r="G162" s="41" t="str">
        <f t="shared" si="7"/>
        <v/>
      </c>
    </row>
    <row r="163" spans="1:7" ht="14.25" customHeight="1">
      <c r="A163" s="42">
        <v>20100609</v>
      </c>
      <c r="B163" s="43"/>
      <c r="C163" s="44">
        <v>51300</v>
      </c>
      <c r="D163" s="45">
        <v>6586</v>
      </c>
      <c r="E163" s="45">
        <f t="shared" si="6"/>
        <v>57886</v>
      </c>
      <c r="F163" s="41">
        <f t="shared" si="8"/>
        <v>57886</v>
      </c>
      <c r="G163" s="41" t="str">
        <f t="shared" si="7"/>
        <v/>
      </c>
    </row>
    <row r="164" spans="1:7" ht="14.25" customHeight="1">
      <c r="A164" s="42">
        <v>20100610</v>
      </c>
      <c r="B164" s="43"/>
      <c r="C164" s="44">
        <v>50600</v>
      </c>
      <c r="D164" s="45">
        <v>7884</v>
      </c>
      <c r="E164" s="45">
        <f t="shared" si="6"/>
        <v>58484</v>
      </c>
      <c r="F164" s="41">
        <f t="shared" si="8"/>
        <v>58484</v>
      </c>
      <c r="G164" s="41" t="str">
        <f t="shared" si="7"/>
        <v/>
      </c>
    </row>
    <row r="165" spans="1:7" ht="14.25" customHeight="1">
      <c r="A165" s="42">
        <v>20100611</v>
      </c>
      <c r="B165" s="43"/>
      <c r="C165" s="44">
        <v>51100</v>
      </c>
      <c r="D165" s="45">
        <v>7854</v>
      </c>
      <c r="E165" s="45">
        <f t="shared" si="6"/>
        <v>58954</v>
      </c>
      <c r="F165" s="41">
        <f t="shared" si="8"/>
        <v>58954</v>
      </c>
      <c r="G165" s="41" t="str">
        <f t="shared" si="7"/>
        <v/>
      </c>
    </row>
    <row r="166" spans="1:7" ht="14.25" customHeight="1">
      <c r="A166" s="42">
        <v>20100612</v>
      </c>
      <c r="B166" s="43">
        <v>2.5</v>
      </c>
      <c r="C166" s="44">
        <v>53000</v>
      </c>
      <c r="D166" s="45">
        <v>6160</v>
      </c>
      <c r="E166" s="45">
        <f t="shared" si="6"/>
        <v>59160</v>
      </c>
      <c r="F166" s="41" t="str">
        <f t="shared" si="8"/>
        <v/>
      </c>
      <c r="G166" s="41">
        <f t="shared" si="7"/>
        <v>59160</v>
      </c>
    </row>
    <row r="167" spans="1:7" ht="14.25" customHeight="1">
      <c r="A167" s="42">
        <v>20100613</v>
      </c>
      <c r="B167" s="43"/>
      <c r="C167" s="44">
        <v>50100</v>
      </c>
      <c r="D167" s="45">
        <v>6581</v>
      </c>
      <c r="E167" s="45">
        <f t="shared" si="6"/>
        <v>56681</v>
      </c>
      <c r="F167" s="41">
        <f t="shared" si="8"/>
        <v>56681</v>
      </c>
      <c r="G167" s="41" t="str">
        <f t="shared" si="7"/>
        <v/>
      </c>
    </row>
    <row r="168" spans="1:7" ht="14.25" customHeight="1">
      <c r="A168" s="42">
        <v>20100614</v>
      </c>
      <c r="B168" s="43"/>
      <c r="C168" s="44">
        <v>49600</v>
      </c>
      <c r="D168" s="45">
        <v>6428</v>
      </c>
      <c r="E168" s="45">
        <f t="shared" si="6"/>
        <v>56028</v>
      </c>
      <c r="F168" s="41">
        <f t="shared" si="8"/>
        <v>56028</v>
      </c>
      <c r="G168" s="41" t="str">
        <f t="shared" si="7"/>
        <v/>
      </c>
    </row>
    <row r="169" spans="1:7" ht="14.25" customHeight="1">
      <c r="A169" s="42">
        <v>20100615</v>
      </c>
      <c r="B169" s="43"/>
      <c r="C169" s="44">
        <v>52100</v>
      </c>
      <c r="D169" s="45">
        <v>6848</v>
      </c>
      <c r="E169" s="45">
        <f t="shared" si="6"/>
        <v>58948</v>
      </c>
      <c r="F169" s="41">
        <f t="shared" si="8"/>
        <v>58948</v>
      </c>
      <c r="G169" s="41" t="str">
        <f t="shared" si="7"/>
        <v/>
      </c>
    </row>
    <row r="170" spans="1:7" ht="14.25" customHeight="1">
      <c r="A170" s="42">
        <v>20100616</v>
      </c>
      <c r="B170" s="43"/>
      <c r="C170" s="44">
        <v>51800</v>
      </c>
      <c r="D170" s="45">
        <v>6608</v>
      </c>
      <c r="E170" s="45">
        <f t="shared" si="6"/>
        <v>58408</v>
      </c>
      <c r="F170" s="41">
        <f t="shared" si="8"/>
        <v>58408</v>
      </c>
      <c r="G170" s="41" t="str">
        <f t="shared" si="7"/>
        <v/>
      </c>
    </row>
    <row r="171" spans="1:7" ht="14.25" customHeight="1">
      <c r="A171" s="42">
        <v>20100617</v>
      </c>
      <c r="B171" s="43"/>
      <c r="C171" s="44">
        <v>49200</v>
      </c>
      <c r="D171" s="45">
        <v>6652</v>
      </c>
      <c r="E171" s="45">
        <f t="shared" si="6"/>
        <v>55852</v>
      </c>
      <c r="F171" s="41">
        <f t="shared" si="8"/>
        <v>55852</v>
      </c>
      <c r="G171" s="41" t="str">
        <f t="shared" si="7"/>
        <v/>
      </c>
    </row>
    <row r="172" spans="1:7" ht="14.25" customHeight="1">
      <c r="A172" s="42">
        <v>20100618</v>
      </c>
      <c r="B172" s="43">
        <v>0.5</v>
      </c>
      <c r="C172" s="44">
        <v>50700</v>
      </c>
      <c r="D172" s="45">
        <v>6114</v>
      </c>
      <c r="E172" s="45">
        <f t="shared" si="6"/>
        <v>56814</v>
      </c>
      <c r="F172" s="41" t="str">
        <f t="shared" si="8"/>
        <v/>
      </c>
      <c r="G172" s="41">
        <f t="shared" si="7"/>
        <v>56814</v>
      </c>
    </row>
    <row r="173" spans="1:7" ht="14.25" customHeight="1">
      <c r="A173" s="42">
        <v>20100619</v>
      </c>
      <c r="B173" s="43">
        <v>0.5</v>
      </c>
      <c r="C173" s="44">
        <v>52200</v>
      </c>
      <c r="D173" s="45">
        <v>7200</v>
      </c>
      <c r="E173" s="45">
        <f t="shared" si="6"/>
        <v>59400</v>
      </c>
      <c r="F173" s="41" t="str">
        <f t="shared" si="8"/>
        <v/>
      </c>
      <c r="G173" s="41">
        <f t="shared" si="7"/>
        <v>59400</v>
      </c>
    </row>
    <row r="174" spans="1:7" ht="14.25" customHeight="1">
      <c r="A174" s="42">
        <v>20100620</v>
      </c>
      <c r="B174" s="43"/>
      <c r="C174" s="44">
        <v>49000</v>
      </c>
      <c r="D174" s="45">
        <v>6426</v>
      </c>
      <c r="E174" s="45">
        <f t="shared" si="6"/>
        <v>55426</v>
      </c>
      <c r="F174" s="41">
        <f t="shared" si="8"/>
        <v>55426</v>
      </c>
      <c r="G174" s="41" t="str">
        <f t="shared" si="7"/>
        <v/>
      </c>
    </row>
    <row r="175" spans="1:7" ht="14.25" customHeight="1">
      <c r="A175" s="42">
        <v>20100621</v>
      </c>
      <c r="B175" s="43">
        <v>3.5</v>
      </c>
      <c r="C175" s="44">
        <v>50600</v>
      </c>
      <c r="D175" s="45">
        <v>6848</v>
      </c>
      <c r="E175" s="45">
        <f t="shared" si="6"/>
        <v>57448</v>
      </c>
      <c r="F175" s="41" t="str">
        <f t="shared" si="8"/>
        <v/>
      </c>
      <c r="G175" s="41">
        <f t="shared" si="7"/>
        <v>57448</v>
      </c>
    </row>
    <row r="176" spans="1:7" ht="14.25" customHeight="1">
      <c r="A176" s="42">
        <v>20100622</v>
      </c>
      <c r="B176" s="43"/>
      <c r="C176" s="44">
        <v>48500</v>
      </c>
      <c r="D176" s="45">
        <v>7767</v>
      </c>
      <c r="E176" s="45">
        <f t="shared" si="6"/>
        <v>56267</v>
      </c>
      <c r="F176" s="41">
        <f t="shared" si="8"/>
        <v>56267</v>
      </c>
      <c r="G176" s="41" t="str">
        <f t="shared" si="7"/>
        <v/>
      </c>
    </row>
    <row r="177" spans="1:7" ht="14.25" customHeight="1">
      <c r="A177" s="42">
        <v>20100623</v>
      </c>
      <c r="B177" s="43"/>
      <c r="C177" s="44">
        <v>48400</v>
      </c>
      <c r="D177" s="45">
        <v>7912</v>
      </c>
      <c r="E177" s="45">
        <f t="shared" si="6"/>
        <v>56312</v>
      </c>
      <c r="F177" s="41">
        <f t="shared" si="8"/>
        <v>56312</v>
      </c>
      <c r="G177" s="41" t="str">
        <f t="shared" si="7"/>
        <v/>
      </c>
    </row>
    <row r="178" spans="1:7" ht="14.25" customHeight="1">
      <c r="A178" s="42">
        <v>20100624</v>
      </c>
      <c r="B178" s="43"/>
      <c r="C178" s="44">
        <v>48900</v>
      </c>
      <c r="D178" s="45">
        <v>6916</v>
      </c>
      <c r="E178" s="45">
        <f t="shared" si="6"/>
        <v>55816</v>
      </c>
      <c r="F178" s="41">
        <f t="shared" si="8"/>
        <v>55816</v>
      </c>
      <c r="G178" s="41" t="str">
        <f t="shared" si="7"/>
        <v/>
      </c>
    </row>
    <row r="179" spans="1:7" ht="14.25" customHeight="1">
      <c r="A179" s="42">
        <v>20100625</v>
      </c>
      <c r="B179" s="43">
        <v>0.1</v>
      </c>
      <c r="C179" s="44">
        <v>47200</v>
      </c>
      <c r="D179" s="45">
        <v>6835</v>
      </c>
      <c r="E179" s="45">
        <f t="shared" si="6"/>
        <v>54035</v>
      </c>
      <c r="F179" s="41" t="str">
        <f t="shared" si="8"/>
        <v/>
      </c>
      <c r="G179" s="41">
        <f t="shared" si="7"/>
        <v>54035</v>
      </c>
    </row>
    <row r="180" spans="1:7" ht="14.25" customHeight="1">
      <c r="A180" s="42">
        <v>20100626</v>
      </c>
      <c r="B180" s="43">
        <v>8</v>
      </c>
      <c r="C180" s="44">
        <v>50800</v>
      </c>
      <c r="D180" s="45">
        <v>6932</v>
      </c>
      <c r="E180" s="45">
        <f t="shared" si="6"/>
        <v>57732</v>
      </c>
      <c r="F180" s="41" t="str">
        <f t="shared" si="8"/>
        <v/>
      </c>
      <c r="G180" s="41">
        <f t="shared" si="7"/>
        <v>57732</v>
      </c>
    </row>
    <row r="181" spans="1:7" ht="14.25" customHeight="1">
      <c r="A181" s="42">
        <v>20100627</v>
      </c>
      <c r="B181" s="43">
        <v>0.5</v>
      </c>
      <c r="C181" s="44">
        <v>47200</v>
      </c>
      <c r="D181" s="45">
        <v>6765</v>
      </c>
      <c r="E181" s="45">
        <f t="shared" si="6"/>
        <v>53965</v>
      </c>
      <c r="F181" s="41" t="str">
        <f t="shared" si="8"/>
        <v/>
      </c>
      <c r="G181" s="41">
        <f t="shared" si="7"/>
        <v>53965</v>
      </c>
    </row>
    <row r="182" spans="1:7" ht="14.25" customHeight="1">
      <c r="A182" s="42">
        <v>20100628</v>
      </c>
      <c r="B182" s="43">
        <v>0.2</v>
      </c>
      <c r="C182" s="44">
        <v>47800</v>
      </c>
      <c r="D182" s="45">
        <v>7672</v>
      </c>
      <c r="E182" s="45">
        <f t="shared" si="6"/>
        <v>55472</v>
      </c>
      <c r="F182" s="41" t="str">
        <f t="shared" si="8"/>
        <v/>
      </c>
      <c r="G182" s="41">
        <f t="shared" si="7"/>
        <v>55472</v>
      </c>
    </row>
    <row r="183" spans="1:7" ht="14.25" customHeight="1">
      <c r="A183" s="42">
        <v>20100629</v>
      </c>
      <c r="B183" s="43"/>
      <c r="C183" s="44">
        <v>46700</v>
      </c>
      <c r="D183" s="45">
        <v>6856</v>
      </c>
      <c r="E183" s="45">
        <f t="shared" si="6"/>
        <v>53556</v>
      </c>
      <c r="F183" s="41">
        <f t="shared" si="8"/>
        <v>53556</v>
      </c>
      <c r="G183" s="41" t="str">
        <f t="shared" si="7"/>
        <v/>
      </c>
    </row>
    <row r="184" spans="1:7" ht="14.25" customHeight="1">
      <c r="A184" s="42">
        <v>20100630</v>
      </c>
      <c r="B184" s="43"/>
      <c r="C184" s="44">
        <v>36000</v>
      </c>
      <c r="D184" s="45">
        <v>7812</v>
      </c>
      <c r="E184" s="45">
        <f t="shared" si="6"/>
        <v>43812</v>
      </c>
      <c r="F184" s="41">
        <f t="shared" si="8"/>
        <v>43812</v>
      </c>
      <c r="G184" s="41" t="str">
        <f t="shared" si="7"/>
        <v/>
      </c>
    </row>
    <row r="185" spans="1:7" ht="14.25" customHeight="1">
      <c r="A185" s="42">
        <v>20100701</v>
      </c>
      <c r="B185" s="43"/>
      <c r="C185" s="44">
        <v>46300</v>
      </c>
      <c r="D185" s="45">
        <v>7246</v>
      </c>
      <c r="E185" s="45">
        <f t="shared" si="6"/>
        <v>53546</v>
      </c>
      <c r="F185" s="41">
        <f t="shared" si="8"/>
        <v>53546</v>
      </c>
      <c r="G185" s="41" t="str">
        <f t="shared" si="7"/>
        <v/>
      </c>
    </row>
    <row r="186" spans="1:7" ht="14.25" customHeight="1">
      <c r="A186" s="42">
        <v>20100702</v>
      </c>
      <c r="B186" s="43">
        <v>12.5</v>
      </c>
      <c r="C186" s="44">
        <v>64700</v>
      </c>
      <c r="D186" s="45">
        <v>8126</v>
      </c>
      <c r="E186" s="45">
        <f t="shared" si="6"/>
        <v>72826</v>
      </c>
      <c r="F186" s="41" t="str">
        <f t="shared" si="8"/>
        <v/>
      </c>
      <c r="G186" s="41">
        <f t="shared" si="7"/>
        <v>72826</v>
      </c>
    </row>
    <row r="187" spans="1:7" ht="14.25" customHeight="1">
      <c r="A187" s="42">
        <v>20100703</v>
      </c>
      <c r="B187" s="43">
        <v>2.5</v>
      </c>
      <c r="C187" s="44">
        <v>53500</v>
      </c>
      <c r="D187" s="45">
        <v>7054</v>
      </c>
      <c r="E187" s="45">
        <f t="shared" si="6"/>
        <v>60554</v>
      </c>
      <c r="F187" s="41" t="str">
        <f t="shared" si="8"/>
        <v/>
      </c>
      <c r="G187" s="41">
        <f t="shared" si="7"/>
        <v>60554</v>
      </c>
    </row>
    <row r="188" spans="1:7" ht="14.25" customHeight="1">
      <c r="A188" s="42">
        <v>20100704</v>
      </c>
      <c r="B188" s="43">
        <v>6</v>
      </c>
      <c r="C188" s="44">
        <v>53900</v>
      </c>
      <c r="D188" s="45">
        <v>6327</v>
      </c>
      <c r="E188" s="45">
        <f t="shared" si="6"/>
        <v>60227</v>
      </c>
      <c r="F188" s="41" t="str">
        <f t="shared" si="8"/>
        <v/>
      </c>
      <c r="G188" s="41">
        <f t="shared" si="7"/>
        <v>60227</v>
      </c>
    </row>
    <row r="189" spans="1:7" ht="14.25" customHeight="1">
      <c r="A189" s="42">
        <v>20100705</v>
      </c>
      <c r="B189" s="43"/>
      <c r="C189" s="44">
        <v>51900</v>
      </c>
      <c r="D189" s="45">
        <v>6880</v>
      </c>
      <c r="E189" s="45">
        <f t="shared" si="6"/>
        <v>58780</v>
      </c>
      <c r="F189" s="41" t="str">
        <f t="shared" si="8"/>
        <v/>
      </c>
      <c r="G189" s="41">
        <f t="shared" si="7"/>
        <v>58780</v>
      </c>
    </row>
    <row r="190" spans="1:7" ht="14.25" customHeight="1">
      <c r="A190" s="42">
        <v>20100706</v>
      </c>
      <c r="B190" s="43"/>
      <c r="C190" s="44">
        <v>51600</v>
      </c>
      <c r="D190" s="45">
        <v>7448</v>
      </c>
      <c r="E190" s="45">
        <f t="shared" si="6"/>
        <v>59048</v>
      </c>
      <c r="F190" s="41">
        <f t="shared" si="8"/>
        <v>59048</v>
      </c>
      <c r="G190" s="41" t="str">
        <f t="shared" si="7"/>
        <v/>
      </c>
    </row>
    <row r="191" spans="1:7" ht="14.25" customHeight="1">
      <c r="A191" s="42">
        <v>20100707</v>
      </c>
      <c r="B191" s="43"/>
      <c r="C191" s="44">
        <v>51100</v>
      </c>
      <c r="D191" s="45">
        <v>7321</v>
      </c>
      <c r="E191" s="45">
        <f t="shared" si="6"/>
        <v>58421</v>
      </c>
      <c r="F191" s="41">
        <f t="shared" si="8"/>
        <v>58421</v>
      </c>
      <c r="G191" s="41" t="str">
        <f t="shared" si="7"/>
        <v/>
      </c>
    </row>
    <row r="192" spans="1:7" ht="14.25" customHeight="1">
      <c r="A192" s="42">
        <v>20100708</v>
      </c>
      <c r="B192" s="43">
        <v>0.1</v>
      </c>
      <c r="C192" s="44">
        <v>50200</v>
      </c>
      <c r="D192" s="45">
        <v>6854</v>
      </c>
      <c r="E192" s="45">
        <f t="shared" si="6"/>
        <v>57054</v>
      </c>
      <c r="F192" s="41" t="str">
        <f t="shared" si="8"/>
        <v/>
      </c>
      <c r="G192" s="41">
        <f t="shared" si="7"/>
        <v>57054</v>
      </c>
    </row>
    <row r="193" spans="1:7" ht="14.25" customHeight="1">
      <c r="A193" s="42">
        <v>20100709</v>
      </c>
      <c r="B193" s="43">
        <v>0.1</v>
      </c>
      <c r="C193" s="44">
        <v>50200</v>
      </c>
      <c r="D193" s="45">
        <v>6804</v>
      </c>
      <c r="E193" s="45">
        <f t="shared" si="6"/>
        <v>57004</v>
      </c>
      <c r="F193" s="41" t="str">
        <f t="shared" si="8"/>
        <v/>
      </c>
      <c r="G193" s="41">
        <f t="shared" si="7"/>
        <v>57004</v>
      </c>
    </row>
    <row r="194" spans="1:7" ht="14.25" customHeight="1">
      <c r="A194" s="42">
        <v>20100710</v>
      </c>
      <c r="B194" s="43">
        <v>0.5</v>
      </c>
      <c r="C194" s="44">
        <v>58900</v>
      </c>
      <c r="D194" s="45">
        <v>6790</v>
      </c>
      <c r="E194" s="45">
        <f t="shared" si="6"/>
        <v>65690</v>
      </c>
      <c r="F194" s="41" t="str">
        <f t="shared" si="8"/>
        <v/>
      </c>
      <c r="G194" s="41">
        <f t="shared" si="7"/>
        <v>65690</v>
      </c>
    </row>
    <row r="195" spans="1:7" ht="14.25" customHeight="1">
      <c r="A195" s="42">
        <v>20100711</v>
      </c>
      <c r="B195" s="43">
        <v>88.5</v>
      </c>
      <c r="C195" s="44">
        <v>125100</v>
      </c>
      <c r="D195" s="45">
        <v>8740</v>
      </c>
      <c r="E195" s="45">
        <f t="shared" si="6"/>
        <v>133840</v>
      </c>
      <c r="F195" s="41" t="str">
        <f t="shared" si="8"/>
        <v/>
      </c>
      <c r="G195" s="41">
        <f t="shared" si="7"/>
        <v>133840</v>
      </c>
    </row>
    <row r="196" spans="1:7" ht="14.25" customHeight="1">
      <c r="A196" s="42">
        <v>20100712</v>
      </c>
      <c r="B196" s="43">
        <v>0.1</v>
      </c>
      <c r="C196" s="44">
        <v>79800</v>
      </c>
      <c r="D196" s="45">
        <v>8092</v>
      </c>
      <c r="E196" s="45">
        <f t="shared" ref="E196:E259" si="9">C196+D196</f>
        <v>87892</v>
      </c>
      <c r="F196" s="41" t="str">
        <f t="shared" si="8"/>
        <v/>
      </c>
      <c r="G196" s="41">
        <f t="shared" ref="G196:G259" si="10">IF(F196="",E196,"")</f>
        <v>87892</v>
      </c>
    </row>
    <row r="197" spans="1:7" ht="14.25" customHeight="1">
      <c r="A197" s="42">
        <v>20100713</v>
      </c>
      <c r="B197" s="43">
        <v>0.5</v>
      </c>
      <c r="C197" s="44">
        <v>67700</v>
      </c>
      <c r="D197" s="45">
        <v>8208</v>
      </c>
      <c r="E197" s="45">
        <f t="shared" si="9"/>
        <v>75908</v>
      </c>
      <c r="F197" s="41" t="str">
        <f t="shared" si="8"/>
        <v/>
      </c>
      <c r="G197" s="41">
        <f t="shared" si="10"/>
        <v>75908</v>
      </c>
    </row>
    <row r="198" spans="1:7" ht="14.25" customHeight="1">
      <c r="A198" s="42">
        <v>20100714</v>
      </c>
      <c r="B198" s="43"/>
      <c r="C198" s="44">
        <v>64000</v>
      </c>
      <c r="D198" s="45">
        <v>7623</v>
      </c>
      <c r="E198" s="45">
        <f t="shared" si="9"/>
        <v>71623</v>
      </c>
      <c r="F198" s="41">
        <f t="shared" si="8"/>
        <v>71623</v>
      </c>
      <c r="G198" s="41" t="str">
        <f t="shared" si="10"/>
        <v/>
      </c>
    </row>
    <row r="199" spans="1:7" ht="14.25" customHeight="1">
      <c r="A199" s="42">
        <v>20100715</v>
      </c>
      <c r="B199" s="43">
        <v>0.2</v>
      </c>
      <c r="C199" s="44">
        <v>57700</v>
      </c>
      <c r="D199" s="45">
        <v>7282</v>
      </c>
      <c r="E199" s="45">
        <f t="shared" si="9"/>
        <v>64982</v>
      </c>
      <c r="F199" s="41" t="str">
        <f t="shared" ref="F199:F262" si="11">IF($B197&gt;10,"",IF($B198&gt;5,"",IF($B199&gt;0,"",E199)))</f>
        <v/>
      </c>
      <c r="G199" s="41">
        <f t="shared" si="10"/>
        <v>64982</v>
      </c>
    </row>
    <row r="200" spans="1:7" ht="14.25" customHeight="1">
      <c r="A200" s="42">
        <v>20100716</v>
      </c>
      <c r="B200" s="43">
        <v>19</v>
      </c>
      <c r="C200" s="44">
        <v>77000</v>
      </c>
      <c r="D200" s="45">
        <v>7686</v>
      </c>
      <c r="E200" s="45">
        <f t="shared" si="9"/>
        <v>84686</v>
      </c>
      <c r="F200" s="41" t="str">
        <f t="shared" si="11"/>
        <v/>
      </c>
      <c r="G200" s="41">
        <f t="shared" si="10"/>
        <v>84686</v>
      </c>
    </row>
    <row r="201" spans="1:7" ht="14.25" customHeight="1">
      <c r="A201" s="42">
        <v>20100717</v>
      </c>
      <c r="B201" s="43">
        <v>9</v>
      </c>
      <c r="C201" s="44">
        <v>77400</v>
      </c>
      <c r="D201" s="45">
        <v>7118</v>
      </c>
      <c r="E201" s="45">
        <f t="shared" si="9"/>
        <v>84518</v>
      </c>
      <c r="F201" s="41" t="str">
        <f t="shared" si="11"/>
        <v/>
      </c>
      <c r="G201" s="41">
        <f t="shared" si="10"/>
        <v>84518</v>
      </c>
    </row>
    <row r="202" spans="1:7" ht="14.25" customHeight="1">
      <c r="A202" s="42">
        <v>20100718</v>
      </c>
      <c r="B202" s="43"/>
      <c r="C202" s="44">
        <v>65800</v>
      </c>
      <c r="D202" s="45">
        <v>6120</v>
      </c>
      <c r="E202" s="45">
        <f t="shared" si="9"/>
        <v>71920</v>
      </c>
      <c r="F202" s="41" t="str">
        <f t="shared" si="11"/>
        <v/>
      </c>
      <c r="G202" s="41">
        <f t="shared" si="10"/>
        <v>71920</v>
      </c>
    </row>
    <row r="203" spans="1:7" ht="14.25" customHeight="1">
      <c r="A203" s="42">
        <v>20100719</v>
      </c>
      <c r="B203" s="43"/>
      <c r="C203" s="44">
        <v>60800</v>
      </c>
      <c r="D203" s="45">
        <v>8301</v>
      </c>
      <c r="E203" s="45">
        <f t="shared" si="9"/>
        <v>69101</v>
      </c>
      <c r="F203" s="41">
        <f t="shared" si="11"/>
        <v>69101</v>
      </c>
      <c r="G203" s="41" t="str">
        <f t="shared" si="10"/>
        <v/>
      </c>
    </row>
    <row r="204" spans="1:7" ht="14.25" customHeight="1">
      <c r="A204" s="42">
        <v>20100720</v>
      </c>
      <c r="B204" s="43"/>
      <c r="C204" s="44">
        <v>59300</v>
      </c>
      <c r="D204" s="45">
        <v>6716</v>
      </c>
      <c r="E204" s="45">
        <f t="shared" si="9"/>
        <v>66016</v>
      </c>
      <c r="F204" s="41">
        <f t="shared" si="11"/>
        <v>66016</v>
      </c>
      <c r="G204" s="41" t="str">
        <f t="shared" si="10"/>
        <v/>
      </c>
    </row>
    <row r="205" spans="1:7" ht="14.25" customHeight="1">
      <c r="A205" s="42">
        <v>20100721</v>
      </c>
      <c r="B205" s="43"/>
      <c r="C205" s="44">
        <v>58600</v>
      </c>
      <c r="D205" s="45">
        <v>6648</v>
      </c>
      <c r="E205" s="45">
        <f t="shared" si="9"/>
        <v>65248</v>
      </c>
      <c r="F205" s="41">
        <f t="shared" si="11"/>
        <v>65248</v>
      </c>
      <c r="G205" s="41" t="str">
        <f t="shared" si="10"/>
        <v/>
      </c>
    </row>
    <row r="206" spans="1:7" ht="14.25" customHeight="1">
      <c r="A206" s="42">
        <v>20100722</v>
      </c>
      <c r="B206" s="43"/>
      <c r="C206" s="44">
        <v>57300</v>
      </c>
      <c r="D206" s="45">
        <v>7510</v>
      </c>
      <c r="E206" s="45">
        <f t="shared" si="9"/>
        <v>64810</v>
      </c>
      <c r="F206" s="41">
        <f t="shared" si="11"/>
        <v>64810</v>
      </c>
      <c r="G206" s="41" t="str">
        <f t="shared" si="10"/>
        <v/>
      </c>
    </row>
    <row r="207" spans="1:7" ht="14.25" customHeight="1">
      <c r="A207" s="42">
        <v>20100723</v>
      </c>
      <c r="B207" s="43">
        <v>12.5</v>
      </c>
      <c r="C207" s="44">
        <v>69500</v>
      </c>
      <c r="D207" s="45">
        <v>7762</v>
      </c>
      <c r="E207" s="45">
        <f t="shared" si="9"/>
        <v>77262</v>
      </c>
      <c r="F207" s="41" t="str">
        <f t="shared" si="11"/>
        <v/>
      </c>
      <c r="G207" s="41">
        <f t="shared" si="10"/>
        <v>77262</v>
      </c>
    </row>
    <row r="208" spans="1:7" ht="14.25" customHeight="1">
      <c r="A208" s="42">
        <v>20100724</v>
      </c>
      <c r="B208" s="43">
        <v>0.5</v>
      </c>
      <c r="C208" s="44">
        <v>60900</v>
      </c>
      <c r="D208" s="45">
        <v>7294</v>
      </c>
      <c r="E208" s="45">
        <f t="shared" si="9"/>
        <v>68194</v>
      </c>
      <c r="F208" s="41" t="str">
        <f t="shared" si="11"/>
        <v/>
      </c>
      <c r="G208" s="41">
        <f t="shared" si="10"/>
        <v>68194</v>
      </c>
    </row>
    <row r="209" spans="1:7" ht="14.25" customHeight="1">
      <c r="A209" s="42">
        <v>20100725</v>
      </c>
      <c r="B209" s="43"/>
      <c r="C209" s="44">
        <v>58000</v>
      </c>
      <c r="D209" s="45">
        <v>7075</v>
      </c>
      <c r="E209" s="45">
        <f t="shared" si="9"/>
        <v>65075</v>
      </c>
      <c r="F209" s="41" t="str">
        <f t="shared" si="11"/>
        <v/>
      </c>
      <c r="G209" s="41">
        <f t="shared" si="10"/>
        <v>65075</v>
      </c>
    </row>
    <row r="210" spans="1:7" ht="14.25" customHeight="1">
      <c r="A210" s="42">
        <v>20100726</v>
      </c>
      <c r="B210" s="43"/>
      <c r="C210" s="44">
        <v>59500</v>
      </c>
      <c r="D210" s="45">
        <v>6850</v>
      </c>
      <c r="E210" s="45">
        <f t="shared" si="9"/>
        <v>66350</v>
      </c>
      <c r="F210" s="41">
        <f t="shared" si="11"/>
        <v>66350</v>
      </c>
      <c r="G210" s="41" t="str">
        <f t="shared" si="10"/>
        <v/>
      </c>
    </row>
    <row r="211" spans="1:7" ht="14.25" customHeight="1">
      <c r="A211" s="42">
        <v>20100727</v>
      </c>
      <c r="B211" s="43"/>
      <c r="C211" s="44">
        <v>59200</v>
      </c>
      <c r="D211" s="45">
        <v>7028</v>
      </c>
      <c r="E211" s="45">
        <f t="shared" si="9"/>
        <v>66228</v>
      </c>
      <c r="F211" s="41">
        <f t="shared" si="11"/>
        <v>66228</v>
      </c>
      <c r="G211" s="41" t="str">
        <f t="shared" si="10"/>
        <v/>
      </c>
    </row>
    <row r="212" spans="1:7" ht="14.25" customHeight="1">
      <c r="A212" s="42">
        <v>20100728</v>
      </c>
      <c r="B212" s="43">
        <v>21</v>
      </c>
      <c r="C212" s="44">
        <v>84300</v>
      </c>
      <c r="D212" s="45">
        <v>8848</v>
      </c>
      <c r="E212" s="45">
        <f t="shared" si="9"/>
        <v>93148</v>
      </c>
      <c r="F212" s="41" t="str">
        <f t="shared" si="11"/>
        <v/>
      </c>
      <c r="G212" s="41">
        <f t="shared" si="10"/>
        <v>93148</v>
      </c>
    </row>
    <row r="213" spans="1:7" ht="14.25" customHeight="1">
      <c r="A213" s="42">
        <v>20100729</v>
      </c>
      <c r="B213" s="43"/>
      <c r="C213" s="44">
        <v>61600</v>
      </c>
      <c r="D213" s="45">
        <v>8291</v>
      </c>
      <c r="E213" s="45">
        <f t="shared" si="9"/>
        <v>69891</v>
      </c>
      <c r="F213" s="41" t="str">
        <f t="shared" si="11"/>
        <v/>
      </c>
      <c r="G213" s="41">
        <f t="shared" si="10"/>
        <v>69891</v>
      </c>
    </row>
    <row r="214" spans="1:7" ht="14.25" customHeight="1">
      <c r="A214" s="42">
        <v>20100730</v>
      </c>
      <c r="B214" s="43">
        <v>0.3</v>
      </c>
      <c r="C214" s="44">
        <v>61800</v>
      </c>
      <c r="D214" s="45">
        <v>7695</v>
      </c>
      <c r="E214" s="45">
        <f t="shared" si="9"/>
        <v>69495</v>
      </c>
      <c r="F214" s="41" t="str">
        <f t="shared" si="11"/>
        <v/>
      </c>
      <c r="G214" s="41">
        <f t="shared" si="10"/>
        <v>69495</v>
      </c>
    </row>
    <row r="215" spans="1:7" ht="14.25" customHeight="1">
      <c r="A215" s="42">
        <v>20100731</v>
      </c>
      <c r="B215" s="43"/>
      <c r="C215" s="44">
        <v>58900</v>
      </c>
      <c r="D215" s="45">
        <v>7070</v>
      </c>
      <c r="E215" s="45">
        <f t="shared" si="9"/>
        <v>65970</v>
      </c>
      <c r="F215" s="41">
        <f t="shared" si="11"/>
        <v>65970</v>
      </c>
      <c r="G215" s="41" t="str">
        <f t="shared" si="10"/>
        <v/>
      </c>
    </row>
    <row r="216" spans="1:7" ht="14.25" customHeight="1">
      <c r="A216" s="42">
        <v>20100801</v>
      </c>
      <c r="B216" s="43"/>
      <c r="C216" s="44">
        <v>57300</v>
      </c>
      <c r="D216" s="45">
        <v>6980</v>
      </c>
      <c r="E216" s="45">
        <f t="shared" si="9"/>
        <v>64280</v>
      </c>
      <c r="F216" s="41">
        <f t="shared" si="11"/>
        <v>64280</v>
      </c>
      <c r="G216" s="41" t="str">
        <f t="shared" si="10"/>
        <v/>
      </c>
    </row>
    <row r="217" spans="1:7" ht="14.25" customHeight="1">
      <c r="A217" s="42">
        <v>20100802</v>
      </c>
      <c r="B217" s="43">
        <v>4.5</v>
      </c>
      <c r="C217" s="44">
        <v>70100</v>
      </c>
      <c r="D217" s="45">
        <v>7048</v>
      </c>
      <c r="E217" s="45">
        <f t="shared" si="9"/>
        <v>77148</v>
      </c>
      <c r="F217" s="41" t="str">
        <f t="shared" si="11"/>
        <v/>
      </c>
      <c r="G217" s="41">
        <f t="shared" si="10"/>
        <v>77148</v>
      </c>
    </row>
    <row r="218" spans="1:7" ht="14.25" customHeight="1">
      <c r="A218" s="42">
        <v>20100803</v>
      </c>
      <c r="B218" s="43"/>
      <c r="C218" s="44">
        <v>59900</v>
      </c>
      <c r="D218" s="45">
        <v>6398</v>
      </c>
      <c r="E218" s="45">
        <f t="shared" si="9"/>
        <v>66298</v>
      </c>
      <c r="F218" s="41">
        <f t="shared" si="11"/>
        <v>66298</v>
      </c>
      <c r="G218" s="41" t="str">
        <f t="shared" si="10"/>
        <v/>
      </c>
    </row>
    <row r="219" spans="1:7" ht="14.25" customHeight="1">
      <c r="A219" s="42">
        <v>20100804</v>
      </c>
      <c r="B219" s="43"/>
      <c r="C219" s="44">
        <v>59600</v>
      </c>
      <c r="D219" s="45">
        <v>6476</v>
      </c>
      <c r="E219" s="45">
        <f t="shared" si="9"/>
        <v>66076</v>
      </c>
      <c r="F219" s="41">
        <f t="shared" si="11"/>
        <v>66076</v>
      </c>
      <c r="G219" s="41" t="str">
        <f t="shared" si="10"/>
        <v/>
      </c>
    </row>
    <row r="220" spans="1:7" ht="14.25" customHeight="1">
      <c r="A220" s="42">
        <v>20100805</v>
      </c>
      <c r="B220" s="43"/>
      <c r="C220" s="44">
        <v>59500</v>
      </c>
      <c r="D220" s="45">
        <v>7317</v>
      </c>
      <c r="E220" s="45">
        <f t="shared" si="9"/>
        <v>66817</v>
      </c>
      <c r="F220" s="41">
        <f t="shared" si="11"/>
        <v>66817</v>
      </c>
      <c r="G220" s="41" t="str">
        <f t="shared" si="10"/>
        <v/>
      </c>
    </row>
    <row r="221" spans="1:7" ht="14.25" customHeight="1">
      <c r="A221" s="42">
        <v>20100806</v>
      </c>
      <c r="B221" s="43">
        <v>18</v>
      </c>
      <c r="C221" s="44">
        <v>80000</v>
      </c>
      <c r="D221" s="45">
        <v>8081</v>
      </c>
      <c r="E221" s="45">
        <f t="shared" si="9"/>
        <v>88081</v>
      </c>
      <c r="F221" s="41" t="str">
        <f t="shared" si="11"/>
        <v/>
      </c>
      <c r="G221" s="41">
        <f t="shared" si="10"/>
        <v>88081</v>
      </c>
    </row>
    <row r="222" spans="1:7" ht="14.25" customHeight="1">
      <c r="A222" s="42">
        <v>20100807</v>
      </c>
      <c r="B222" s="43">
        <v>0.5</v>
      </c>
      <c r="C222" s="44">
        <v>66200</v>
      </c>
      <c r="D222" s="45">
        <v>7258</v>
      </c>
      <c r="E222" s="45">
        <f t="shared" si="9"/>
        <v>73458</v>
      </c>
      <c r="F222" s="41" t="str">
        <f t="shared" si="11"/>
        <v/>
      </c>
      <c r="G222" s="41">
        <f t="shared" si="10"/>
        <v>73458</v>
      </c>
    </row>
    <row r="223" spans="1:7" ht="14.25" customHeight="1">
      <c r="A223" s="42">
        <v>20100808</v>
      </c>
      <c r="B223" s="43"/>
      <c r="C223" s="44">
        <v>72700</v>
      </c>
      <c r="D223" s="45">
        <v>7358</v>
      </c>
      <c r="E223" s="45">
        <f t="shared" si="9"/>
        <v>80058</v>
      </c>
      <c r="F223" s="41" t="str">
        <f t="shared" si="11"/>
        <v/>
      </c>
      <c r="G223" s="41">
        <f t="shared" si="10"/>
        <v>80058</v>
      </c>
    </row>
    <row r="224" spans="1:7" ht="14.25" customHeight="1">
      <c r="A224" s="42">
        <v>20100809</v>
      </c>
      <c r="B224" s="43"/>
      <c r="C224" s="44">
        <v>84900</v>
      </c>
      <c r="D224" s="45">
        <v>8610</v>
      </c>
      <c r="E224" s="45">
        <f t="shared" si="9"/>
        <v>93510</v>
      </c>
      <c r="F224" s="41">
        <f t="shared" si="11"/>
        <v>93510</v>
      </c>
      <c r="G224" s="41" t="str">
        <f t="shared" si="10"/>
        <v/>
      </c>
    </row>
    <row r="225" spans="1:7" ht="14.25" customHeight="1">
      <c r="A225" s="42">
        <v>20100810</v>
      </c>
      <c r="B225" s="43">
        <v>36.5</v>
      </c>
      <c r="C225" s="44">
        <v>145300</v>
      </c>
      <c r="D225" s="45">
        <v>8954</v>
      </c>
      <c r="E225" s="45">
        <f t="shared" si="9"/>
        <v>154254</v>
      </c>
      <c r="F225" s="41" t="str">
        <f t="shared" si="11"/>
        <v/>
      </c>
      <c r="G225" s="41">
        <f t="shared" si="10"/>
        <v>154254</v>
      </c>
    </row>
    <row r="226" spans="1:7" ht="14.25" customHeight="1">
      <c r="A226" s="42">
        <v>20100811</v>
      </c>
      <c r="B226" s="43">
        <v>64</v>
      </c>
      <c r="C226" s="44">
        <v>171900</v>
      </c>
      <c r="D226" s="45">
        <v>9984</v>
      </c>
      <c r="E226" s="45">
        <f t="shared" si="9"/>
        <v>181884</v>
      </c>
      <c r="F226" s="41" t="str">
        <f t="shared" si="11"/>
        <v/>
      </c>
      <c r="G226" s="41">
        <f t="shared" si="10"/>
        <v>181884</v>
      </c>
    </row>
    <row r="227" spans="1:7" ht="14.25" customHeight="1">
      <c r="A227" s="42">
        <v>20100812</v>
      </c>
      <c r="B227" s="43">
        <v>0.3</v>
      </c>
      <c r="C227" s="44">
        <v>129000</v>
      </c>
      <c r="D227" s="45">
        <v>8624</v>
      </c>
      <c r="E227" s="45">
        <f t="shared" si="9"/>
        <v>137624</v>
      </c>
      <c r="F227" s="41" t="str">
        <f t="shared" si="11"/>
        <v/>
      </c>
      <c r="G227" s="41">
        <f t="shared" si="10"/>
        <v>137624</v>
      </c>
    </row>
    <row r="228" spans="1:7" ht="14.25" customHeight="1">
      <c r="A228" s="42">
        <v>20100813</v>
      </c>
      <c r="B228" s="43">
        <v>27.5</v>
      </c>
      <c r="C228" s="44">
        <v>131100</v>
      </c>
      <c r="D228" s="45">
        <v>8434</v>
      </c>
      <c r="E228" s="45">
        <f t="shared" si="9"/>
        <v>139534</v>
      </c>
      <c r="F228" s="41" t="str">
        <f t="shared" si="11"/>
        <v/>
      </c>
      <c r="G228" s="41">
        <f t="shared" si="10"/>
        <v>139534</v>
      </c>
    </row>
    <row r="229" spans="1:7" ht="14.25" customHeight="1">
      <c r="A229" s="42">
        <v>20100814</v>
      </c>
      <c r="B229" s="43">
        <v>10</v>
      </c>
      <c r="C229" s="44">
        <v>120600</v>
      </c>
      <c r="D229" s="45">
        <v>8324</v>
      </c>
      <c r="E229" s="45">
        <f t="shared" si="9"/>
        <v>128924</v>
      </c>
      <c r="F229" s="41" t="str">
        <f t="shared" si="11"/>
        <v/>
      </c>
      <c r="G229" s="41">
        <f t="shared" si="10"/>
        <v>128924</v>
      </c>
    </row>
    <row r="230" spans="1:7" ht="14.25" customHeight="1">
      <c r="A230" s="42">
        <v>20100815</v>
      </c>
      <c r="B230" s="43">
        <v>54.5</v>
      </c>
      <c r="C230" s="44">
        <v>151000</v>
      </c>
      <c r="D230" s="45">
        <v>9180</v>
      </c>
      <c r="E230" s="45">
        <f t="shared" si="9"/>
        <v>160180</v>
      </c>
      <c r="F230" s="41" t="str">
        <f t="shared" si="11"/>
        <v/>
      </c>
      <c r="G230" s="41">
        <f t="shared" si="10"/>
        <v>160180</v>
      </c>
    </row>
    <row r="231" spans="1:7" ht="14.25" customHeight="1">
      <c r="A231" s="42">
        <v>20100816</v>
      </c>
      <c r="B231" s="43">
        <v>48.5</v>
      </c>
      <c r="C231" s="44">
        <v>155900</v>
      </c>
      <c r="D231" s="45">
        <v>8840</v>
      </c>
      <c r="E231" s="45">
        <f t="shared" si="9"/>
        <v>164740</v>
      </c>
      <c r="F231" s="41" t="str">
        <f t="shared" si="11"/>
        <v/>
      </c>
      <c r="G231" s="41">
        <f t="shared" si="10"/>
        <v>164740</v>
      </c>
    </row>
    <row r="232" spans="1:7" ht="14.25" customHeight="1">
      <c r="A232" s="42">
        <v>20100817</v>
      </c>
      <c r="B232" s="43">
        <v>37.5</v>
      </c>
      <c r="C232" s="44">
        <v>136700</v>
      </c>
      <c r="D232" s="45">
        <v>9876</v>
      </c>
      <c r="E232" s="45">
        <f t="shared" si="9"/>
        <v>146576</v>
      </c>
      <c r="F232" s="41" t="str">
        <f t="shared" si="11"/>
        <v/>
      </c>
      <c r="G232" s="41">
        <f t="shared" si="10"/>
        <v>146576</v>
      </c>
    </row>
    <row r="233" spans="1:7" ht="14.25" customHeight="1">
      <c r="A233" s="42">
        <v>20100818</v>
      </c>
      <c r="B233" s="43"/>
      <c r="C233" s="44">
        <v>115400</v>
      </c>
      <c r="D233" s="45">
        <v>8326</v>
      </c>
      <c r="E233" s="45">
        <f t="shared" si="9"/>
        <v>123726</v>
      </c>
      <c r="F233" s="41" t="str">
        <f t="shared" si="11"/>
        <v/>
      </c>
      <c r="G233" s="41">
        <f t="shared" si="10"/>
        <v>123726</v>
      </c>
    </row>
    <row r="234" spans="1:7" ht="14.25" customHeight="1">
      <c r="A234" s="42">
        <v>20100819</v>
      </c>
      <c r="B234" s="43"/>
      <c r="C234" s="44">
        <v>111800</v>
      </c>
      <c r="D234" s="45">
        <v>8482</v>
      </c>
      <c r="E234" s="45">
        <f t="shared" si="9"/>
        <v>120282</v>
      </c>
      <c r="F234" s="41" t="str">
        <f t="shared" si="11"/>
        <v/>
      </c>
      <c r="G234" s="41">
        <f t="shared" si="10"/>
        <v>120282</v>
      </c>
    </row>
    <row r="235" spans="1:7" ht="14.25" customHeight="1">
      <c r="A235" s="42">
        <v>20100820</v>
      </c>
      <c r="B235" s="43"/>
      <c r="C235" s="44">
        <v>106300</v>
      </c>
      <c r="D235" s="45">
        <v>8224</v>
      </c>
      <c r="E235" s="45">
        <f t="shared" si="9"/>
        <v>114524</v>
      </c>
      <c r="F235" s="41">
        <f t="shared" si="11"/>
        <v>114524</v>
      </c>
      <c r="G235" s="41" t="str">
        <f t="shared" si="10"/>
        <v/>
      </c>
    </row>
    <row r="236" spans="1:7" ht="14.25" customHeight="1">
      <c r="A236" s="42">
        <v>20100821</v>
      </c>
      <c r="B236" s="43"/>
      <c r="C236" s="44">
        <v>94500</v>
      </c>
      <c r="D236" s="45">
        <v>7756</v>
      </c>
      <c r="E236" s="45">
        <f t="shared" si="9"/>
        <v>102256</v>
      </c>
      <c r="F236" s="41">
        <f t="shared" si="11"/>
        <v>102256</v>
      </c>
      <c r="G236" s="41" t="str">
        <f t="shared" si="10"/>
        <v/>
      </c>
    </row>
    <row r="237" spans="1:7" ht="14.25" customHeight="1">
      <c r="A237" s="42">
        <v>20100822</v>
      </c>
      <c r="B237" s="43"/>
      <c r="C237" s="44">
        <v>79300</v>
      </c>
      <c r="D237" s="45">
        <v>7397</v>
      </c>
      <c r="E237" s="45">
        <f t="shared" si="9"/>
        <v>86697</v>
      </c>
      <c r="F237" s="41">
        <f t="shared" si="11"/>
        <v>86697</v>
      </c>
      <c r="G237" s="41" t="str">
        <f t="shared" si="10"/>
        <v/>
      </c>
    </row>
    <row r="238" spans="1:7" ht="14.25" customHeight="1">
      <c r="A238" s="42">
        <v>20100823</v>
      </c>
      <c r="B238" s="43"/>
      <c r="C238" s="44">
        <v>77600</v>
      </c>
      <c r="D238" s="45">
        <v>8586</v>
      </c>
      <c r="E238" s="45">
        <f t="shared" si="9"/>
        <v>86186</v>
      </c>
      <c r="F238" s="41">
        <f t="shared" si="11"/>
        <v>86186</v>
      </c>
      <c r="G238" s="41" t="str">
        <f t="shared" si="10"/>
        <v/>
      </c>
    </row>
    <row r="239" spans="1:7" ht="14.25" customHeight="1">
      <c r="A239" s="42">
        <v>20100824</v>
      </c>
      <c r="B239" s="43">
        <v>3</v>
      </c>
      <c r="C239" s="44">
        <v>71200</v>
      </c>
      <c r="D239" s="45">
        <v>7854</v>
      </c>
      <c r="E239" s="45">
        <f t="shared" si="9"/>
        <v>79054</v>
      </c>
      <c r="F239" s="41" t="str">
        <f t="shared" si="11"/>
        <v/>
      </c>
      <c r="G239" s="41">
        <f t="shared" si="10"/>
        <v>79054</v>
      </c>
    </row>
    <row r="240" spans="1:7" ht="14.25" customHeight="1">
      <c r="A240" s="42">
        <v>20100825</v>
      </c>
      <c r="B240" s="43">
        <v>14</v>
      </c>
      <c r="C240" s="44">
        <v>95400</v>
      </c>
      <c r="D240" s="45">
        <v>9063</v>
      </c>
      <c r="E240" s="45">
        <f t="shared" si="9"/>
        <v>104463</v>
      </c>
      <c r="F240" s="41" t="str">
        <f t="shared" si="11"/>
        <v/>
      </c>
      <c r="G240" s="41">
        <f t="shared" si="10"/>
        <v>104463</v>
      </c>
    </row>
    <row r="241" spans="1:7" ht="14.25" customHeight="1">
      <c r="A241" s="42">
        <v>20100826</v>
      </c>
      <c r="B241" s="43"/>
      <c r="C241" s="44">
        <v>78600</v>
      </c>
      <c r="D241" s="45">
        <v>7298</v>
      </c>
      <c r="E241" s="45">
        <f t="shared" si="9"/>
        <v>85898</v>
      </c>
      <c r="F241" s="41" t="str">
        <f t="shared" si="11"/>
        <v/>
      </c>
      <c r="G241" s="41">
        <f t="shared" si="10"/>
        <v>85898</v>
      </c>
    </row>
    <row r="242" spans="1:7" ht="14.25" customHeight="1">
      <c r="A242" s="42">
        <v>20100827</v>
      </c>
      <c r="B242" s="43"/>
      <c r="C242" s="44">
        <v>74300</v>
      </c>
      <c r="D242" s="45">
        <v>7633</v>
      </c>
      <c r="E242" s="45">
        <f t="shared" si="9"/>
        <v>81933</v>
      </c>
      <c r="F242" s="41" t="str">
        <f t="shared" si="11"/>
        <v/>
      </c>
      <c r="G242" s="41">
        <f t="shared" si="10"/>
        <v>81933</v>
      </c>
    </row>
    <row r="243" spans="1:7" ht="14.25" customHeight="1">
      <c r="A243" s="42">
        <v>20100828</v>
      </c>
      <c r="B243" s="43">
        <v>0.5</v>
      </c>
      <c r="C243" s="44">
        <v>69200</v>
      </c>
      <c r="D243" s="45">
        <v>7244</v>
      </c>
      <c r="E243" s="45">
        <f t="shared" si="9"/>
        <v>76444</v>
      </c>
      <c r="F243" s="41" t="str">
        <f t="shared" si="11"/>
        <v/>
      </c>
      <c r="G243" s="41">
        <f t="shared" si="10"/>
        <v>76444</v>
      </c>
    </row>
    <row r="244" spans="1:7" ht="14.25" customHeight="1">
      <c r="A244" s="42">
        <v>20100829</v>
      </c>
      <c r="B244" s="43">
        <v>4.5</v>
      </c>
      <c r="C244" s="44">
        <v>79300</v>
      </c>
      <c r="D244" s="45">
        <v>8559</v>
      </c>
      <c r="E244" s="45">
        <f t="shared" si="9"/>
        <v>87859</v>
      </c>
      <c r="F244" s="41" t="str">
        <f t="shared" si="11"/>
        <v/>
      </c>
      <c r="G244" s="41">
        <f t="shared" si="10"/>
        <v>87859</v>
      </c>
    </row>
    <row r="245" spans="1:7" ht="14.25" customHeight="1">
      <c r="A245" s="42">
        <v>20100830</v>
      </c>
      <c r="B245" s="43">
        <v>14</v>
      </c>
      <c r="C245" s="44">
        <v>68300</v>
      </c>
      <c r="D245" s="45">
        <v>7189</v>
      </c>
      <c r="E245" s="45">
        <f t="shared" si="9"/>
        <v>75489</v>
      </c>
      <c r="F245" s="41" t="str">
        <f t="shared" si="11"/>
        <v/>
      </c>
      <c r="G245" s="41">
        <f t="shared" si="10"/>
        <v>75489</v>
      </c>
    </row>
    <row r="246" spans="1:7" ht="14.25" customHeight="1">
      <c r="A246" s="42">
        <v>20100831</v>
      </c>
      <c r="B246" s="43">
        <v>80.5</v>
      </c>
      <c r="C246" s="44">
        <v>107900</v>
      </c>
      <c r="D246" s="45">
        <v>8462</v>
      </c>
      <c r="E246" s="45">
        <f t="shared" si="9"/>
        <v>116362</v>
      </c>
      <c r="F246" s="41" t="str">
        <f t="shared" si="11"/>
        <v/>
      </c>
      <c r="G246" s="41">
        <f t="shared" si="10"/>
        <v>116362</v>
      </c>
    </row>
    <row r="247" spans="1:7" ht="14.25" customHeight="1">
      <c r="A247" s="42">
        <v>20100901</v>
      </c>
      <c r="B247" s="43">
        <v>2.5</v>
      </c>
      <c r="C247" s="44">
        <v>118100</v>
      </c>
      <c r="D247" s="45">
        <v>8648</v>
      </c>
      <c r="E247" s="45">
        <f t="shared" si="9"/>
        <v>126748</v>
      </c>
      <c r="F247" s="41" t="str">
        <f t="shared" si="11"/>
        <v/>
      </c>
      <c r="G247" s="41">
        <f t="shared" si="10"/>
        <v>126748</v>
      </c>
    </row>
    <row r="248" spans="1:7" ht="14.25" customHeight="1">
      <c r="A248" s="42">
        <v>20100902</v>
      </c>
      <c r="B248" s="43">
        <v>37</v>
      </c>
      <c r="C248" s="44">
        <v>127900</v>
      </c>
      <c r="D248" s="45">
        <v>9216</v>
      </c>
      <c r="E248" s="45">
        <f t="shared" si="9"/>
        <v>137116</v>
      </c>
      <c r="F248" s="41" t="str">
        <f t="shared" si="11"/>
        <v/>
      </c>
      <c r="G248" s="41">
        <f t="shared" si="10"/>
        <v>137116</v>
      </c>
    </row>
    <row r="249" spans="1:7" ht="14.25" customHeight="1">
      <c r="A249" s="42">
        <v>20100903</v>
      </c>
      <c r="B249" s="43"/>
      <c r="C249" s="44">
        <v>108100</v>
      </c>
      <c r="D249" s="45">
        <v>9044</v>
      </c>
      <c r="E249" s="45">
        <f t="shared" si="9"/>
        <v>117144</v>
      </c>
      <c r="F249" s="41" t="str">
        <f t="shared" si="11"/>
        <v/>
      </c>
      <c r="G249" s="41">
        <f t="shared" si="10"/>
        <v>117144</v>
      </c>
    </row>
    <row r="250" spans="1:7" ht="14.25" customHeight="1">
      <c r="A250" s="42">
        <v>20100904</v>
      </c>
      <c r="B250" s="43"/>
      <c r="C250" s="44">
        <v>109100</v>
      </c>
      <c r="D250" s="45">
        <v>9441</v>
      </c>
      <c r="E250" s="45">
        <f t="shared" si="9"/>
        <v>118541</v>
      </c>
      <c r="F250" s="41" t="str">
        <f t="shared" si="11"/>
        <v/>
      </c>
      <c r="G250" s="41">
        <f t="shared" si="10"/>
        <v>118541</v>
      </c>
    </row>
    <row r="251" spans="1:7" ht="14.25" customHeight="1">
      <c r="A251" s="42">
        <v>20100905</v>
      </c>
      <c r="B251" s="43"/>
      <c r="C251" s="44">
        <v>90000</v>
      </c>
      <c r="D251" s="45">
        <v>8627</v>
      </c>
      <c r="E251" s="45">
        <f t="shared" si="9"/>
        <v>98627</v>
      </c>
      <c r="F251" s="41">
        <f t="shared" si="11"/>
        <v>98627</v>
      </c>
      <c r="G251" s="41" t="str">
        <f t="shared" si="10"/>
        <v/>
      </c>
    </row>
    <row r="252" spans="1:7" ht="14.25" customHeight="1">
      <c r="A252" s="42">
        <v>20100906</v>
      </c>
      <c r="B252" s="43">
        <v>40</v>
      </c>
      <c r="C252" s="44">
        <v>120600</v>
      </c>
      <c r="D252" s="45">
        <v>9076</v>
      </c>
      <c r="E252" s="45">
        <f t="shared" si="9"/>
        <v>129676</v>
      </c>
      <c r="F252" s="41" t="str">
        <f t="shared" si="11"/>
        <v/>
      </c>
      <c r="G252" s="41">
        <f t="shared" si="10"/>
        <v>129676</v>
      </c>
    </row>
    <row r="253" spans="1:7" ht="14.25" customHeight="1">
      <c r="A253" s="42">
        <v>20100907</v>
      </c>
      <c r="B253" s="43">
        <v>36</v>
      </c>
      <c r="C253" s="44">
        <v>118200</v>
      </c>
      <c r="D253" s="45">
        <v>8868</v>
      </c>
      <c r="E253" s="45">
        <f t="shared" si="9"/>
        <v>127068</v>
      </c>
      <c r="F253" s="41" t="str">
        <f t="shared" si="11"/>
        <v/>
      </c>
      <c r="G253" s="41">
        <f t="shared" si="10"/>
        <v>127068</v>
      </c>
    </row>
    <row r="254" spans="1:7" ht="14.25" customHeight="1">
      <c r="A254" s="42">
        <v>20100908</v>
      </c>
      <c r="B254" s="43"/>
      <c r="C254" s="44">
        <v>111500</v>
      </c>
      <c r="D254" s="45">
        <v>8190</v>
      </c>
      <c r="E254" s="45">
        <f t="shared" si="9"/>
        <v>119690</v>
      </c>
      <c r="F254" s="41" t="str">
        <f t="shared" si="11"/>
        <v/>
      </c>
      <c r="G254" s="41">
        <f t="shared" si="10"/>
        <v>119690</v>
      </c>
    </row>
    <row r="255" spans="1:7" ht="14.25" customHeight="1">
      <c r="A255" s="42">
        <v>20100909</v>
      </c>
      <c r="B255" s="43"/>
      <c r="C255" s="44">
        <v>99800</v>
      </c>
      <c r="D255" s="45">
        <v>8288</v>
      </c>
      <c r="E255" s="45">
        <f t="shared" si="9"/>
        <v>108088</v>
      </c>
      <c r="F255" s="41" t="str">
        <f t="shared" si="11"/>
        <v/>
      </c>
      <c r="G255" s="41">
        <f t="shared" si="10"/>
        <v>108088</v>
      </c>
    </row>
    <row r="256" spans="1:7" ht="14.25" customHeight="1">
      <c r="A256" s="42">
        <v>20100910</v>
      </c>
      <c r="B256" s="43">
        <v>1</v>
      </c>
      <c r="C256" s="44">
        <v>95300</v>
      </c>
      <c r="D256" s="45">
        <v>9567</v>
      </c>
      <c r="E256" s="45">
        <f t="shared" si="9"/>
        <v>104867</v>
      </c>
      <c r="F256" s="41" t="str">
        <f t="shared" si="11"/>
        <v/>
      </c>
      <c r="G256" s="41">
        <f t="shared" si="10"/>
        <v>104867</v>
      </c>
    </row>
    <row r="257" spans="1:7" ht="14.25" customHeight="1">
      <c r="A257" s="42">
        <v>20100911</v>
      </c>
      <c r="B257" s="43">
        <v>7</v>
      </c>
      <c r="C257" s="44">
        <v>88300</v>
      </c>
      <c r="D257" s="45">
        <v>7650</v>
      </c>
      <c r="E257" s="45">
        <f t="shared" si="9"/>
        <v>95950</v>
      </c>
      <c r="F257" s="41" t="str">
        <f t="shared" si="11"/>
        <v/>
      </c>
      <c r="G257" s="41">
        <f t="shared" si="10"/>
        <v>95950</v>
      </c>
    </row>
    <row r="258" spans="1:7" ht="14.25" customHeight="1">
      <c r="A258" s="42">
        <v>20100912</v>
      </c>
      <c r="B258" s="43">
        <v>45</v>
      </c>
      <c r="C258" s="44">
        <v>109900</v>
      </c>
      <c r="D258" s="45">
        <v>8382</v>
      </c>
      <c r="E258" s="45">
        <f t="shared" si="9"/>
        <v>118282</v>
      </c>
      <c r="F258" s="41" t="str">
        <f t="shared" si="11"/>
        <v/>
      </c>
      <c r="G258" s="41">
        <f t="shared" si="10"/>
        <v>118282</v>
      </c>
    </row>
    <row r="259" spans="1:7" ht="14.25" customHeight="1">
      <c r="A259" s="42">
        <v>20100913</v>
      </c>
      <c r="B259" s="43"/>
      <c r="C259" s="44">
        <v>94700</v>
      </c>
      <c r="D259" s="45">
        <v>8148</v>
      </c>
      <c r="E259" s="45">
        <f t="shared" si="9"/>
        <v>102848</v>
      </c>
      <c r="F259" s="41" t="str">
        <f t="shared" si="11"/>
        <v/>
      </c>
      <c r="G259" s="41">
        <f t="shared" si="10"/>
        <v>102848</v>
      </c>
    </row>
    <row r="260" spans="1:7" ht="14.25" customHeight="1">
      <c r="A260" s="42">
        <v>20100914</v>
      </c>
      <c r="B260" s="43"/>
      <c r="C260" s="44">
        <v>91900</v>
      </c>
      <c r="D260" s="45">
        <v>8307</v>
      </c>
      <c r="E260" s="45">
        <f t="shared" ref="E260:E323" si="12">C260+D260</f>
        <v>100207</v>
      </c>
      <c r="F260" s="41" t="str">
        <f t="shared" si="11"/>
        <v/>
      </c>
      <c r="G260" s="41">
        <f t="shared" ref="G260:G323" si="13">IF(F260="",E260,"")</f>
        <v>100207</v>
      </c>
    </row>
    <row r="261" spans="1:7" ht="14.25" customHeight="1">
      <c r="A261" s="42">
        <v>20100915</v>
      </c>
      <c r="B261" s="43"/>
      <c r="C261" s="44">
        <v>80000</v>
      </c>
      <c r="D261" s="45">
        <v>7854</v>
      </c>
      <c r="E261" s="45">
        <f t="shared" si="12"/>
        <v>87854</v>
      </c>
      <c r="F261" s="41">
        <f t="shared" si="11"/>
        <v>87854</v>
      </c>
      <c r="G261" s="41" t="str">
        <f t="shared" si="13"/>
        <v/>
      </c>
    </row>
    <row r="262" spans="1:7" ht="14.25" customHeight="1">
      <c r="A262" s="42">
        <v>20100916</v>
      </c>
      <c r="B262" s="43"/>
      <c r="C262" s="44">
        <v>79700</v>
      </c>
      <c r="D262" s="45">
        <v>7558</v>
      </c>
      <c r="E262" s="45">
        <f t="shared" si="12"/>
        <v>87258</v>
      </c>
      <c r="F262" s="41">
        <f t="shared" si="11"/>
        <v>87258</v>
      </c>
      <c r="G262" s="41" t="str">
        <f t="shared" si="13"/>
        <v/>
      </c>
    </row>
    <row r="263" spans="1:7" ht="14.25" customHeight="1">
      <c r="A263" s="42">
        <v>20100917</v>
      </c>
      <c r="B263" s="43"/>
      <c r="C263" s="44">
        <v>73700</v>
      </c>
      <c r="D263" s="45">
        <v>7500</v>
      </c>
      <c r="E263" s="45">
        <f t="shared" si="12"/>
        <v>81200</v>
      </c>
      <c r="F263" s="41">
        <f t="shared" ref="F263:F326" si="14">IF($B261&gt;10,"",IF($B262&gt;5,"",IF($B263&gt;0,"",E263)))</f>
        <v>81200</v>
      </c>
      <c r="G263" s="41" t="str">
        <f t="shared" si="13"/>
        <v/>
      </c>
    </row>
    <row r="264" spans="1:7" ht="14.25" customHeight="1">
      <c r="A264" s="42">
        <v>20100918</v>
      </c>
      <c r="B264" s="43"/>
      <c r="C264" s="44">
        <v>73000</v>
      </c>
      <c r="D264" s="45">
        <v>7284</v>
      </c>
      <c r="E264" s="45">
        <f t="shared" si="12"/>
        <v>80284</v>
      </c>
      <c r="F264" s="41">
        <f t="shared" si="14"/>
        <v>80284</v>
      </c>
      <c r="G264" s="41" t="str">
        <f t="shared" si="13"/>
        <v/>
      </c>
    </row>
    <row r="265" spans="1:7" ht="14.25" customHeight="1">
      <c r="A265" s="42">
        <v>20100919</v>
      </c>
      <c r="B265" s="43">
        <v>5</v>
      </c>
      <c r="C265" s="44">
        <v>73200</v>
      </c>
      <c r="D265" s="45">
        <v>7385</v>
      </c>
      <c r="E265" s="45">
        <f t="shared" si="12"/>
        <v>80585</v>
      </c>
      <c r="F265" s="41" t="str">
        <f t="shared" si="14"/>
        <v/>
      </c>
      <c r="G265" s="41">
        <f t="shared" si="13"/>
        <v>80585</v>
      </c>
    </row>
    <row r="266" spans="1:7" ht="14.25" customHeight="1">
      <c r="A266" s="42">
        <v>20100920</v>
      </c>
      <c r="B266" s="43">
        <v>3</v>
      </c>
      <c r="C266" s="44">
        <v>75700</v>
      </c>
      <c r="D266" s="45">
        <v>7588</v>
      </c>
      <c r="E266" s="45">
        <f t="shared" si="12"/>
        <v>83288</v>
      </c>
      <c r="F266" s="41" t="str">
        <f t="shared" si="14"/>
        <v/>
      </c>
      <c r="G266" s="41">
        <f t="shared" si="13"/>
        <v>83288</v>
      </c>
    </row>
    <row r="267" spans="1:7" ht="14.25" customHeight="1">
      <c r="A267" s="42">
        <v>20100921</v>
      </c>
      <c r="B267" s="43">
        <v>0.1</v>
      </c>
      <c r="C267" s="44">
        <v>71400</v>
      </c>
      <c r="D267" s="45">
        <v>7337</v>
      </c>
      <c r="E267" s="45">
        <f t="shared" si="12"/>
        <v>78737</v>
      </c>
      <c r="F267" s="41" t="str">
        <f t="shared" si="14"/>
        <v/>
      </c>
      <c r="G267" s="41">
        <f t="shared" si="13"/>
        <v>78737</v>
      </c>
    </row>
    <row r="268" spans="1:7" ht="14.25" customHeight="1">
      <c r="A268" s="42">
        <v>20100922</v>
      </c>
      <c r="B268" s="43">
        <v>11.5</v>
      </c>
      <c r="C268" s="44">
        <v>86200</v>
      </c>
      <c r="D268" s="45">
        <v>7021</v>
      </c>
      <c r="E268" s="45">
        <f t="shared" si="12"/>
        <v>93221</v>
      </c>
      <c r="F268" s="41" t="str">
        <f t="shared" si="14"/>
        <v/>
      </c>
      <c r="G268" s="41">
        <f t="shared" si="13"/>
        <v>93221</v>
      </c>
    </row>
    <row r="269" spans="1:7" ht="14.25" customHeight="1">
      <c r="A269" s="42">
        <v>20100923</v>
      </c>
      <c r="B269" s="43"/>
      <c r="C269" s="44">
        <v>68000</v>
      </c>
      <c r="D269" s="45">
        <v>7857</v>
      </c>
      <c r="E269" s="45">
        <f t="shared" si="12"/>
        <v>75857</v>
      </c>
      <c r="F269" s="41" t="str">
        <f t="shared" si="14"/>
        <v/>
      </c>
      <c r="G269" s="41">
        <f t="shared" si="13"/>
        <v>75857</v>
      </c>
    </row>
    <row r="270" spans="1:7" ht="14.25" customHeight="1">
      <c r="A270" s="42">
        <v>20100924</v>
      </c>
      <c r="B270" s="43"/>
      <c r="C270" s="44">
        <v>66400</v>
      </c>
      <c r="D270" s="45">
        <v>7324</v>
      </c>
      <c r="E270" s="45">
        <f t="shared" si="12"/>
        <v>73724</v>
      </c>
      <c r="F270" s="41" t="str">
        <f t="shared" si="14"/>
        <v/>
      </c>
      <c r="G270" s="41">
        <f t="shared" si="13"/>
        <v>73724</v>
      </c>
    </row>
    <row r="271" spans="1:7" ht="14.25" customHeight="1">
      <c r="A271" s="42">
        <v>20100925</v>
      </c>
      <c r="B271" s="43"/>
      <c r="C271" s="44">
        <v>63500</v>
      </c>
      <c r="D271" s="45">
        <v>7214</v>
      </c>
      <c r="E271" s="45">
        <f t="shared" si="12"/>
        <v>70714</v>
      </c>
      <c r="F271" s="41">
        <f t="shared" si="14"/>
        <v>70714</v>
      </c>
      <c r="G271" s="41" t="str">
        <f t="shared" si="13"/>
        <v/>
      </c>
    </row>
    <row r="272" spans="1:7" ht="14.25" customHeight="1">
      <c r="A272" s="42">
        <v>20100926</v>
      </c>
      <c r="B272" s="43"/>
      <c r="C272" s="44">
        <v>63600</v>
      </c>
      <c r="D272" s="45">
        <v>6720</v>
      </c>
      <c r="E272" s="45">
        <f t="shared" si="12"/>
        <v>70320</v>
      </c>
      <c r="F272" s="41">
        <f t="shared" si="14"/>
        <v>70320</v>
      </c>
      <c r="G272" s="41" t="str">
        <f t="shared" si="13"/>
        <v/>
      </c>
    </row>
    <row r="273" spans="1:7" ht="14.25" customHeight="1">
      <c r="A273" s="42">
        <v>20100927</v>
      </c>
      <c r="B273" s="43"/>
      <c r="C273" s="44">
        <v>63500</v>
      </c>
      <c r="D273" s="45">
        <v>7883</v>
      </c>
      <c r="E273" s="45">
        <f t="shared" si="12"/>
        <v>71383</v>
      </c>
      <c r="F273" s="41">
        <f t="shared" si="14"/>
        <v>71383</v>
      </c>
      <c r="G273" s="41" t="str">
        <f t="shared" si="13"/>
        <v/>
      </c>
    </row>
    <row r="274" spans="1:7" ht="14.25" customHeight="1">
      <c r="A274" s="42">
        <v>20100928</v>
      </c>
      <c r="B274" s="43">
        <v>0.5</v>
      </c>
      <c r="C274" s="44">
        <v>63000</v>
      </c>
      <c r="D274" s="45">
        <v>7436</v>
      </c>
      <c r="E274" s="45">
        <f t="shared" si="12"/>
        <v>70436</v>
      </c>
      <c r="F274" s="41" t="str">
        <f t="shared" si="14"/>
        <v/>
      </c>
      <c r="G274" s="41">
        <f t="shared" si="13"/>
        <v>70436</v>
      </c>
    </row>
    <row r="275" spans="1:7" ht="14.25" customHeight="1">
      <c r="A275" s="42">
        <v>20100929</v>
      </c>
      <c r="B275" s="43"/>
      <c r="C275" s="44">
        <v>60400</v>
      </c>
      <c r="D275" s="45">
        <v>7666</v>
      </c>
      <c r="E275" s="45">
        <f t="shared" si="12"/>
        <v>68066</v>
      </c>
      <c r="F275" s="41">
        <f t="shared" si="14"/>
        <v>68066</v>
      </c>
      <c r="G275" s="41" t="str">
        <f t="shared" si="13"/>
        <v/>
      </c>
    </row>
    <row r="276" spans="1:7" ht="14.25" customHeight="1">
      <c r="A276" s="42">
        <v>20100930</v>
      </c>
      <c r="B276" s="43"/>
      <c r="C276" s="44">
        <v>61600</v>
      </c>
      <c r="D276" s="45">
        <v>7724</v>
      </c>
      <c r="E276" s="45">
        <f t="shared" si="12"/>
        <v>69324</v>
      </c>
      <c r="F276" s="41">
        <f t="shared" si="14"/>
        <v>69324</v>
      </c>
      <c r="G276" s="41" t="str">
        <f t="shared" si="13"/>
        <v/>
      </c>
    </row>
    <row r="277" spans="1:7" ht="14.25" customHeight="1">
      <c r="A277" s="42">
        <v>20101001</v>
      </c>
      <c r="B277" s="43"/>
      <c r="C277" s="44">
        <v>58500</v>
      </c>
      <c r="D277" s="45">
        <v>7355</v>
      </c>
      <c r="E277" s="45">
        <f t="shared" si="12"/>
        <v>65855</v>
      </c>
      <c r="F277" s="41">
        <f t="shared" si="14"/>
        <v>65855</v>
      </c>
      <c r="G277" s="41" t="str">
        <f t="shared" si="13"/>
        <v/>
      </c>
    </row>
    <row r="278" spans="1:7" ht="14.25" customHeight="1">
      <c r="A278" s="42">
        <v>20101002</v>
      </c>
      <c r="B278" s="43">
        <v>9</v>
      </c>
      <c r="C278" s="44">
        <v>79200</v>
      </c>
      <c r="D278" s="45">
        <v>8332</v>
      </c>
      <c r="E278" s="45">
        <f t="shared" si="12"/>
        <v>87532</v>
      </c>
      <c r="F278" s="41" t="str">
        <f t="shared" si="14"/>
        <v/>
      </c>
      <c r="G278" s="41">
        <f t="shared" si="13"/>
        <v>87532</v>
      </c>
    </row>
    <row r="279" spans="1:7" ht="14.25" customHeight="1">
      <c r="A279" s="42">
        <v>20101003</v>
      </c>
      <c r="B279" s="43">
        <v>2.5</v>
      </c>
      <c r="C279" s="44">
        <v>63800</v>
      </c>
      <c r="D279" s="45">
        <v>8180</v>
      </c>
      <c r="E279" s="45">
        <f t="shared" si="12"/>
        <v>71980</v>
      </c>
      <c r="F279" s="41" t="str">
        <f t="shared" si="14"/>
        <v/>
      </c>
      <c r="G279" s="41">
        <f t="shared" si="13"/>
        <v>71980</v>
      </c>
    </row>
    <row r="280" spans="1:7" ht="14.25" customHeight="1">
      <c r="A280" s="42">
        <v>20101004</v>
      </c>
      <c r="B280" s="43">
        <v>0.1</v>
      </c>
      <c r="C280" s="44">
        <v>62200</v>
      </c>
      <c r="D280" s="45">
        <v>7789</v>
      </c>
      <c r="E280" s="45">
        <f t="shared" si="12"/>
        <v>69989</v>
      </c>
      <c r="F280" s="41" t="str">
        <f t="shared" si="14"/>
        <v/>
      </c>
      <c r="G280" s="41">
        <f t="shared" si="13"/>
        <v>69989</v>
      </c>
    </row>
    <row r="281" spans="1:7" ht="14.25" customHeight="1">
      <c r="A281" s="42">
        <v>20101005</v>
      </c>
      <c r="B281" s="43"/>
      <c r="C281" s="44">
        <v>59400</v>
      </c>
      <c r="D281" s="45">
        <v>7497</v>
      </c>
      <c r="E281" s="45">
        <f t="shared" si="12"/>
        <v>66897</v>
      </c>
      <c r="F281" s="41">
        <f t="shared" si="14"/>
        <v>66897</v>
      </c>
      <c r="G281" s="41" t="str">
        <f t="shared" si="13"/>
        <v/>
      </c>
    </row>
    <row r="282" spans="1:7" ht="14.25" customHeight="1">
      <c r="A282" s="42">
        <v>20101006</v>
      </c>
      <c r="B282" s="43"/>
      <c r="C282" s="44">
        <v>59300</v>
      </c>
      <c r="D282" s="45">
        <v>7384</v>
      </c>
      <c r="E282" s="45">
        <f t="shared" si="12"/>
        <v>66684</v>
      </c>
      <c r="F282" s="41">
        <f t="shared" si="14"/>
        <v>66684</v>
      </c>
      <c r="G282" s="41" t="str">
        <f t="shared" si="13"/>
        <v/>
      </c>
    </row>
    <row r="283" spans="1:7" ht="14.25" customHeight="1">
      <c r="A283" s="42">
        <v>20101007</v>
      </c>
      <c r="B283" s="43"/>
      <c r="C283" s="44">
        <v>56700</v>
      </c>
      <c r="D283" s="45">
        <v>7204</v>
      </c>
      <c r="E283" s="45">
        <f t="shared" si="12"/>
        <v>63904</v>
      </c>
      <c r="F283" s="41">
        <f t="shared" si="14"/>
        <v>63904</v>
      </c>
      <c r="G283" s="41" t="str">
        <f t="shared" si="13"/>
        <v/>
      </c>
    </row>
    <row r="284" spans="1:7" ht="14.25" customHeight="1">
      <c r="A284" s="42">
        <v>20101008</v>
      </c>
      <c r="B284" s="43">
        <v>13.5</v>
      </c>
      <c r="C284" s="44">
        <v>78100</v>
      </c>
      <c r="D284" s="45">
        <v>8694</v>
      </c>
      <c r="E284" s="45">
        <f t="shared" si="12"/>
        <v>86794</v>
      </c>
      <c r="F284" s="41" t="str">
        <f t="shared" si="14"/>
        <v/>
      </c>
      <c r="G284" s="41">
        <f t="shared" si="13"/>
        <v>86794</v>
      </c>
    </row>
    <row r="285" spans="1:7" ht="14.25" customHeight="1">
      <c r="A285" s="42">
        <v>20101009</v>
      </c>
      <c r="B285" s="43">
        <v>1</v>
      </c>
      <c r="C285" s="44">
        <v>60000</v>
      </c>
      <c r="D285" s="45">
        <v>8290</v>
      </c>
      <c r="E285" s="45">
        <f t="shared" si="12"/>
        <v>68290</v>
      </c>
      <c r="F285" s="41" t="str">
        <f t="shared" si="14"/>
        <v/>
      </c>
      <c r="G285" s="41">
        <f t="shared" si="13"/>
        <v>68290</v>
      </c>
    </row>
    <row r="286" spans="1:7" ht="14.25" customHeight="1">
      <c r="A286" s="42">
        <v>20101010</v>
      </c>
      <c r="B286" s="43"/>
      <c r="C286" s="44">
        <v>57700</v>
      </c>
      <c r="D286" s="45">
        <v>8124</v>
      </c>
      <c r="E286" s="45">
        <f t="shared" si="12"/>
        <v>65824</v>
      </c>
      <c r="F286" s="41" t="str">
        <f t="shared" si="14"/>
        <v/>
      </c>
      <c r="G286" s="41">
        <f t="shared" si="13"/>
        <v>65824</v>
      </c>
    </row>
    <row r="287" spans="1:7" ht="14.25" customHeight="1">
      <c r="A287" s="42">
        <v>20101011</v>
      </c>
      <c r="B287" s="43">
        <v>0.1</v>
      </c>
      <c r="C287" s="44">
        <v>55700</v>
      </c>
      <c r="D287" s="45">
        <v>7341</v>
      </c>
      <c r="E287" s="45">
        <f t="shared" si="12"/>
        <v>63041</v>
      </c>
      <c r="F287" s="41" t="str">
        <f t="shared" si="14"/>
        <v/>
      </c>
      <c r="G287" s="41">
        <f t="shared" si="13"/>
        <v>63041</v>
      </c>
    </row>
    <row r="288" spans="1:7" ht="14.25" customHeight="1">
      <c r="A288" s="42">
        <v>20101012</v>
      </c>
      <c r="B288" s="43"/>
      <c r="C288" s="44">
        <v>54600</v>
      </c>
      <c r="D288" s="45">
        <v>7214</v>
      </c>
      <c r="E288" s="45">
        <f t="shared" si="12"/>
        <v>61814</v>
      </c>
      <c r="F288" s="41">
        <f t="shared" si="14"/>
        <v>61814</v>
      </c>
      <c r="G288" s="41" t="str">
        <f t="shared" si="13"/>
        <v/>
      </c>
    </row>
    <row r="289" spans="1:7" ht="14.25" customHeight="1">
      <c r="A289" s="42">
        <v>20101013</v>
      </c>
      <c r="B289" s="43"/>
      <c r="C289" s="44">
        <v>54900</v>
      </c>
      <c r="D289" s="45">
        <v>7048</v>
      </c>
      <c r="E289" s="45">
        <f t="shared" si="12"/>
        <v>61948</v>
      </c>
      <c r="F289" s="41">
        <f t="shared" si="14"/>
        <v>61948</v>
      </c>
      <c r="G289" s="41" t="str">
        <f t="shared" si="13"/>
        <v/>
      </c>
    </row>
    <row r="290" spans="1:7" ht="14.25" customHeight="1">
      <c r="A290" s="42">
        <v>20101014</v>
      </c>
      <c r="B290" s="43"/>
      <c r="C290" s="44">
        <v>57600</v>
      </c>
      <c r="D290" s="45">
        <v>6931</v>
      </c>
      <c r="E290" s="45">
        <f t="shared" si="12"/>
        <v>64531</v>
      </c>
      <c r="F290" s="41">
        <f t="shared" si="14"/>
        <v>64531</v>
      </c>
      <c r="G290" s="41" t="str">
        <f t="shared" si="13"/>
        <v/>
      </c>
    </row>
    <row r="291" spans="1:7" ht="14.25" customHeight="1">
      <c r="A291" s="42">
        <v>20101015</v>
      </c>
      <c r="B291" s="43"/>
      <c r="C291" s="44">
        <v>53300</v>
      </c>
      <c r="D291" s="45">
        <v>7159</v>
      </c>
      <c r="E291" s="45">
        <f t="shared" si="12"/>
        <v>60459</v>
      </c>
      <c r="F291" s="41">
        <f t="shared" si="14"/>
        <v>60459</v>
      </c>
      <c r="G291" s="41" t="str">
        <f t="shared" si="13"/>
        <v/>
      </c>
    </row>
    <row r="292" spans="1:7" ht="14.25" customHeight="1">
      <c r="A292" s="42">
        <v>20101016</v>
      </c>
      <c r="B292" s="43"/>
      <c r="C292" s="44">
        <v>55400</v>
      </c>
      <c r="D292" s="45">
        <v>7824</v>
      </c>
      <c r="E292" s="45">
        <f t="shared" si="12"/>
        <v>63224</v>
      </c>
      <c r="F292" s="41">
        <f t="shared" si="14"/>
        <v>63224</v>
      </c>
      <c r="G292" s="41" t="str">
        <f t="shared" si="13"/>
        <v/>
      </c>
    </row>
    <row r="293" spans="1:7" ht="14.25" customHeight="1">
      <c r="A293" s="42">
        <v>20101017</v>
      </c>
      <c r="B293" s="43"/>
      <c r="C293" s="44">
        <v>54300</v>
      </c>
      <c r="D293" s="45">
        <v>7646</v>
      </c>
      <c r="E293" s="45">
        <f t="shared" si="12"/>
        <v>61946</v>
      </c>
      <c r="F293" s="41">
        <f t="shared" si="14"/>
        <v>61946</v>
      </c>
      <c r="G293" s="41" t="str">
        <f t="shared" si="13"/>
        <v/>
      </c>
    </row>
    <row r="294" spans="1:7" ht="14.25" customHeight="1">
      <c r="A294" s="42">
        <v>20101018</v>
      </c>
      <c r="B294" s="43"/>
      <c r="C294" s="44">
        <v>54800</v>
      </c>
      <c r="D294" s="45">
        <v>7748</v>
      </c>
      <c r="E294" s="45">
        <f t="shared" si="12"/>
        <v>62548</v>
      </c>
      <c r="F294" s="41">
        <f t="shared" si="14"/>
        <v>62548</v>
      </c>
      <c r="G294" s="41" t="str">
        <f t="shared" si="13"/>
        <v/>
      </c>
    </row>
    <row r="295" spans="1:7" ht="14.25" customHeight="1">
      <c r="A295" s="42">
        <v>20101019</v>
      </c>
      <c r="B295" s="43"/>
      <c r="C295" s="44">
        <v>54100</v>
      </c>
      <c r="D295" s="45">
        <v>7648</v>
      </c>
      <c r="E295" s="45">
        <f t="shared" si="12"/>
        <v>61748</v>
      </c>
      <c r="F295" s="41">
        <f t="shared" si="14"/>
        <v>61748</v>
      </c>
      <c r="G295" s="41" t="str">
        <f t="shared" si="13"/>
        <v/>
      </c>
    </row>
    <row r="296" spans="1:7" ht="14.25" customHeight="1">
      <c r="A296" s="42">
        <v>20101020</v>
      </c>
      <c r="B296" s="43"/>
      <c r="C296" s="44">
        <v>54300</v>
      </c>
      <c r="D296" s="45">
        <v>7596</v>
      </c>
      <c r="E296" s="45">
        <f t="shared" si="12"/>
        <v>61896</v>
      </c>
      <c r="F296" s="41">
        <f t="shared" si="14"/>
        <v>61896</v>
      </c>
      <c r="G296" s="41" t="str">
        <f t="shared" si="13"/>
        <v/>
      </c>
    </row>
    <row r="297" spans="1:7" ht="14.25" customHeight="1">
      <c r="A297" s="42">
        <v>20101021</v>
      </c>
      <c r="B297" s="43"/>
      <c r="C297" s="44">
        <v>53200</v>
      </c>
      <c r="D297" s="45">
        <v>7720</v>
      </c>
      <c r="E297" s="45">
        <f t="shared" si="12"/>
        <v>60920</v>
      </c>
      <c r="F297" s="41">
        <f t="shared" si="14"/>
        <v>60920</v>
      </c>
      <c r="G297" s="41" t="str">
        <f t="shared" si="13"/>
        <v/>
      </c>
    </row>
    <row r="298" spans="1:7" ht="14.25" customHeight="1">
      <c r="A298" s="42">
        <v>20101022</v>
      </c>
      <c r="B298" s="43"/>
      <c r="C298" s="44">
        <v>54000</v>
      </c>
      <c r="D298" s="45">
        <v>7314</v>
      </c>
      <c r="E298" s="45">
        <f t="shared" si="12"/>
        <v>61314</v>
      </c>
      <c r="F298" s="41">
        <f t="shared" si="14"/>
        <v>61314</v>
      </c>
      <c r="G298" s="41" t="str">
        <f t="shared" si="13"/>
        <v/>
      </c>
    </row>
    <row r="299" spans="1:7" ht="14.25" customHeight="1">
      <c r="A299" s="42">
        <v>20101023</v>
      </c>
      <c r="B299" s="43"/>
      <c r="C299" s="44">
        <v>51800</v>
      </c>
      <c r="D299" s="45">
        <v>6984</v>
      </c>
      <c r="E299" s="45">
        <f t="shared" si="12"/>
        <v>58784</v>
      </c>
      <c r="F299" s="41">
        <f t="shared" si="14"/>
        <v>58784</v>
      </c>
      <c r="G299" s="41" t="str">
        <f t="shared" si="13"/>
        <v/>
      </c>
    </row>
    <row r="300" spans="1:7" ht="14.25" customHeight="1">
      <c r="A300" s="42">
        <v>20101024</v>
      </c>
      <c r="B300" s="43">
        <v>2</v>
      </c>
      <c r="C300" s="44">
        <v>54300</v>
      </c>
      <c r="D300" s="45">
        <v>6882</v>
      </c>
      <c r="E300" s="45">
        <f t="shared" si="12"/>
        <v>61182</v>
      </c>
      <c r="F300" s="41" t="str">
        <f t="shared" si="14"/>
        <v/>
      </c>
      <c r="G300" s="41">
        <f t="shared" si="13"/>
        <v>61182</v>
      </c>
    </row>
    <row r="301" spans="1:7" ht="14.25" customHeight="1">
      <c r="A301" s="42">
        <v>20101025</v>
      </c>
      <c r="B301" s="43"/>
      <c r="C301" s="44">
        <v>52800</v>
      </c>
      <c r="D301" s="45">
        <v>6822</v>
      </c>
      <c r="E301" s="45">
        <f t="shared" si="12"/>
        <v>59622</v>
      </c>
      <c r="F301" s="41">
        <f t="shared" si="14"/>
        <v>59622</v>
      </c>
      <c r="G301" s="41" t="str">
        <f t="shared" si="13"/>
        <v/>
      </c>
    </row>
    <row r="302" spans="1:7" ht="14.25" customHeight="1">
      <c r="A302" s="42">
        <v>20101026</v>
      </c>
      <c r="B302" s="43"/>
      <c r="C302" s="44">
        <v>51700</v>
      </c>
      <c r="D302" s="45">
        <v>7732</v>
      </c>
      <c r="E302" s="45">
        <f t="shared" si="12"/>
        <v>59432</v>
      </c>
      <c r="F302" s="41">
        <f t="shared" si="14"/>
        <v>59432</v>
      </c>
      <c r="G302" s="41" t="str">
        <f t="shared" si="13"/>
        <v/>
      </c>
    </row>
    <row r="303" spans="1:7" ht="14.25" customHeight="1">
      <c r="A303" s="42">
        <v>20101027</v>
      </c>
      <c r="B303" s="43"/>
      <c r="C303" s="44">
        <v>50800</v>
      </c>
      <c r="D303" s="45">
        <v>6027</v>
      </c>
      <c r="E303" s="45">
        <f t="shared" si="12"/>
        <v>56827</v>
      </c>
      <c r="F303" s="41">
        <f t="shared" si="14"/>
        <v>56827</v>
      </c>
      <c r="G303" s="41" t="str">
        <f t="shared" si="13"/>
        <v/>
      </c>
    </row>
    <row r="304" spans="1:7" ht="14.25" customHeight="1">
      <c r="A304" s="42">
        <v>20101028</v>
      </c>
      <c r="B304" s="43"/>
      <c r="C304" s="44">
        <v>52400</v>
      </c>
      <c r="D304" s="45">
        <v>7549</v>
      </c>
      <c r="E304" s="45">
        <f t="shared" si="12"/>
        <v>59949</v>
      </c>
      <c r="F304" s="41">
        <f t="shared" si="14"/>
        <v>59949</v>
      </c>
      <c r="G304" s="41" t="str">
        <f t="shared" si="13"/>
        <v/>
      </c>
    </row>
    <row r="305" spans="1:7" ht="14.25" customHeight="1">
      <c r="A305" s="42">
        <v>20101029</v>
      </c>
      <c r="B305" s="43"/>
      <c r="C305" s="44">
        <v>51100</v>
      </c>
      <c r="D305" s="45">
        <v>7661</v>
      </c>
      <c r="E305" s="45">
        <f t="shared" si="12"/>
        <v>58761</v>
      </c>
      <c r="F305" s="41">
        <f t="shared" si="14"/>
        <v>58761</v>
      </c>
      <c r="G305" s="41" t="str">
        <f t="shared" si="13"/>
        <v/>
      </c>
    </row>
    <row r="306" spans="1:7" ht="14.25" customHeight="1">
      <c r="A306" s="42">
        <v>20101030</v>
      </c>
      <c r="B306" s="43"/>
      <c r="C306" s="44">
        <v>50800</v>
      </c>
      <c r="D306" s="45">
        <v>7574</v>
      </c>
      <c r="E306" s="45">
        <f t="shared" si="12"/>
        <v>58374</v>
      </c>
      <c r="F306" s="41">
        <f t="shared" si="14"/>
        <v>58374</v>
      </c>
      <c r="G306" s="41" t="str">
        <f t="shared" si="13"/>
        <v/>
      </c>
    </row>
    <row r="307" spans="1:7" ht="14.25" customHeight="1">
      <c r="A307" s="42">
        <v>20101031</v>
      </c>
      <c r="B307" s="43"/>
      <c r="C307" s="44">
        <v>50300</v>
      </c>
      <c r="D307" s="45">
        <v>7428</v>
      </c>
      <c r="E307" s="45">
        <f t="shared" si="12"/>
        <v>57728</v>
      </c>
      <c r="F307" s="41">
        <f t="shared" si="14"/>
        <v>57728</v>
      </c>
      <c r="G307" s="41" t="str">
        <f t="shared" si="13"/>
        <v/>
      </c>
    </row>
    <row r="308" spans="1:7" ht="14.25" customHeight="1">
      <c r="A308" s="42">
        <v>20101101</v>
      </c>
      <c r="B308" s="43"/>
      <c r="C308" s="44">
        <v>50800</v>
      </c>
      <c r="D308" s="45">
        <v>7809</v>
      </c>
      <c r="E308" s="45">
        <f t="shared" si="12"/>
        <v>58609</v>
      </c>
      <c r="F308" s="41">
        <f t="shared" si="14"/>
        <v>58609</v>
      </c>
      <c r="G308" s="41" t="str">
        <f t="shared" si="13"/>
        <v/>
      </c>
    </row>
    <row r="309" spans="1:7" ht="14.25" customHeight="1">
      <c r="A309" s="42">
        <v>20101102</v>
      </c>
      <c r="B309" s="43"/>
      <c r="C309" s="44">
        <v>50000</v>
      </c>
      <c r="D309" s="45">
        <v>7324</v>
      </c>
      <c r="E309" s="45">
        <f t="shared" si="12"/>
        <v>57324</v>
      </c>
      <c r="F309" s="41">
        <f t="shared" si="14"/>
        <v>57324</v>
      </c>
      <c r="G309" s="41" t="str">
        <f t="shared" si="13"/>
        <v/>
      </c>
    </row>
    <row r="310" spans="1:7" ht="14.25" customHeight="1">
      <c r="A310" s="42">
        <v>20101103</v>
      </c>
      <c r="B310" s="43"/>
      <c r="C310" s="44">
        <v>51700</v>
      </c>
      <c r="D310" s="45">
        <v>7557</v>
      </c>
      <c r="E310" s="45">
        <f t="shared" si="12"/>
        <v>59257</v>
      </c>
      <c r="F310" s="41">
        <f t="shared" si="14"/>
        <v>59257</v>
      </c>
      <c r="G310" s="41" t="str">
        <f t="shared" si="13"/>
        <v/>
      </c>
    </row>
    <row r="311" spans="1:7" ht="14.25" customHeight="1">
      <c r="A311" s="42">
        <v>20101104</v>
      </c>
      <c r="B311" s="43"/>
      <c r="C311" s="44">
        <v>50100</v>
      </c>
      <c r="D311" s="45">
        <v>7260</v>
      </c>
      <c r="E311" s="45">
        <f t="shared" si="12"/>
        <v>57360</v>
      </c>
      <c r="F311" s="41">
        <f t="shared" si="14"/>
        <v>57360</v>
      </c>
      <c r="G311" s="41" t="str">
        <f t="shared" si="13"/>
        <v/>
      </c>
    </row>
    <row r="312" spans="1:7" ht="14.25" customHeight="1">
      <c r="A312" s="42">
        <v>20101105</v>
      </c>
      <c r="B312" s="43"/>
      <c r="C312" s="44">
        <v>49700</v>
      </c>
      <c r="D312" s="45">
        <v>7108</v>
      </c>
      <c r="E312" s="45">
        <f t="shared" si="12"/>
        <v>56808</v>
      </c>
      <c r="F312" s="41">
        <f t="shared" si="14"/>
        <v>56808</v>
      </c>
      <c r="G312" s="41" t="str">
        <f t="shared" si="13"/>
        <v/>
      </c>
    </row>
    <row r="313" spans="1:7" ht="14.25" customHeight="1">
      <c r="A313" s="42">
        <v>20101106</v>
      </c>
      <c r="B313" s="43"/>
      <c r="C313" s="44">
        <v>51000</v>
      </c>
      <c r="D313" s="45">
        <v>7048</v>
      </c>
      <c r="E313" s="45">
        <f t="shared" si="12"/>
        <v>58048</v>
      </c>
      <c r="F313" s="41">
        <f t="shared" si="14"/>
        <v>58048</v>
      </c>
      <c r="G313" s="41" t="str">
        <f t="shared" si="13"/>
        <v/>
      </c>
    </row>
    <row r="314" spans="1:7" ht="14.25" customHeight="1">
      <c r="A314" s="42">
        <v>20101107</v>
      </c>
      <c r="B314" s="43"/>
      <c r="C314" s="44">
        <v>51100</v>
      </c>
      <c r="D314" s="45">
        <v>6160</v>
      </c>
      <c r="E314" s="45">
        <f t="shared" si="12"/>
        <v>57260</v>
      </c>
      <c r="F314" s="41">
        <f t="shared" si="14"/>
        <v>57260</v>
      </c>
      <c r="G314" s="41" t="str">
        <f t="shared" si="13"/>
        <v/>
      </c>
    </row>
    <row r="315" spans="1:7" ht="14.25" customHeight="1">
      <c r="A315" s="42">
        <v>20101108</v>
      </c>
      <c r="B315" s="43">
        <v>0.2</v>
      </c>
      <c r="C315" s="44">
        <v>48900</v>
      </c>
      <c r="D315" s="45">
        <v>6369</v>
      </c>
      <c r="E315" s="45">
        <f t="shared" si="12"/>
        <v>55269</v>
      </c>
      <c r="F315" s="41" t="str">
        <f t="shared" si="14"/>
        <v/>
      </c>
      <c r="G315" s="41">
        <f t="shared" si="13"/>
        <v>55269</v>
      </c>
    </row>
    <row r="316" spans="1:7" ht="14.25" customHeight="1">
      <c r="A316" s="42">
        <v>20101109</v>
      </c>
      <c r="B316" s="43"/>
      <c r="C316" s="44">
        <v>50100</v>
      </c>
      <c r="D316" s="45">
        <v>7193</v>
      </c>
      <c r="E316" s="45">
        <f t="shared" si="12"/>
        <v>57293</v>
      </c>
      <c r="F316" s="41">
        <f t="shared" si="14"/>
        <v>57293</v>
      </c>
      <c r="G316" s="41" t="str">
        <f t="shared" si="13"/>
        <v/>
      </c>
    </row>
    <row r="317" spans="1:7" ht="14.25" customHeight="1">
      <c r="A317" s="42">
        <v>20101110</v>
      </c>
      <c r="B317" s="43"/>
      <c r="C317" s="44">
        <v>48100</v>
      </c>
      <c r="D317" s="45">
        <v>7626</v>
      </c>
      <c r="E317" s="45">
        <f t="shared" si="12"/>
        <v>55726</v>
      </c>
      <c r="F317" s="41">
        <f t="shared" si="14"/>
        <v>55726</v>
      </c>
      <c r="G317" s="41" t="str">
        <f t="shared" si="13"/>
        <v/>
      </c>
    </row>
    <row r="318" spans="1:7" ht="14.25" customHeight="1">
      <c r="A318" s="42">
        <v>20101111</v>
      </c>
      <c r="B318" s="43">
        <v>10.5</v>
      </c>
      <c r="C318" s="44">
        <v>53200</v>
      </c>
      <c r="D318" s="45">
        <v>7378</v>
      </c>
      <c r="E318" s="45">
        <f t="shared" si="12"/>
        <v>60578</v>
      </c>
      <c r="F318" s="41" t="str">
        <f t="shared" si="14"/>
        <v/>
      </c>
      <c r="G318" s="41">
        <f t="shared" si="13"/>
        <v>60578</v>
      </c>
    </row>
    <row r="319" spans="1:7" ht="14.25" customHeight="1">
      <c r="A319" s="42">
        <v>20101112</v>
      </c>
      <c r="B319" s="43"/>
      <c r="C319" s="44">
        <v>51300</v>
      </c>
      <c r="D319" s="45">
        <v>7460</v>
      </c>
      <c r="E319" s="45">
        <f t="shared" si="12"/>
        <v>58760</v>
      </c>
      <c r="F319" s="41" t="str">
        <f t="shared" si="14"/>
        <v/>
      </c>
      <c r="G319" s="41">
        <f t="shared" si="13"/>
        <v>58760</v>
      </c>
    </row>
    <row r="320" spans="1:7" ht="14.25" customHeight="1">
      <c r="A320" s="42">
        <v>20101113</v>
      </c>
      <c r="B320" s="43"/>
      <c r="C320" s="44">
        <v>50800</v>
      </c>
      <c r="D320" s="45">
        <v>6855</v>
      </c>
      <c r="E320" s="45">
        <f t="shared" si="12"/>
        <v>57655</v>
      </c>
      <c r="F320" s="41" t="str">
        <f t="shared" si="14"/>
        <v/>
      </c>
      <c r="G320" s="41">
        <f t="shared" si="13"/>
        <v>57655</v>
      </c>
    </row>
    <row r="321" spans="1:7" ht="14.25" customHeight="1">
      <c r="A321" s="42">
        <v>20101114</v>
      </c>
      <c r="B321" s="43"/>
      <c r="C321" s="44">
        <v>48700</v>
      </c>
      <c r="D321" s="45">
        <v>6955</v>
      </c>
      <c r="E321" s="45">
        <f t="shared" si="12"/>
        <v>55655</v>
      </c>
      <c r="F321" s="41">
        <f t="shared" si="14"/>
        <v>55655</v>
      </c>
      <c r="G321" s="41" t="str">
        <f t="shared" si="13"/>
        <v/>
      </c>
    </row>
    <row r="322" spans="1:7" ht="14.25" customHeight="1">
      <c r="A322" s="42">
        <v>20101115</v>
      </c>
      <c r="B322" s="43"/>
      <c r="C322" s="44">
        <v>50400</v>
      </c>
      <c r="D322" s="45">
        <v>6966</v>
      </c>
      <c r="E322" s="45">
        <f t="shared" si="12"/>
        <v>57366</v>
      </c>
      <c r="F322" s="41">
        <f t="shared" si="14"/>
        <v>57366</v>
      </c>
      <c r="G322" s="41" t="str">
        <f t="shared" si="13"/>
        <v/>
      </c>
    </row>
    <row r="323" spans="1:7" ht="14.25" customHeight="1">
      <c r="A323" s="42">
        <v>20101116</v>
      </c>
      <c r="B323" s="43"/>
      <c r="C323" s="44">
        <v>48500</v>
      </c>
      <c r="D323" s="45">
        <v>7439</v>
      </c>
      <c r="E323" s="45">
        <f t="shared" si="12"/>
        <v>55939</v>
      </c>
      <c r="F323" s="41">
        <f t="shared" si="14"/>
        <v>55939</v>
      </c>
      <c r="G323" s="41" t="str">
        <f t="shared" si="13"/>
        <v/>
      </c>
    </row>
    <row r="324" spans="1:7" ht="14.25" customHeight="1">
      <c r="A324" s="42">
        <v>20101117</v>
      </c>
      <c r="B324" s="43"/>
      <c r="C324" s="44">
        <v>48300</v>
      </c>
      <c r="D324" s="45">
        <v>7528</v>
      </c>
      <c r="E324" s="45">
        <f t="shared" ref="E324:E368" si="15">C324+D324</f>
        <v>55828</v>
      </c>
      <c r="F324" s="41">
        <f t="shared" si="14"/>
        <v>55828</v>
      </c>
      <c r="G324" s="41" t="str">
        <f t="shared" ref="G324:G368" si="16">IF(F324="",E324,"")</f>
        <v/>
      </c>
    </row>
    <row r="325" spans="1:7" ht="14.25" customHeight="1">
      <c r="A325" s="42">
        <v>20101118</v>
      </c>
      <c r="B325" s="43"/>
      <c r="C325" s="44">
        <v>50700</v>
      </c>
      <c r="D325" s="45">
        <v>7626</v>
      </c>
      <c r="E325" s="45">
        <f t="shared" si="15"/>
        <v>58326</v>
      </c>
      <c r="F325" s="41">
        <f t="shared" si="14"/>
        <v>58326</v>
      </c>
      <c r="G325" s="41" t="str">
        <f t="shared" si="16"/>
        <v/>
      </c>
    </row>
    <row r="326" spans="1:7" ht="14.25" customHeight="1">
      <c r="A326" s="42">
        <v>20101119</v>
      </c>
      <c r="B326" s="43"/>
      <c r="C326" s="44">
        <v>49900</v>
      </c>
      <c r="D326" s="45">
        <v>7559</v>
      </c>
      <c r="E326" s="45">
        <f t="shared" si="15"/>
        <v>57459</v>
      </c>
      <c r="F326" s="41">
        <f t="shared" si="14"/>
        <v>57459</v>
      </c>
      <c r="G326" s="41" t="str">
        <f t="shared" si="16"/>
        <v/>
      </c>
    </row>
    <row r="327" spans="1:7" ht="14.25" customHeight="1">
      <c r="A327" s="42">
        <v>20101120</v>
      </c>
      <c r="B327" s="43"/>
      <c r="C327" s="44">
        <v>49000</v>
      </c>
      <c r="D327" s="45">
        <v>6902</v>
      </c>
      <c r="E327" s="45">
        <f t="shared" si="15"/>
        <v>55902</v>
      </c>
      <c r="F327" s="41">
        <f t="shared" ref="F327:F368" si="17">IF($B325&gt;10,"",IF($B326&gt;5,"",IF($B327&gt;0,"",E327)))</f>
        <v>55902</v>
      </c>
      <c r="G327" s="41" t="str">
        <f t="shared" si="16"/>
        <v/>
      </c>
    </row>
    <row r="328" spans="1:7" ht="14.25" customHeight="1">
      <c r="A328" s="42">
        <v>20101121</v>
      </c>
      <c r="B328" s="43"/>
      <c r="C328" s="44">
        <v>56800</v>
      </c>
      <c r="D328" s="45">
        <v>7363</v>
      </c>
      <c r="E328" s="45">
        <f t="shared" si="15"/>
        <v>64163</v>
      </c>
      <c r="F328" s="41">
        <f t="shared" si="17"/>
        <v>64163</v>
      </c>
      <c r="G328" s="41" t="str">
        <f t="shared" si="16"/>
        <v/>
      </c>
    </row>
    <row r="329" spans="1:7" ht="14.25" customHeight="1">
      <c r="A329" s="42">
        <v>20101122</v>
      </c>
      <c r="B329" s="43"/>
      <c r="C329" s="44">
        <v>49500</v>
      </c>
      <c r="D329" s="45">
        <v>7088</v>
      </c>
      <c r="E329" s="45">
        <f t="shared" si="15"/>
        <v>56588</v>
      </c>
      <c r="F329" s="41">
        <f t="shared" si="17"/>
        <v>56588</v>
      </c>
      <c r="G329" s="41" t="str">
        <f t="shared" si="16"/>
        <v/>
      </c>
    </row>
    <row r="330" spans="1:7" ht="14.25" customHeight="1">
      <c r="A330" s="42">
        <v>20101123</v>
      </c>
      <c r="B330" s="43"/>
      <c r="C330" s="44">
        <v>48400</v>
      </c>
      <c r="D330" s="45">
        <v>7602</v>
      </c>
      <c r="E330" s="45">
        <f t="shared" si="15"/>
        <v>56002</v>
      </c>
      <c r="F330" s="41">
        <f t="shared" si="17"/>
        <v>56002</v>
      </c>
      <c r="G330" s="41" t="str">
        <f t="shared" si="16"/>
        <v/>
      </c>
    </row>
    <row r="331" spans="1:7" ht="14.25" customHeight="1">
      <c r="A331" s="42">
        <v>20101124</v>
      </c>
      <c r="B331" s="43"/>
      <c r="C331" s="44">
        <v>49000</v>
      </c>
      <c r="D331" s="45">
        <v>7468</v>
      </c>
      <c r="E331" s="45">
        <f t="shared" si="15"/>
        <v>56468</v>
      </c>
      <c r="F331" s="41">
        <f t="shared" si="17"/>
        <v>56468</v>
      </c>
      <c r="G331" s="41" t="str">
        <f t="shared" si="16"/>
        <v/>
      </c>
    </row>
    <row r="332" spans="1:7" ht="14.25" customHeight="1">
      <c r="A332" s="42">
        <v>20101125</v>
      </c>
      <c r="B332" s="43"/>
      <c r="C332" s="44">
        <v>48900</v>
      </c>
      <c r="D332" s="45">
        <v>7372</v>
      </c>
      <c r="E332" s="45">
        <f t="shared" si="15"/>
        <v>56272</v>
      </c>
      <c r="F332" s="41">
        <f t="shared" si="17"/>
        <v>56272</v>
      </c>
      <c r="G332" s="41" t="str">
        <f t="shared" si="16"/>
        <v/>
      </c>
    </row>
    <row r="333" spans="1:7" ht="14.25" customHeight="1">
      <c r="A333" s="42">
        <v>20101126</v>
      </c>
      <c r="B333" s="43"/>
      <c r="C333" s="44">
        <v>47900</v>
      </c>
      <c r="D333" s="45">
        <v>7440</v>
      </c>
      <c r="E333" s="45">
        <f t="shared" si="15"/>
        <v>55340</v>
      </c>
      <c r="F333" s="41">
        <f t="shared" si="17"/>
        <v>55340</v>
      </c>
      <c r="G333" s="41" t="str">
        <f t="shared" si="16"/>
        <v/>
      </c>
    </row>
    <row r="334" spans="1:7" ht="14.25" customHeight="1">
      <c r="A334" s="42">
        <v>20101127</v>
      </c>
      <c r="B334" s="43">
        <v>0.4</v>
      </c>
      <c r="C334" s="44">
        <v>50500</v>
      </c>
      <c r="D334" s="45">
        <v>7434</v>
      </c>
      <c r="E334" s="45">
        <f t="shared" si="15"/>
        <v>57934</v>
      </c>
      <c r="F334" s="41" t="str">
        <f t="shared" si="17"/>
        <v/>
      </c>
      <c r="G334" s="41">
        <f t="shared" si="16"/>
        <v>57934</v>
      </c>
    </row>
    <row r="335" spans="1:7" ht="14.25" customHeight="1">
      <c r="A335" s="42">
        <v>20101128</v>
      </c>
      <c r="B335" s="43"/>
      <c r="C335" s="44">
        <v>48500</v>
      </c>
      <c r="D335" s="45">
        <v>7521</v>
      </c>
      <c r="E335" s="45">
        <f t="shared" si="15"/>
        <v>56021</v>
      </c>
      <c r="F335" s="41">
        <f t="shared" si="17"/>
        <v>56021</v>
      </c>
      <c r="G335" s="41" t="str">
        <f t="shared" si="16"/>
        <v/>
      </c>
    </row>
    <row r="336" spans="1:7" ht="14.25" customHeight="1">
      <c r="A336" s="42">
        <v>20101129</v>
      </c>
      <c r="B336" s="43"/>
      <c r="C336" s="44">
        <v>47900</v>
      </c>
      <c r="D336" s="45">
        <v>8829</v>
      </c>
      <c r="E336" s="45">
        <f t="shared" si="15"/>
        <v>56729</v>
      </c>
      <c r="F336" s="41">
        <f t="shared" si="17"/>
        <v>56729</v>
      </c>
      <c r="G336" s="41" t="str">
        <f t="shared" si="16"/>
        <v/>
      </c>
    </row>
    <row r="337" spans="1:7" ht="14.25" customHeight="1">
      <c r="A337" s="42">
        <v>20101130</v>
      </c>
      <c r="B337" s="43">
        <v>0.3</v>
      </c>
      <c r="C337" s="44">
        <v>47100</v>
      </c>
      <c r="D337" s="45">
        <v>7428</v>
      </c>
      <c r="E337" s="45">
        <f t="shared" si="15"/>
        <v>54528</v>
      </c>
      <c r="F337" s="41" t="str">
        <f t="shared" si="17"/>
        <v/>
      </c>
      <c r="G337" s="41">
        <f t="shared" si="16"/>
        <v>54528</v>
      </c>
    </row>
    <row r="338" spans="1:7" ht="14.25" customHeight="1">
      <c r="A338" s="42">
        <v>20101201</v>
      </c>
      <c r="B338" s="43"/>
      <c r="C338" s="44">
        <v>48900</v>
      </c>
      <c r="D338" s="45">
        <v>7666</v>
      </c>
      <c r="E338" s="45">
        <f t="shared" si="15"/>
        <v>56566</v>
      </c>
      <c r="F338" s="41">
        <f t="shared" si="17"/>
        <v>56566</v>
      </c>
      <c r="G338" s="41" t="str">
        <f t="shared" si="16"/>
        <v/>
      </c>
    </row>
    <row r="339" spans="1:7" ht="14.25" customHeight="1">
      <c r="A339" s="42">
        <v>20101202</v>
      </c>
      <c r="B339" s="43"/>
      <c r="C339" s="44">
        <v>47300</v>
      </c>
      <c r="D339" s="45">
        <v>8298</v>
      </c>
      <c r="E339" s="45">
        <f t="shared" si="15"/>
        <v>55598</v>
      </c>
      <c r="F339" s="41">
        <f t="shared" si="17"/>
        <v>55598</v>
      </c>
      <c r="G339" s="41" t="str">
        <f t="shared" si="16"/>
        <v/>
      </c>
    </row>
    <row r="340" spans="1:7" ht="14.25" customHeight="1">
      <c r="A340" s="42">
        <v>20101203</v>
      </c>
      <c r="B340" s="43">
        <v>0.5</v>
      </c>
      <c r="C340" s="44">
        <v>48900</v>
      </c>
      <c r="D340" s="45">
        <v>7610</v>
      </c>
      <c r="E340" s="45">
        <f t="shared" si="15"/>
        <v>56510</v>
      </c>
      <c r="F340" s="41" t="str">
        <f t="shared" si="17"/>
        <v/>
      </c>
      <c r="G340" s="41">
        <f t="shared" si="16"/>
        <v>56510</v>
      </c>
    </row>
    <row r="341" spans="1:7" ht="14.25" customHeight="1">
      <c r="A341" s="42">
        <v>20101204</v>
      </c>
      <c r="B341" s="43"/>
      <c r="C341" s="44">
        <v>48000</v>
      </c>
      <c r="D341" s="45">
        <v>7421</v>
      </c>
      <c r="E341" s="45">
        <f t="shared" si="15"/>
        <v>55421</v>
      </c>
      <c r="F341" s="41">
        <f t="shared" si="17"/>
        <v>55421</v>
      </c>
      <c r="G341" s="41" t="str">
        <f t="shared" si="16"/>
        <v/>
      </c>
    </row>
    <row r="342" spans="1:7" ht="14.25" customHeight="1">
      <c r="A342" s="42">
        <v>20101205</v>
      </c>
      <c r="B342" s="43"/>
      <c r="C342" s="44">
        <v>47400</v>
      </c>
      <c r="D342" s="45">
        <v>7506</v>
      </c>
      <c r="E342" s="45">
        <f t="shared" si="15"/>
        <v>54906</v>
      </c>
      <c r="F342" s="41">
        <f t="shared" si="17"/>
        <v>54906</v>
      </c>
      <c r="G342" s="41" t="str">
        <f t="shared" si="16"/>
        <v/>
      </c>
    </row>
    <row r="343" spans="1:7" ht="14.25" customHeight="1">
      <c r="A343" s="42">
        <v>20101206</v>
      </c>
      <c r="B343" s="43"/>
      <c r="C343" s="44">
        <v>47200</v>
      </c>
      <c r="D343" s="45">
        <v>7648</v>
      </c>
      <c r="E343" s="45">
        <f t="shared" si="15"/>
        <v>54848</v>
      </c>
      <c r="F343" s="41">
        <f t="shared" si="17"/>
        <v>54848</v>
      </c>
      <c r="G343" s="41" t="str">
        <f t="shared" si="16"/>
        <v/>
      </c>
    </row>
    <row r="344" spans="1:7" ht="14.25" customHeight="1">
      <c r="A344" s="42">
        <v>20101207</v>
      </c>
      <c r="B344" s="43"/>
      <c r="C344" s="44">
        <v>46400</v>
      </c>
      <c r="D344" s="45">
        <v>7200</v>
      </c>
      <c r="E344" s="45">
        <f t="shared" si="15"/>
        <v>53600</v>
      </c>
      <c r="F344" s="41">
        <f t="shared" si="17"/>
        <v>53600</v>
      </c>
      <c r="G344" s="41" t="str">
        <f t="shared" si="16"/>
        <v/>
      </c>
    </row>
    <row r="345" spans="1:7" ht="14.25" customHeight="1">
      <c r="A345" s="42">
        <v>20101208</v>
      </c>
      <c r="B345" s="43">
        <v>1</v>
      </c>
      <c r="C345" s="44">
        <v>48700</v>
      </c>
      <c r="D345" s="45">
        <v>7310</v>
      </c>
      <c r="E345" s="45">
        <f t="shared" si="15"/>
        <v>56010</v>
      </c>
      <c r="F345" s="41" t="str">
        <f t="shared" si="17"/>
        <v/>
      </c>
      <c r="G345" s="41">
        <f t="shared" si="16"/>
        <v>56010</v>
      </c>
    </row>
    <row r="346" spans="1:7" ht="14.25" customHeight="1">
      <c r="A346" s="42">
        <v>20101209</v>
      </c>
      <c r="B346" s="43">
        <v>0.2</v>
      </c>
      <c r="C346" s="44">
        <v>46000</v>
      </c>
      <c r="D346" s="45">
        <v>7657</v>
      </c>
      <c r="E346" s="45">
        <f t="shared" si="15"/>
        <v>53657</v>
      </c>
      <c r="F346" s="41" t="str">
        <f t="shared" si="17"/>
        <v/>
      </c>
      <c r="G346" s="41">
        <f t="shared" si="16"/>
        <v>53657</v>
      </c>
    </row>
    <row r="347" spans="1:7" ht="14.25" customHeight="1">
      <c r="A347" s="42">
        <v>20101210</v>
      </c>
      <c r="B347" s="43"/>
      <c r="C347" s="44">
        <v>48400</v>
      </c>
      <c r="D347" s="45">
        <v>8262</v>
      </c>
      <c r="E347" s="45">
        <f t="shared" si="15"/>
        <v>56662</v>
      </c>
      <c r="F347" s="41">
        <f t="shared" si="17"/>
        <v>56662</v>
      </c>
      <c r="G347" s="41" t="str">
        <f t="shared" si="16"/>
        <v/>
      </c>
    </row>
    <row r="348" spans="1:7" ht="14.25" customHeight="1">
      <c r="A348" s="42">
        <v>20101211</v>
      </c>
      <c r="B348" s="43"/>
      <c r="C348" s="44">
        <v>47300</v>
      </c>
      <c r="D348" s="45">
        <v>7700</v>
      </c>
      <c r="E348" s="45">
        <f t="shared" si="15"/>
        <v>55000</v>
      </c>
      <c r="F348" s="41">
        <f t="shared" si="17"/>
        <v>55000</v>
      </c>
      <c r="G348" s="41" t="str">
        <f t="shared" si="16"/>
        <v/>
      </c>
    </row>
    <row r="349" spans="1:7" ht="14.25" customHeight="1">
      <c r="A349" s="42">
        <v>20101212</v>
      </c>
      <c r="B349" s="43"/>
      <c r="C349" s="44">
        <v>48800</v>
      </c>
      <c r="D349" s="45">
        <v>7894</v>
      </c>
      <c r="E349" s="45">
        <f t="shared" si="15"/>
        <v>56694</v>
      </c>
      <c r="F349" s="41">
        <f t="shared" si="17"/>
        <v>56694</v>
      </c>
      <c r="G349" s="41" t="str">
        <f t="shared" si="16"/>
        <v/>
      </c>
    </row>
    <row r="350" spans="1:7" ht="14.25" customHeight="1">
      <c r="A350" s="42">
        <v>20101213</v>
      </c>
      <c r="B350" s="43">
        <v>19.5</v>
      </c>
      <c r="C350" s="44">
        <v>67300</v>
      </c>
      <c r="D350" s="45">
        <v>8518</v>
      </c>
      <c r="E350" s="45">
        <f t="shared" si="15"/>
        <v>75818</v>
      </c>
      <c r="F350" s="41" t="str">
        <f t="shared" si="17"/>
        <v/>
      </c>
      <c r="G350" s="41">
        <f t="shared" si="16"/>
        <v>75818</v>
      </c>
    </row>
    <row r="351" spans="1:7" ht="14.25" customHeight="1">
      <c r="A351" s="42">
        <v>20101214</v>
      </c>
      <c r="B351" s="43"/>
      <c r="C351" s="44">
        <v>49600</v>
      </c>
      <c r="D351" s="45">
        <v>8148</v>
      </c>
      <c r="E351" s="45">
        <f t="shared" si="15"/>
        <v>57748</v>
      </c>
      <c r="F351" s="41" t="str">
        <f t="shared" si="17"/>
        <v/>
      </c>
      <c r="G351" s="41">
        <f t="shared" si="16"/>
        <v>57748</v>
      </c>
    </row>
    <row r="352" spans="1:7" ht="14.25" customHeight="1">
      <c r="A352" s="42">
        <v>20101215</v>
      </c>
      <c r="B352" s="43"/>
      <c r="C352" s="44">
        <v>50400</v>
      </c>
      <c r="D352" s="45">
        <v>8569</v>
      </c>
      <c r="E352" s="45">
        <f t="shared" si="15"/>
        <v>58969</v>
      </c>
      <c r="F352" s="41" t="str">
        <f t="shared" si="17"/>
        <v/>
      </c>
      <c r="G352" s="41">
        <f t="shared" si="16"/>
        <v>58969</v>
      </c>
    </row>
    <row r="353" spans="1:7" ht="14.25" customHeight="1">
      <c r="A353" s="42">
        <v>20101216</v>
      </c>
      <c r="B353" s="43"/>
      <c r="C353" s="44">
        <v>47000</v>
      </c>
      <c r="D353" s="45">
        <v>7533</v>
      </c>
      <c r="E353" s="45">
        <f t="shared" si="15"/>
        <v>54533</v>
      </c>
      <c r="F353" s="41">
        <f t="shared" si="17"/>
        <v>54533</v>
      </c>
      <c r="G353" s="41" t="str">
        <f t="shared" si="16"/>
        <v/>
      </c>
    </row>
    <row r="354" spans="1:7" ht="14.25" customHeight="1">
      <c r="A354" s="42">
        <v>20101217</v>
      </c>
      <c r="B354" s="43">
        <v>1.5</v>
      </c>
      <c r="C354" s="44">
        <v>48000</v>
      </c>
      <c r="D354" s="45">
        <v>9310</v>
      </c>
      <c r="E354" s="45">
        <f t="shared" si="15"/>
        <v>57310</v>
      </c>
      <c r="F354" s="41" t="str">
        <f t="shared" si="17"/>
        <v/>
      </c>
      <c r="G354" s="41">
        <f t="shared" si="16"/>
        <v>57310</v>
      </c>
    </row>
    <row r="355" spans="1:7" ht="14.25" customHeight="1">
      <c r="A355" s="42">
        <v>20101218</v>
      </c>
      <c r="B355" s="43"/>
      <c r="C355" s="44">
        <v>50400</v>
      </c>
      <c r="D355" s="45">
        <v>8468</v>
      </c>
      <c r="E355" s="45">
        <f t="shared" si="15"/>
        <v>58868</v>
      </c>
      <c r="F355" s="41">
        <f t="shared" si="17"/>
        <v>58868</v>
      </c>
      <c r="G355" s="41" t="str">
        <f t="shared" si="16"/>
        <v/>
      </c>
    </row>
    <row r="356" spans="1:7" ht="14.25" customHeight="1">
      <c r="A356" s="42">
        <v>20101219</v>
      </c>
      <c r="B356" s="43"/>
      <c r="C356" s="44">
        <v>48600</v>
      </c>
      <c r="D356" s="45">
        <v>7272</v>
      </c>
      <c r="E356" s="45">
        <f t="shared" si="15"/>
        <v>55872</v>
      </c>
      <c r="F356" s="41">
        <f t="shared" si="17"/>
        <v>55872</v>
      </c>
      <c r="G356" s="41" t="str">
        <f t="shared" si="16"/>
        <v/>
      </c>
    </row>
    <row r="357" spans="1:7" ht="14.25" customHeight="1">
      <c r="A357" s="42">
        <v>20101220</v>
      </c>
      <c r="B357" s="43"/>
      <c r="C357" s="44">
        <v>49500</v>
      </c>
      <c r="D357" s="45">
        <v>8050</v>
      </c>
      <c r="E357" s="45">
        <f t="shared" si="15"/>
        <v>57550</v>
      </c>
      <c r="F357" s="41">
        <f t="shared" si="17"/>
        <v>57550</v>
      </c>
      <c r="G357" s="41" t="str">
        <f t="shared" si="16"/>
        <v/>
      </c>
    </row>
    <row r="358" spans="1:7" ht="14.25" customHeight="1">
      <c r="A358" s="42">
        <v>20101221</v>
      </c>
      <c r="B358" s="43"/>
      <c r="C358" s="44">
        <v>50000</v>
      </c>
      <c r="D358" s="45">
        <v>7644</v>
      </c>
      <c r="E358" s="45">
        <f t="shared" si="15"/>
        <v>57644</v>
      </c>
      <c r="F358" s="41">
        <f t="shared" si="17"/>
        <v>57644</v>
      </c>
      <c r="G358" s="41" t="str">
        <f t="shared" si="16"/>
        <v/>
      </c>
    </row>
    <row r="359" spans="1:7" ht="14.25" customHeight="1">
      <c r="A359" s="42">
        <v>20101222</v>
      </c>
      <c r="B359" s="43"/>
      <c r="C359" s="44">
        <v>47600</v>
      </c>
      <c r="D359" s="45">
        <v>7986</v>
      </c>
      <c r="E359" s="45">
        <f t="shared" si="15"/>
        <v>55586</v>
      </c>
      <c r="F359" s="41">
        <f t="shared" si="17"/>
        <v>55586</v>
      </c>
      <c r="G359" s="41" t="str">
        <f t="shared" si="16"/>
        <v/>
      </c>
    </row>
    <row r="360" spans="1:7" ht="14.25" customHeight="1">
      <c r="A360" s="42">
        <v>20101223</v>
      </c>
      <c r="B360" s="43"/>
      <c r="C360" s="44">
        <v>47500</v>
      </c>
      <c r="D360" s="45">
        <v>9306</v>
      </c>
      <c r="E360" s="45">
        <f t="shared" si="15"/>
        <v>56806</v>
      </c>
      <c r="F360" s="41">
        <f t="shared" si="17"/>
        <v>56806</v>
      </c>
      <c r="G360" s="41" t="str">
        <f t="shared" si="16"/>
        <v/>
      </c>
    </row>
    <row r="361" spans="1:7" ht="14.25" customHeight="1">
      <c r="A361" s="42">
        <v>20101224</v>
      </c>
      <c r="B361" s="43"/>
      <c r="C361" s="44">
        <v>46600</v>
      </c>
      <c r="D361" s="45">
        <v>7866</v>
      </c>
      <c r="E361" s="45">
        <f t="shared" si="15"/>
        <v>54466</v>
      </c>
      <c r="F361" s="41">
        <f t="shared" si="17"/>
        <v>54466</v>
      </c>
      <c r="G361" s="41" t="str">
        <f t="shared" si="16"/>
        <v/>
      </c>
    </row>
    <row r="362" spans="1:7" ht="14.25" customHeight="1">
      <c r="A362" s="42">
        <v>20101225</v>
      </c>
      <c r="B362" s="43"/>
      <c r="C362" s="44">
        <v>46600</v>
      </c>
      <c r="D362" s="45">
        <v>7812</v>
      </c>
      <c r="E362" s="45">
        <f t="shared" si="15"/>
        <v>54412</v>
      </c>
      <c r="F362" s="41">
        <f t="shared" si="17"/>
        <v>54412</v>
      </c>
      <c r="G362" s="41" t="str">
        <f t="shared" si="16"/>
        <v/>
      </c>
    </row>
    <row r="363" spans="1:7" ht="14.25" customHeight="1">
      <c r="A363" s="42">
        <v>20101226</v>
      </c>
      <c r="B363" s="43">
        <v>0.2</v>
      </c>
      <c r="C363" s="44">
        <v>46400</v>
      </c>
      <c r="D363" s="45">
        <v>7965</v>
      </c>
      <c r="E363" s="45">
        <f t="shared" si="15"/>
        <v>54365</v>
      </c>
      <c r="F363" s="41" t="str">
        <f t="shared" si="17"/>
        <v/>
      </c>
      <c r="G363" s="41">
        <f t="shared" si="16"/>
        <v>54365</v>
      </c>
    </row>
    <row r="364" spans="1:7" ht="14.25" customHeight="1">
      <c r="A364" s="42">
        <v>20101227</v>
      </c>
      <c r="B364" s="43">
        <v>0.6</v>
      </c>
      <c r="C364" s="44">
        <v>48500</v>
      </c>
      <c r="D364" s="45">
        <v>7906</v>
      </c>
      <c r="E364" s="45">
        <f t="shared" si="15"/>
        <v>56406</v>
      </c>
      <c r="F364" s="41" t="str">
        <f t="shared" si="17"/>
        <v/>
      </c>
      <c r="G364" s="41">
        <f t="shared" si="16"/>
        <v>56406</v>
      </c>
    </row>
    <row r="365" spans="1:7" ht="14.25" customHeight="1">
      <c r="A365" s="42">
        <v>20101228</v>
      </c>
      <c r="B365" s="43">
        <v>7.6</v>
      </c>
      <c r="C365" s="44">
        <v>47800</v>
      </c>
      <c r="D365" s="45">
        <v>8106</v>
      </c>
      <c r="E365" s="45">
        <f t="shared" si="15"/>
        <v>55906</v>
      </c>
      <c r="F365" s="41" t="str">
        <f t="shared" si="17"/>
        <v/>
      </c>
      <c r="G365" s="41">
        <f t="shared" si="16"/>
        <v>55906</v>
      </c>
    </row>
    <row r="366" spans="1:7" ht="14.25" customHeight="1">
      <c r="A366" s="42">
        <v>20101229</v>
      </c>
      <c r="B366" s="43"/>
      <c r="C366" s="44">
        <v>49300</v>
      </c>
      <c r="D366" s="45">
        <v>8379</v>
      </c>
      <c r="E366" s="45">
        <f t="shared" si="15"/>
        <v>57679</v>
      </c>
      <c r="F366" s="41" t="str">
        <f t="shared" si="17"/>
        <v/>
      </c>
      <c r="G366" s="41">
        <f t="shared" si="16"/>
        <v>57679</v>
      </c>
    </row>
    <row r="367" spans="1:7" ht="14.25" customHeight="1">
      <c r="A367" s="42">
        <v>20101230</v>
      </c>
      <c r="B367" s="43">
        <v>0.6</v>
      </c>
      <c r="C367" s="44">
        <v>47500</v>
      </c>
      <c r="D367" s="45">
        <v>8458</v>
      </c>
      <c r="E367" s="45">
        <f t="shared" si="15"/>
        <v>55958</v>
      </c>
      <c r="F367" s="41" t="str">
        <f t="shared" si="17"/>
        <v/>
      </c>
      <c r="G367" s="41">
        <f t="shared" si="16"/>
        <v>55958</v>
      </c>
    </row>
    <row r="368" spans="1:7" ht="14.25" customHeight="1">
      <c r="A368" s="46">
        <v>20101231</v>
      </c>
      <c r="B368" s="47"/>
      <c r="C368" s="48">
        <v>47600</v>
      </c>
      <c r="D368" s="49">
        <v>7478</v>
      </c>
      <c r="E368" s="49">
        <f t="shared" si="15"/>
        <v>55078</v>
      </c>
      <c r="F368" s="50">
        <f t="shared" si="17"/>
        <v>55078</v>
      </c>
      <c r="G368" s="50" t="str">
        <f t="shared" si="16"/>
        <v/>
      </c>
    </row>
    <row r="369" spans="1:8" s="51" customFormat="1" ht="14.25" customHeight="1">
      <c r="A369" s="82" t="s">
        <v>8</v>
      </c>
      <c r="B369" s="51" t="s">
        <v>6</v>
      </c>
      <c r="F369" s="52">
        <f>AVERAGE(F4:F368)</f>
        <v>60868.272300469485</v>
      </c>
      <c r="G369" s="52">
        <f>AVERAGE(G4:G368)</f>
        <v>79688.572368421053</v>
      </c>
      <c r="H369" s="52"/>
    </row>
    <row r="370" spans="1:8" s="51" customFormat="1" ht="14.25" customHeight="1">
      <c r="A370" s="83"/>
      <c r="B370" s="51" t="s">
        <v>7</v>
      </c>
      <c r="F370" s="52">
        <f>MAX(F4:F368)</f>
        <v>114524</v>
      </c>
      <c r="G370" s="52">
        <f>MAX(G4:G368)</f>
        <v>181884</v>
      </c>
    </row>
    <row r="371" spans="1:8" ht="14.25" customHeight="1">
      <c r="A371" s="53">
        <v>0.05</v>
      </c>
      <c r="B371" s="35" t="s">
        <v>9</v>
      </c>
      <c r="F371" s="54">
        <f>TRIMMEAN(F$4:F$368,$A$371)</f>
        <v>60147.645320197043</v>
      </c>
      <c r="G371" s="54">
        <f>TRIMMEAN(G$4:G$368,$A$371)</f>
        <v>78384.945205479453</v>
      </c>
    </row>
    <row r="372" spans="1:8" ht="14.25" customHeight="1">
      <c r="A372" s="53">
        <f>A371+0.05</f>
        <v>0.1</v>
      </c>
      <c r="B372" s="35" t="s">
        <v>9</v>
      </c>
      <c r="F372" s="54">
        <f>TRIMMEAN(F$4:F$368,$A$372)</f>
        <v>59685.227979274612</v>
      </c>
      <c r="G372" s="54">
        <f>TRIMMEAN(G$4:G$368,$A$372)</f>
        <v>77154.130434782608</v>
      </c>
    </row>
    <row r="373" spans="1:8" ht="14.25" customHeight="1">
      <c r="A373" s="53">
        <f>A372+0.05</f>
        <v>0.15000000000000002</v>
      </c>
      <c r="B373" s="35" t="s">
        <v>9</v>
      </c>
      <c r="F373" s="54">
        <f>TRIMMEAN(F$4:F$368,$A$373)</f>
        <v>59532.923497267759</v>
      </c>
      <c r="G373" s="54">
        <f>TRIMMEAN(G$4:G$368,$A$373)</f>
        <v>76110.523076923084</v>
      </c>
    </row>
    <row r="374" spans="1:8" ht="14.25" customHeight="1">
      <c r="A374" s="53">
        <f>A373+0.05</f>
        <v>0.2</v>
      </c>
      <c r="B374" s="35" t="s">
        <v>9</v>
      </c>
      <c r="F374" s="54">
        <f>TRIMMEAN(F$4:F$368,$A$374)</f>
        <v>59402.543859649122</v>
      </c>
      <c r="G374" s="54">
        <f>TRIMMEAN(G$4:G$368,$A$374)</f>
        <v>75167.672131147541</v>
      </c>
    </row>
    <row r="375" spans="1:8" ht="14.25" customHeight="1">
      <c r="A375" s="53">
        <f>A374+0.05</f>
        <v>0.25</v>
      </c>
      <c r="B375" s="35" t="s">
        <v>9</v>
      </c>
      <c r="F375" s="54">
        <f>TRIMMEAN(F$4:F$368,$A$375)</f>
        <v>59312.782608695656</v>
      </c>
      <c r="G375" s="54">
        <f>TRIMMEAN(G$4:G$368,$A$375)</f>
        <v>74285.81578947368</v>
      </c>
    </row>
    <row r="376" spans="1:8" ht="14.25" customHeight="1">
      <c r="A376" s="53">
        <f>A375+0.05</f>
        <v>0.3</v>
      </c>
      <c r="B376" s="35" t="s">
        <v>9</v>
      </c>
      <c r="F376" s="54">
        <f>TRIMMEAN(F$4:F$368,$A$376)</f>
        <v>59212.874172185431</v>
      </c>
      <c r="G376" s="54">
        <f>TRIMMEAN(G$4:G$368,$A$376)</f>
        <v>73714.916666666672</v>
      </c>
    </row>
    <row r="378" spans="1:8" ht="14.25" customHeight="1">
      <c r="A378" s="53">
        <f>1-A371</f>
        <v>0.95</v>
      </c>
      <c r="B378" s="55" t="s">
        <v>10</v>
      </c>
      <c r="F378" s="56">
        <f>AVERAGE(F370,F371)</f>
        <v>87335.822660098522</v>
      </c>
      <c r="G378" s="56">
        <f>AVERAGE(G370,G371)</f>
        <v>130134.47260273973</v>
      </c>
    </row>
    <row r="379" spans="1:8" ht="14.25" customHeight="1">
      <c r="A379" s="53">
        <f>1-A372</f>
        <v>0.9</v>
      </c>
      <c r="B379" s="55" t="s">
        <v>10</v>
      </c>
      <c r="F379" s="56">
        <f>AVERAGE(F370,F372)</f>
        <v>87104.613989637306</v>
      </c>
      <c r="G379" s="56">
        <f>AVERAGE(G370,G372)</f>
        <v>129519.0652173913</v>
      </c>
    </row>
    <row r="382" spans="1:8" ht="14.25" customHeight="1">
      <c r="C382" s="57" t="s">
        <v>6</v>
      </c>
      <c r="D382" s="57" t="s">
        <v>4</v>
      </c>
      <c r="E382" s="57" t="s">
        <v>5</v>
      </c>
    </row>
    <row r="383" spans="1:8" ht="14.25" customHeight="1">
      <c r="C383" s="58" t="s">
        <v>0</v>
      </c>
      <c r="D383" s="59">
        <f>F369</f>
        <v>60868.272300469485</v>
      </c>
      <c r="E383" s="59">
        <f>G369</f>
        <v>79688.572368421053</v>
      </c>
    </row>
  </sheetData>
  <mergeCells count="7">
    <mergeCell ref="A369:A370"/>
    <mergeCell ref="A1:A3"/>
    <mergeCell ref="B1:B3"/>
    <mergeCell ref="C1:G1"/>
    <mergeCell ref="C2:E2"/>
    <mergeCell ref="F2:F3"/>
    <mergeCell ref="G2:G3"/>
  </mergeCells>
  <phoneticPr fontId="2" type="noConversion"/>
  <conditionalFormatting sqref="F4:G368">
    <cfRule type="cellIs" dxfId="4" priority="18" stopIfTrue="1" operator="equal">
      <formula>F$370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383"/>
  <sheetViews>
    <sheetView showGridLines="0" topLeftCell="A25" workbookViewId="0">
      <selection activeCell="I60" sqref="I60"/>
    </sheetView>
  </sheetViews>
  <sheetFormatPr defaultRowHeight="14.25" customHeight="1"/>
  <cols>
    <col min="1" max="7" width="10" style="35" customWidth="1"/>
    <col min="8" max="16384" width="8.88671875" style="35"/>
  </cols>
  <sheetData>
    <row r="1" spans="1:7" ht="14.25" customHeight="1">
      <c r="A1" s="84" t="s">
        <v>2</v>
      </c>
      <c r="B1" s="87" t="s">
        <v>34</v>
      </c>
      <c r="C1" s="90" t="s">
        <v>22</v>
      </c>
      <c r="D1" s="91"/>
      <c r="E1" s="91"/>
      <c r="F1" s="91"/>
      <c r="G1" s="92"/>
    </row>
    <row r="2" spans="1:7" ht="14.25" customHeight="1">
      <c r="A2" s="85"/>
      <c r="B2" s="88"/>
      <c r="C2" s="93" t="s">
        <v>3</v>
      </c>
      <c r="D2" s="94"/>
      <c r="E2" s="94"/>
      <c r="F2" s="95" t="s">
        <v>4</v>
      </c>
      <c r="G2" s="97" t="s">
        <v>5</v>
      </c>
    </row>
    <row r="3" spans="1:7" ht="14.25" customHeight="1">
      <c r="A3" s="86"/>
      <c r="B3" s="89"/>
      <c r="C3" s="36" t="s">
        <v>23</v>
      </c>
      <c r="D3" s="37" t="s">
        <v>24</v>
      </c>
      <c r="E3" s="37" t="s">
        <v>1</v>
      </c>
      <c r="F3" s="96"/>
      <c r="G3" s="98"/>
    </row>
    <row r="4" spans="1:7" ht="14.25" customHeight="1">
      <c r="A4" s="38">
        <v>20110101</v>
      </c>
      <c r="B4" s="39"/>
      <c r="C4" s="60">
        <v>46600</v>
      </c>
      <c r="D4" s="61">
        <v>8066</v>
      </c>
      <c r="E4" s="41">
        <f>C4+D4</f>
        <v>54666</v>
      </c>
      <c r="F4" s="41">
        <f>IF($B4&gt;10,"",IF($B4&gt;5,"",IF($B4&gt;0,"",E4)))</f>
        <v>54666</v>
      </c>
      <c r="G4" s="41" t="str">
        <f>IF(F4="",E4,"")</f>
        <v/>
      </c>
    </row>
    <row r="5" spans="1:7" ht="14.25" customHeight="1">
      <c r="A5" s="42">
        <v>20110102</v>
      </c>
      <c r="B5" s="43"/>
      <c r="C5" s="40">
        <v>49100</v>
      </c>
      <c r="D5" s="41">
        <v>7452</v>
      </c>
      <c r="E5" s="45">
        <f t="shared" ref="E5:E67" si="0">C5+D5</f>
        <v>56552</v>
      </c>
      <c r="F5" s="41">
        <f>E5</f>
        <v>56552</v>
      </c>
      <c r="G5" s="41" t="str">
        <f t="shared" ref="G5:G67" si="1">IF(F5="",E5,"")</f>
        <v/>
      </c>
    </row>
    <row r="6" spans="1:7" ht="14.25" customHeight="1">
      <c r="A6" s="42">
        <v>20110103</v>
      </c>
      <c r="B6" s="43">
        <v>1.5</v>
      </c>
      <c r="C6" s="40">
        <v>45200</v>
      </c>
      <c r="D6" s="41">
        <v>8236</v>
      </c>
      <c r="E6" s="45">
        <f t="shared" si="0"/>
        <v>53436</v>
      </c>
      <c r="F6" s="41" t="str">
        <f>IF($B4&gt;10,"",IF($B5&gt;5,"",IF($B6&gt;0,"",E6)))</f>
        <v/>
      </c>
      <c r="G6" s="41">
        <f t="shared" si="1"/>
        <v>53436</v>
      </c>
    </row>
    <row r="7" spans="1:7" ht="14.25" customHeight="1">
      <c r="A7" s="42">
        <v>20110104</v>
      </c>
      <c r="B7" s="43">
        <v>0.3</v>
      </c>
      <c r="C7" s="40">
        <v>47700</v>
      </c>
      <c r="D7" s="41">
        <v>7434</v>
      </c>
      <c r="E7" s="45">
        <f t="shared" si="0"/>
        <v>55134</v>
      </c>
      <c r="F7" s="41" t="str">
        <f>IF($B5&gt;10,"",IF($B6&gt;5,"",IF($B7&gt;0,"",E7)))</f>
        <v/>
      </c>
      <c r="G7" s="41">
        <f t="shared" si="1"/>
        <v>55134</v>
      </c>
    </row>
    <row r="8" spans="1:7" ht="14.25" customHeight="1">
      <c r="A8" s="42">
        <v>20110105</v>
      </c>
      <c r="B8" s="43"/>
      <c r="C8" s="40">
        <v>46700</v>
      </c>
      <c r="D8" s="41">
        <v>7387</v>
      </c>
      <c r="E8" s="45">
        <f t="shared" si="0"/>
        <v>54087</v>
      </c>
      <c r="F8" s="41">
        <f t="shared" ref="F8:F70" si="2">IF($B6&gt;10,"",IF($B7&gt;5,"",IF($B8&gt;0,"",E8)))</f>
        <v>54087</v>
      </c>
      <c r="G8" s="41" t="str">
        <f t="shared" si="1"/>
        <v/>
      </c>
    </row>
    <row r="9" spans="1:7" ht="14.25" customHeight="1">
      <c r="A9" s="42">
        <v>20110106</v>
      </c>
      <c r="B9" s="43"/>
      <c r="C9" s="40">
        <v>45000</v>
      </c>
      <c r="D9" s="41">
        <v>7673</v>
      </c>
      <c r="E9" s="45">
        <f t="shared" si="0"/>
        <v>52673</v>
      </c>
      <c r="F9" s="41">
        <f t="shared" si="2"/>
        <v>52673</v>
      </c>
      <c r="G9" s="41" t="str">
        <f t="shared" si="1"/>
        <v/>
      </c>
    </row>
    <row r="10" spans="1:7" ht="14.25" customHeight="1">
      <c r="A10" s="42">
        <v>20110107</v>
      </c>
      <c r="B10" s="43"/>
      <c r="C10" s="40">
        <v>45400</v>
      </c>
      <c r="D10" s="41">
        <v>7526</v>
      </c>
      <c r="E10" s="45">
        <f t="shared" si="0"/>
        <v>52926</v>
      </c>
      <c r="F10" s="41">
        <f t="shared" si="2"/>
        <v>52926</v>
      </c>
      <c r="G10" s="41" t="str">
        <f t="shared" si="1"/>
        <v/>
      </c>
    </row>
    <row r="11" spans="1:7" ht="14.25" customHeight="1">
      <c r="A11" s="42">
        <v>20110108</v>
      </c>
      <c r="B11" s="43"/>
      <c r="C11" s="40">
        <v>48900</v>
      </c>
      <c r="D11" s="41">
        <v>7191</v>
      </c>
      <c r="E11" s="45">
        <f t="shared" si="0"/>
        <v>56091</v>
      </c>
      <c r="F11" s="41">
        <f t="shared" si="2"/>
        <v>56091</v>
      </c>
      <c r="G11" s="41" t="str">
        <f t="shared" si="1"/>
        <v/>
      </c>
    </row>
    <row r="12" spans="1:7" ht="14.25" customHeight="1">
      <c r="A12" s="42">
        <v>20110109</v>
      </c>
      <c r="B12" s="43"/>
      <c r="C12" s="40">
        <v>46100</v>
      </c>
      <c r="D12" s="41">
        <v>7774</v>
      </c>
      <c r="E12" s="45">
        <f t="shared" si="0"/>
        <v>53874</v>
      </c>
      <c r="F12" s="41">
        <f t="shared" si="2"/>
        <v>53874</v>
      </c>
      <c r="G12" s="41" t="str">
        <f t="shared" si="1"/>
        <v/>
      </c>
    </row>
    <row r="13" spans="1:7" ht="14.25" customHeight="1">
      <c r="A13" s="42">
        <v>20110110</v>
      </c>
      <c r="B13" s="43"/>
      <c r="C13" s="40">
        <v>46400</v>
      </c>
      <c r="D13" s="41">
        <v>7216</v>
      </c>
      <c r="E13" s="45">
        <f t="shared" si="0"/>
        <v>53616</v>
      </c>
      <c r="F13" s="41">
        <f t="shared" si="2"/>
        <v>53616</v>
      </c>
      <c r="G13" s="41" t="str">
        <f t="shared" si="1"/>
        <v/>
      </c>
    </row>
    <row r="14" spans="1:7" ht="14.25" customHeight="1">
      <c r="A14" s="42">
        <v>20110111</v>
      </c>
      <c r="B14" s="43"/>
      <c r="C14" s="40">
        <v>45900</v>
      </c>
      <c r="D14" s="41">
        <v>7422</v>
      </c>
      <c r="E14" s="45">
        <f t="shared" si="0"/>
        <v>53322</v>
      </c>
      <c r="F14" s="41">
        <f t="shared" si="2"/>
        <v>53322</v>
      </c>
      <c r="G14" s="41" t="str">
        <f t="shared" si="1"/>
        <v/>
      </c>
    </row>
    <row r="15" spans="1:7" ht="14.25" customHeight="1">
      <c r="A15" s="42">
        <v>20110112</v>
      </c>
      <c r="B15" s="43"/>
      <c r="C15" s="40">
        <v>45700</v>
      </c>
      <c r="D15" s="41">
        <v>7316</v>
      </c>
      <c r="E15" s="45">
        <f t="shared" si="0"/>
        <v>53016</v>
      </c>
      <c r="F15" s="41">
        <f t="shared" si="2"/>
        <v>53016</v>
      </c>
      <c r="G15" s="41" t="str">
        <f t="shared" si="1"/>
        <v/>
      </c>
    </row>
    <row r="16" spans="1:7" ht="14.25" customHeight="1">
      <c r="A16" s="42">
        <v>20110113</v>
      </c>
      <c r="B16" s="43"/>
      <c r="C16" s="40">
        <v>47300</v>
      </c>
      <c r="D16" s="41">
        <v>7725</v>
      </c>
      <c r="E16" s="45">
        <f t="shared" si="0"/>
        <v>55025</v>
      </c>
      <c r="F16" s="41">
        <f t="shared" si="2"/>
        <v>55025</v>
      </c>
      <c r="G16" s="41" t="str">
        <f t="shared" si="1"/>
        <v/>
      </c>
    </row>
    <row r="17" spans="1:7" ht="14.25" customHeight="1">
      <c r="A17" s="42">
        <v>20110114</v>
      </c>
      <c r="B17" s="43"/>
      <c r="C17" s="40">
        <v>46300</v>
      </c>
      <c r="D17" s="41">
        <v>7784</v>
      </c>
      <c r="E17" s="45">
        <f t="shared" si="0"/>
        <v>54084</v>
      </c>
      <c r="F17" s="41">
        <f t="shared" si="2"/>
        <v>54084</v>
      </c>
      <c r="G17" s="41" t="str">
        <f t="shared" si="1"/>
        <v/>
      </c>
    </row>
    <row r="18" spans="1:7" ht="14.25" customHeight="1">
      <c r="A18" s="42">
        <v>20110115</v>
      </c>
      <c r="B18" s="43"/>
      <c r="C18" s="40">
        <v>46600</v>
      </c>
      <c r="D18" s="41">
        <v>7585</v>
      </c>
      <c r="E18" s="45">
        <f t="shared" si="0"/>
        <v>54185</v>
      </c>
      <c r="F18" s="41">
        <f t="shared" si="2"/>
        <v>54185</v>
      </c>
      <c r="G18" s="41" t="str">
        <f t="shared" si="1"/>
        <v/>
      </c>
    </row>
    <row r="19" spans="1:7" ht="14.25" customHeight="1">
      <c r="A19" s="42">
        <v>20110116</v>
      </c>
      <c r="B19" s="43"/>
      <c r="C19" s="40">
        <v>47500</v>
      </c>
      <c r="D19" s="41">
        <v>7532</v>
      </c>
      <c r="E19" s="45">
        <f t="shared" si="0"/>
        <v>55032</v>
      </c>
      <c r="F19" s="41">
        <f t="shared" si="2"/>
        <v>55032</v>
      </c>
      <c r="G19" s="41" t="str">
        <f t="shared" si="1"/>
        <v/>
      </c>
    </row>
    <row r="20" spans="1:7" ht="14.25" customHeight="1">
      <c r="A20" s="42">
        <v>20110117</v>
      </c>
      <c r="B20" s="43"/>
      <c r="C20" s="40">
        <v>45900</v>
      </c>
      <c r="D20" s="41">
        <v>7484</v>
      </c>
      <c r="E20" s="45">
        <f t="shared" si="0"/>
        <v>53384</v>
      </c>
      <c r="F20" s="41">
        <f t="shared" si="2"/>
        <v>53384</v>
      </c>
      <c r="G20" s="41" t="str">
        <f t="shared" si="1"/>
        <v/>
      </c>
    </row>
    <row r="21" spans="1:7" ht="14.25" customHeight="1">
      <c r="A21" s="42">
        <v>20110118</v>
      </c>
      <c r="B21" s="43"/>
      <c r="C21" s="40">
        <v>50200</v>
      </c>
      <c r="D21" s="41">
        <v>8113</v>
      </c>
      <c r="E21" s="45">
        <f t="shared" si="0"/>
        <v>58313</v>
      </c>
      <c r="F21" s="41">
        <f t="shared" si="2"/>
        <v>58313</v>
      </c>
      <c r="G21" s="41" t="str">
        <f t="shared" si="1"/>
        <v/>
      </c>
    </row>
    <row r="22" spans="1:7" ht="14.25" customHeight="1">
      <c r="A22" s="42">
        <v>20110119</v>
      </c>
      <c r="B22" s="43"/>
      <c r="C22" s="40">
        <v>52400</v>
      </c>
      <c r="D22" s="41">
        <v>7879</v>
      </c>
      <c r="E22" s="45">
        <f t="shared" si="0"/>
        <v>60279</v>
      </c>
      <c r="F22" s="41">
        <f t="shared" si="2"/>
        <v>60279</v>
      </c>
      <c r="G22" s="41" t="str">
        <f t="shared" si="1"/>
        <v/>
      </c>
    </row>
    <row r="23" spans="1:7" ht="14.25" customHeight="1">
      <c r="A23" s="42">
        <v>20110120</v>
      </c>
      <c r="B23" s="43"/>
      <c r="C23" s="40">
        <v>52700</v>
      </c>
      <c r="D23" s="41">
        <v>7821</v>
      </c>
      <c r="E23" s="45">
        <f t="shared" si="0"/>
        <v>60521</v>
      </c>
      <c r="F23" s="41">
        <f t="shared" si="2"/>
        <v>60521</v>
      </c>
      <c r="G23" s="41" t="str">
        <f t="shared" si="1"/>
        <v/>
      </c>
    </row>
    <row r="24" spans="1:7" ht="14.25" customHeight="1">
      <c r="A24" s="42">
        <v>20110121</v>
      </c>
      <c r="B24" s="43"/>
      <c r="C24" s="40">
        <v>50700</v>
      </c>
      <c r="D24" s="41">
        <v>7774</v>
      </c>
      <c r="E24" s="45">
        <f t="shared" si="0"/>
        <v>58474</v>
      </c>
      <c r="F24" s="41">
        <f t="shared" si="2"/>
        <v>58474</v>
      </c>
      <c r="G24" s="41" t="str">
        <f t="shared" si="1"/>
        <v/>
      </c>
    </row>
    <row r="25" spans="1:7" ht="14.25" customHeight="1">
      <c r="A25" s="42">
        <v>20110122</v>
      </c>
      <c r="B25" s="43"/>
      <c r="C25" s="40">
        <v>53200</v>
      </c>
      <c r="D25" s="41">
        <v>7434</v>
      </c>
      <c r="E25" s="45">
        <f t="shared" si="0"/>
        <v>60634</v>
      </c>
      <c r="F25" s="41">
        <f t="shared" si="2"/>
        <v>60634</v>
      </c>
      <c r="G25" s="41" t="str">
        <f t="shared" si="1"/>
        <v/>
      </c>
    </row>
    <row r="26" spans="1:7" ht="14.25" customHeight="1">
      <c r="A26" s="42">
        <v>20110123</v>
      </c>
      <c r="B26" s="43"/>
      <c r="C26" s="40">
        <v>51100</v>
      </c>
      <c r="D26" s="41">
        <v>7142</v>
      </c>
      <c r="E26" s="45">
        <f t="shared" si="0"/>
        <v>58242</v>
      </c>
      <c r="F26" s="41">
        <f t="shared" si="2"/>
        <v>58242</v>
      </c>
      <c r="G26" s="41" t="str">
        <f t="shared" si="1"/>
        <v/>
      </c>
    </row>
    <row r="27" spans="1:7" ht="14.25" customHeight="1">
      <c r="A27" s="42">
        <v>20110124</v>
      </c>
      <c r="B27" s="43"/>
      <c r="C27" s="40">
        <v>51700</v>
      </c>
      <c r="D27" s="41">
        <v>7189</v>
      </c>
      <c r="E27" s="45">
        <f t="shared" si="0"/>
        <v>58889</v>
      </c>
      <c r="F27" s="41">
        <f t="shared" si="2"/>
        <v>58889</v>
      </c>
      <c r="G27" s="41" t="str">
        <f t="shared" si="1"/>
        <v/>
      </c>
    </row>
    <row r="28" spans="1:7" ht="14.25" customHeight="1">
      <c r="A28" s="42">
        <v>20110125</v>
      </c>
      <c r="B28" s="43"/>
      <c r="C28" s="40">
        <v>50100</v>
      </c>
      <c r="D28" s="41">
        <v>7525</v>
      </c>
      <c r="E28" s="45">
        <f t="shared" si="0"/>
        <v>57625</v>
      </c>
      <c r="F28" s="41">
        <f t="shared" si="2"/>
        <v>57625</v>
      </c>
      <c r="G28" s="41" t="str">
        <f t="shared" si="1"/>
        <v/>
      </c>
    </row>
    <row r="29" spans="1:7" ht="14.25" customHeight="1">
      <c r="A29" s="42">
        <v>20110126</v>
      </c>
      <c r="B29" s="43"/>
      <c r="C29" s="40">
        <v>48400</v>
      </c>
      <c r="D29" s="41">
        <v>7893</v>
      </c>
      <c r="E29" s="45">
        <f t="shared" si="0"/>
        <v>56293</v>
      </c>
      <c r="F29" s="41">
        <f t="shared" si="2"/>
        <v>56293</v>
      </c>
      <c r="G29" s="41" t="str">
        <f t="shared" si="1"/>
        <v/>
      </c>
    </row>
    <row r="30" spans="1:7" ht="14.25" customHeight="1">
      <c r="A30" s="42">
        <v>20110127</v>
      </c>
      <c r="B30" s="43"/>
      <c r="C30" s="40">
        <v>45900</v>
      </c>
      <c r="D30" s="41">
        <v>7214</v>
      </c>
      <c r="E30" s="45">
        <f t="shared" si="0"/>
        <v>53114</v>
      </c>
      <c r="F30" s="41">
        <f t="shared" si="2"/>
        <v>53114</v>
      </c>
      <c r="G30" s="41" t="str">
        <f t="shared" si="1"/>
        <v/>
      </c>
    </row>
    <row r="31" spans="1:7" ht="14.25" customHeight="1">
      <c r="A31" s="42">
        <v>20110128</v>
      </c>
      <c r="B31" s="43"/>
      <c r="C31" s="40">
        <v>46900</v>
      </c>
      <c r="D31" s="41">
        <v>7770</v>
      </c>
      <c r="E31" s="45">
        <f t="shared" si="0"/>
        <v>54670</v>
      </c>
      <c r="F31" s="41">
        <f t="shared" si="2"/>
        <v>54670</v>
      </c>
      <c r="G31" s="41" t="str">
        <f t="shared" si="1"/>
        <v/>
      </c>
    </row>
    <row r="32" spans="1:7" ht="14.25" customHeight="1">
      <c r="A32" s="42">
        <v>20110129</v>
      </c>
      <c r="B32" s="43"/>
      <c r="C32" s="40">
        <v>46000</v>
      </c>
      <c r="D32" s="41">
        <v>7583</v>
      </c>
      <c r="E32" s="45">
        <f t="shared" si="0"/>
        <v>53583</v>
      </c>
      <c r="F32" s="41">
        <f t="shared" si="2"/>
        <v>53583</v>
      </c>
      <c r="G32" s="41" t="str">
        <f t="shared" si="1"/>
        <v/>
      </c>
    </row>
    <row r="33" spans="1:7" ht="14.25" customHeight="1">
      <c r="A33" s="42">
        <v>20110130</v>
      </c>
      <c r="B33" s="43"/>
      <c r="C33" s="40">
        <v>49800</v>
      </c>
      <c r="D33" s="41">
        <v>7454</v>
      </c>
      <c r="E33" s="45">
        <f t="shared" si="0"/>
        <v>57254</v>
      </c>
      <c r="F33" s="41">
        <f t="shared" si="2"/>
        <v>57254</v>
      </c>
      <c r="G33" s="41" t="str">
        <f t="shared" si="1"/>
        <v/>
      </c>
    </row>
    <row r="34" spans="1:7" ht="14.25" customHeight="1">
      <c r="A34" s="42">
        <v>20110131</v>
      </c>
      <c r="B34" s="43"/>
      <c r="C34" s="40">
        <v>50600</v>
      </c>
      <c r="D34" s="41">
        <v>7245</v>
      </c>
      <c r="E34" s="45">
        <f t="shared" si="0"/>
        <v>57845</v>
      </c>
      <c r="F34" s="41">
        <f t="shared" si="2"/>
        <v>57845</v>
      </c>
      <c r="G34" s="41" t="str">
        <f t="shared" si="1"/>
        <v/>
      </c>
    </row>
    <row r="35" spans="1:7" ht="14.25" customHeight="1">
      <c r="A35" s="42">
        <v>20110201</v>
      </c>
      <c r="B35" s="43"/>
      <c r="C35" s="44">
        <v>50800</v>
      </c>
      <c r="D35" s="45">
        <v>7092</v>
      </c>
      <c r="E35" s="45">
        <f t="shared" si="0"/>
        <v>57892</v>
      </c>
      <c r="F35" s="41">
        <f t="shared" si="2"/>
        <v>57892</v>
      </c>
      <c r="G35" s="41" t="str">
        <f t="shared" si="1"/>
        <v/>
      </c>
    </row>
    <row r="36" spans="1:7" ht="14.25" customHeight="1">
      <c r="A36" s="42">
        <v>20110202</v>
      </c>
      <c r="B36" s="43"/>
      <c r="C36" s="44">
        <v>50800</v>
      </c>
      <c r="D36" s="45">
        <v>7183</v>
      </c>
      <c r="E36" s="45">
        <f t="shared" si="0"/>
        <v>57983</v>
      </c>
      <c r="F36" s="41">
        <f t="shared" si="2"/>
        <v>57983</v>
      </c>
      <c r="G36" s="41" t="str">
        <f t="shared" si="1"/>
        <v/>
      </c>
    </row>
    <row r="37" spans="1:7" ht="14.25" customHeight="1">
      <c r="A37" s="42">
        <v>20110203</v>
      </c>
      <c r="B37" s="43"/>
      <c r="C37" s="44">
        <v>47600</v>
      </c>
      <c r="D37" s="45">
        <v>6104</v>
      </c>
      <c r="E37" s="45">
        <f t="shared" si="0"/>
        <v>53704</v>
      </c>
      <c r="F37" s="41">
        <f t="shared" si="2"/>
        <v>53704</v>
      </c>
      <c r="G37" s="41" t="str">
        <f t="shared" si="1"/>
        <v/>
      </c>
    </row>
    <row r="38" spans="1:7" ht="14.25" customHeight="1">
      <c r="A38" s="42">
        <v>20110204</v>
      </c>
      <c r="B38" s="43"/>
      <c r="C38" s="44">
        <v>48900</v>
      </c>
      <c r="D38" s="45">
        <v>6844</v>
      </c>
      <c r="E38" s="45">
        <f t="shared" si="0"/>
        <v>55744</v>
      </c>
      <c r="F38" s="41">
        <f t="shared" si="2"/>
        <v>55744</v>
      </c>
      <c r="G38" s="41" t="str">
        <f t="shared" si="1"/>
        <v/>
      </c>
    </row>
    <row r="39" spans="1:7" ht="14.25" customHeight="1">
      <c r="A39" s="42">
        <v>20110205</v>
      </c>
      <c r="B39" s="43"/>
      <c r="C39" s="44">
        <v>49600</v>
      </c>
      <c r="D39" s="45">
        <v>6248</v>
      </c>
      <c r="E39" s="45">
        <f t="shared" si="0"/>
        <v>55848</v>
      </c>
      <c r="F39" s="41">
        <f t="shared" si="2"/>
        <v>55848</v>
      </c>
      <c r="G39" s="41" t="str">
        <f t="shared" si="1"/>
        <v/>
      </c>
    </row>
    <row r="40" spans="1:7" ht="14.25" customHeight="1">
      <c r="A40" s="42">
        <v>20110206</v>
      </c>
      <c r="B40" s="43"/>
      <c r="C40" s="44">
        <v>49600</v>
      </c>
      <c r="D40" s="45">
        <v>6525</v>
      </c>
      <c r="E40" s="45">
        <f t="shared" si="0"/>
        <v>56125</v>
      </c>
      <c r="F40" s="41">
        <f t="shared" si="2"/>
        <v>56125</v>
      </c>
      <c r="G40" s="41" t="str">
        <f t="shared" si="1"/>
        <v/>
      </c>
    </row>
    <row r="41" spans="1:7" ht="14.25" customHeight="1">
      <c r="A41" s="42">
        <v>20110207</v>
      </c>
      <c r="B41" s="43"/>
      <c r="C41" s="44">
        <v>52500</v>
      </c>
      <c r="D41" s="45">
        <v>7902</v>
      </c>
      <c r="E41" s="45">
        <f t="shared" si="0"/>
        <v>60402</v>
      </c>
      <c r="F41" s="41">
        <f t="shared" si="2"/>
        <v>60402</v>
      </c>
      <c r="G41" s="41" t="str">
        <f t="shared" si="1"/>
        <v/>
      </c>
    </row>
    <row r="42" spans="1:7" ht="14.25" customHeight="1">
      <c r="A42" s="42">
        <v>20110208</v>
      </c>
      <c r="B42" s="43"/>
      <c r="C42" s="44">
        <v>49600</v>
      </c>
      <c r="D42" s="45">
        <v>7538</v>
      </c>
      <c r="E42" s="45">
        <f t="shared" si="0"/>
        <v>57138</v>
      </c>
      <c r="F42" s="41">
        <f t="shared" si="2"/>
        <v>57138</v>
      </c>
      <c r="G42" s="41" t="str">
        <f t="shared" si="1"/>
        <v/>
      </c>
    </row>
    <row r="43" spans="1:7" ht="14.25" customHeight="1">
      <c r="A43" s="42">
        <v>20110209</v>
      </c>
      <c r="B43" s="43"/>
      <c r="C43" s="44">
        <v>50600</v>
      </c>
      <c r="D43" s="45">
        <v>7756</v>
      </c>
      <c r="E43" s="45">
        <f t="shared" si="0"/>
        <v>58356</v>
      </c>
      <c r="F43" s="41">
        <f t="shared" si="2"/>
        <v>58356</v>
      </c>
      <c r="G43" s="41" t="str">
        <f t="shared" si="1"/>
        <v/>
      </c>
    </row>
    <row r="44" spans="1:7" ht="14.25" customHeight="1">
      <c r="A44" s="42">
        <v>20110210</v>
      </c>
      <c r="B44" s="43"/>
      <c r="C44" s="44">
        <v>50000</v>
      </c>
      <c r="D44" s="45">
        <v>7462</v>
      </c>
      <c r="E44" s="45">
        <f t="shared" si="0"/>
        <v>57462</v>
      </c>
      <c r="F44" s="41">
        <f t="shared" si="2"/>
        <v>57462</v>
      </c>
      <c r="G44" s="41" t="str">
        <f t="shared" si="1"/>
        <v/>
      </c>
    </row>
    <row r="45" spans="1:7" ht="14.25" customHeight="1">
      <c r="A45" s="42">
        <v>20110211</v>
      </c>
      <c r="B45" s="43"/>
      <c r="C45" s="44">
        <v>49600</v>
      </c>
      <c r="D45" s="45">
        <v>6499</v>
      </c>
      <c r="E45" s="45">
        <f t="shared" si="0"/>
        <v>56099</v>
      </c>
      <c r="F45" s="41">
        <f t="shared" si="2"/>
        <v>56099</v>
      </c>
      <c r="G45" s="41" t="str">
        <f t="shared" si="1"/>
        <v/>
      </c>
    </row>
    <row r="46" spans="1:7" ht="14.25" customHeight="1">
      <c r="A46" s="42">
        <v>20110212</v>
      </c>
      <c r="B46" s="43"/>
      <c r="C46" s="44">
        <v>50000</v>
      </c>
      <c r="D46" s="45">
        <v>6952</v>
      </c>
      <c r="E46" s="45">
        <f t="shared" si="0"/>
        <v>56952</v>
      </c>
      <c r="F46" s="41">
        <f t="shared" si="2"/>
        <v>56952</v>
      </c>
      <c r="G46" s="41" t="str">
        <f t="shared" si="1"/>
        <v/>
      </c>
    </row>
    <row r="47" spans="1:7" ht="14.25" customHeight="1">
      <c r="A47" s="42">
        <v>20110213</v>
      </c>
      <c r="B47" s="43"/>
      <c r="C47" s="44">
        <v>47100</v>
      </c>
      <c r="D47" s="45">
        <v>7407</v>
      </c>
      <c r="E47" s="45">
        <f t="shared" si="0"/>
        <v>54507</v>
      </c>
      <c r="F47" s="41">
        <f t="shared" si="2"/>
        <v>54507</v>
      </c>
      <c r="G47" s="41" t="str">
        <f t="shared" si="1"/>
        <v/>
      </c>
    </row>
    <row r="48" spans="1:7" ht="14.25" customHeight="1">
      <c r="A48" s="42">
        <v>20110214</v>
      </c>
      <c r="B48" s="43">
        <v>1.6</v>
      </c>
      <c r="C48" s="44">
        <v>46500</v>
      </c>
      <c r="D48" s="45">
        <v>7074</v>
      </c>
      <c r="E48" s="45">
        <f t="shared" si="0"/>
        <v>53574</v>
      </c>
      <c r="F48" s="41" t="str">
        <f t="shared" si="2"/>
        <v/>
      </c>
      <c r="G48" s="41">
        <f t="shared" si="1"/>
        <v>53574</v>
      </c>
    </row>
    <row r="49" spans="1:7" ht="14.25" customHeight="1">
      <c r="A49" s="42">
        <v>20110215</v>
      </c>
      <c r="B49" s="43"/>
      <c r="C49" s="44">
        <v>47500</v>
      </c>
      <c r="D49" s="45">
        <v>7798</v>
      </c>
      <c r="E49" s="45">
        <f t="shared" si="0"/>
        <v>55298</v>
      </c>
      <c r="F49" s="41">
        <f t="shared" si="2"/>
        <v>55298</v>
      </c>
      <c r="G49" s="41" t="str">
        <f t="shared" si="1"/>
        <v/>
      </c>
    </row>
    <row r="50" spans="1:7" ht="14.25" customHeight="1">
      <c r="A50" s="42">
        <v>20110216</v>
      </c>
      <c r="B50" s="43">
        <v>0.5</v>
      </c>
      <c r="C50" s="44">
        <v>49200</v>
      </c>
      <c r="D50" s="45">
        <v>7562</v>
      </c>
      <c r="E50" s="45">
        <f t="shared" si="0"/>
        <v>56762</v>
      </c>
      <c r="F50" s="41" t="str">
        <f t="shared" si="2"/>
        <v/>
      </c>
      <c r="G50" s="41">
        <f t="shared" si="1"/>
        <v>56762</v>
      </c>
    </row>
    <row r="51" spans="1:7" ht="14.25" customHeight="1">
      <c r="A51" s="42">
        <v>20110217</v>
      </c>
      <c r="B51" s="43">
        <v>3.5</v>
      </c>
      <c r="C51" s="44">
        <v>48400</v>
      </c>
      <c r="D51" s="45">
        <v>6982</v>
      </c>
      <c r="E51" s="45">
        <f t="shared" si="0"/>
        <v>55382</v>
      </c>
      <c r="F51" s="41" t="str">
        <f t="shared" si="2"/>
        <v/>
      </c>
      <c r="G51" s="41">
        <f t="shared" si="1"/>
        <v>55382</v>
      </c>
    </row>
    <row r="52" spans="1:7" ht="14.25" customHeight="1">
      <c r="A52" s="42">
        <v>20110218</v>
      </c>
      <c r="B52" s="43"/>
      <c r="C52" s="44">
        <v>48100</v>
      </c>
      <c r="D52" s="45">
        <v>7252</v>
      </c>
      <c r="E52" s="45">
        <f t="shared" si="0"/>
        <v>55352</v>
      </c>
      <c r="F52" s="41">
        <f t="shared" si="2"/>
        <v>55352</v>
      </c>
      <c r="G52" s="41" t="str">
        <f t="shared" si="1"/>
        <v/>
      </c>
    </row>
    <row r="53" spans="1:7" ht="14.25" customHeight="1">
      <c r="A53" s="42">
        <v>20110219</v>
      </c>
      <c r="B53" s="43"/>
      <c r="C53" s="44">
        <v>47800</v>
      </c>
      <c r="D53" s="45">
        <v>6776</v>
      </c>
      <c r="E53" s="45">
        <f t="shared" si="0"/>
        <v>54576</v>
      </c>
      <c r="F53" s="41">
        <f t="shared" si="2"/>
        <v>54576</v>
      </c>
      <c r="G53" s="41" t="str">
        <f t="shared" si="1"/>
        <v/>
      </c>
    </row>
    <row r="54" spans="1:7" ht="14.25" customHeight="1">
      <c r="A54" s="42">
        <v>20110220</v>
      </c>
      <c r="B54" s="43"/>
      <c r="C54" s="44">
        <v>47500</v>
      </c>
      <c r="D54" s="45">
        <v>7123</v>
      </c>
      <c r="E54" s="45">
        <f t="shared" si="0"/>
        <v>54623</v>
      </c>
      <c r="F54" s="41">
        <f t="shared" si="2"/>
        <v>54623</v>
      </c>
      <c r="G54" s="41" t="str">
        <f t="shared" si="1"/>
        <v/>
      </c>
    </row>
    <row r="55" spans="1:7" ht="14.25" customHeight="1">
      <c r="A55" s="42">
        <v>20110221</v>
      </c>
      <c r="B55" s="43"/>
      <c r="C55" s="44">
        <v>48800</v>
      </c>
      <c r="D55" s="45">
        <v>7378</v>
      </c>
      <c r="E55" s="45">
        <f t="shared" si="0"/>
        <v>56178</v>
      </c>
      <c r="F55" s="41">
        <f t="shared" si="2"/>
        <v>56178</v>
      </c>
      <c r="G55" s="41" t="str">
        <f t="shared" si="1"/>
        <v/>
      </c>
    </row>
    <row r="56" spans="1:7" ht="14.25" customHeight="1">
      <c r="A56" s="42">
        <v>20110222</v>
      </c>
      <c r="B56" s="43"/>
      <c r="C56" s="44">
        <v>47800</v>
      </c>
      <c r="D56" s="45">
        <v>7038</v>
      </c>
      <c r="E56" s="45">
        <f t="shared" si="0"/>
        <v>54838</v>
      </c>
      <c r="F56" s="41">
        <f t="shared" si="2"/>
        <v>54838</v>
      </c>
      <c r="G56" s="41" t="str">
        <f t="shared" si="1"/>
        <v/>
      </c>
    </row>
    <row r="57" spans="1:7" ht="14.25" customHeight="1">
      <c r="A57" s="42">
        <v>20110223</v>
      </c>
      <c r="B57" s="43"/>
      <c r="C57" s="44">
        <v>49800</v>
      </c>
      <c r="D57" s="45">
        <v>7416</v>
      </c>
      <c r="E57" s="45">
        <f t="shared" si="0"/>
        <v>57216</v>
      </c>
      <c r="F57" s="41">
        <f t="shared" si="2"/>
        <v>57216</v>
      </c>
      <c r="G57" s="41" t="str">
        <f t="shared" si="1"/>
        <v/>
      </c>
    </row>
    <row r="58" spans="1:7" ht="14.25" customHeight="1">
      <c r="A58" s="42">
        <v>20110224</v>
      </c>
      <c r="B58" s="43"/>
      <c r="C58" s="44">
        <v>48900</v>
      </c>
      <c r="D58" s="45">
        <v>7225</v>
      </c>
      <c r="E58" s="45">
        <f t="shared" si="0"/>
        <v>56125</v>
      </c>
      <c r="F58" s="41">
        <f t="shared" si="2"/>
        <v>56125</v>
      </c>
      <c r="G58" s="41" t="str">
        <f t="shared" si="1"/>
        <v/>
      </c>
    </row>
    <row r="59" spans="1:7" ht="14.25" customHeight="1">
      <c r="A59" s="42">
        <v>20110225</v>
      </c>
      <c r="B59" s="43"/>
      <c r="C59" s="44">
        <v>48600</v>
      </c>
      <c r="D59" s="45">
        <v>7308</v>
      </c>
      <c r="E59" s="45">
        <f t="shared" si="0"/>
        <v>55908</v>
      </c>
      <c r="F59" s="41">
        <f t="shared" si="2"/>
        <v>55908</v>
      </c>
      <c r="G59" s="41" t="str">
        <f t="shared" si="1"/>
        <v/>
      </c>
    </row>
    <row r="60" spans="1:7" ht="14.25" customHeight="1">
      <c r="A60" s="42">
        <v>20110226</v>
      </c>
      <c r="B60" s="43"/>
      <c r="C60" s="44">
        <v>51300</v>
      </c>
      <c r="D60" s="45">
        <v>7749</v>
      </c>
      <c r="E60" s="45">
        <f t="shared" si="0"/>
        <v>59049</v>
      </c>
      <c r="F60" s="41">
        <f t="shared" si="2"/>
        <v>59049</v>
      </c>
      <c r="G60" s="41" t="str">
        <f t="shared" si="1"/>
        <v/>
      </c>
    </row>
    <row r="61" spans="1:7" ht="14.25" customHeight="1">
      <c r="A61" s="42">
        <v>20110227</v>
      </c>
      <c r="B61" s="43">
        <v>43</v>
      </c>
      <c r="C61" s="44">
        <v>94800</v>
      </c>
      <c r="D61" s="45">
        <v>8595</v>
      </c>
      <c r="E61" s="45">
        <f t="shared" si="0"/>
        <v>103395</v>
      </c>
      <c r="F61" s="41" t="str">
        <f>IF($B59&gt;10,"",IF($B60&gt;5,"",IF($B61&gt;0,"",E61)))</f>
        <v/>
      </c>
      <c r="G61" s="41">
        <f>IF(F61="",E61,"")</f>
        <v>103395</v>
      </c>
    </row>
    <row r="62" spans="1:7" ht="14.25" customHeight="1">
      <c r="A62" s="42">
        <v>20110228</v>
      </c>
      <c r="B62" s="43">
        <v>7</v>
      </c>
      <c r="C62" s="44">
        <v>63800</v>
      </c>
      <c r="D62" s="45">
        <v>8012</v>
      </c>
      <c r="E62" s="45">
        <f t="shared" si="0"/>
        <v>71812</v>
      </c>
      <c r="F62" s="41" t="str">
        <f>IF($B60&gt;10,"",IF($B61&gt;5,"",IF($B62&gt;0,"",E62)))</f>
        <v/>
      </c>
      <c r="G62" s="41">
        <f>IF(F62="",E62,"")</f>
        <v>71812</v>
      </c>
    </row>
    <row r="63" spans="1:7" ht="14.25" customHeight="1">
      <c r="A63" s="42">
        <v>20110301</v>
      </c>
      <c r="B63" s="43">
        <v>1</v>
      </c>
      <c r="C63" s="44">
        <v>59600</v>
      </c>
      <c r="D63" s="45">
        <v>7632</v>
      </c>
      <c r="E63" s="45">
        <f t="shared" si="0"/>
        <v>67232</v>
      </c>
      <c r="F63" s="41" t="str">
        <f>IF($B61&gt;10,"",IF($B62&gt;5,"",IF($B63&gt;0,"",E63)))</f>
        <v/>
      </c>
      <c r="G63" s="41">
        <f>IF(F63="",E63,"")</f>
        <v>67232</v>
      </c>
    </row>
    <row r="64" spans="1:7" ht="14.25" customHeight="1">
      <c r="A64" s="42">
        <v>20110302</v>
      </c>
      <c r="B64" s="43"/>
      <c r="C64" s="44">
        <v>55200</v>
      </c>
      <c r="D64" s="45">
        <v>7525</v>
      </c>
      <c r="E64" s="45">
        <f t="shared" si="0"/>
        <v>62725</v>
      </c>
      <c r="F64" s="41">
        <f>IF($B62&gt;10,"",IF($B63&gt;5,"",IF($B64&gt;0,"",E64)))</f>
        <v>62725</v>
      </c>
      <c r="G64" s="41" t="str">
        <f>IF(F64="",E64,"")</f>
        <v/>
      </c>
    </row>
    <row r="65" spans="1:7" ht="14.25" customHeight="1">
      <c r="A65" s="42">
        <v>20110303</v>
      </c>
      <c r="B65" s="43"/>
      <c r="C65" s="44">
        <v>52400</v>
      </c>
      <c r="D65" s="45">
        <v>7906</v>
      </c>
      <c r="E65" s="45">
        <f t="shared" si="0"/>
        <v>60306</v>
      </c>
      <c r="F65" s="41">
        <f t="shared" si="2"/>
        <v>60306</v>
      </c>
      <c r="G65" s="41" t="str">
        <f t="shared" si="1"/>
        <v/>
      </c>
    </row>
    <row r="66" spans="1:7" ht="14.25" customHeight="1">
      <c r="A66" s="42">
        <v>20110304</v>
      </c>
      <c r="B66" s="43"/>
      <c r="C66" s="44">
        <v>48700</v>
      </c>
      <c r="D66" s="45">
        <v>7325</v>
      </c>
      <c r="E66" s="45">
        <f t="shared" si="0"/>
        <v>56025</v>
      </c>
      <c r="F66" s="41">
        <f t="shared" si="2"/>
        <v>56025</v>
      </c>
      <c r="G66" s="41" t="str">
        <f t="shared" si="1"/>
        <v/>
      </c>
    </row>
    <row r="67" spans="1:7" ht="14.25" customHeight="1">
      <c r="A67" s="42">
        <v>20110305</v>
      </c>
      <c r="B67" s="43"/>
      <c r="C67" s="44">
        <v>48700</v>
      </c>
      <c r="D67" s="45">
        <v>7392</v>
      </c>
      <c r="E67" s="45">
        <f t="shared" si="0"/>
        <v>56092</v>
      </c>
      <c r="F67" s="41">
        <f t="shared" si="2"/>
        <v>56092</v>
      </c>
      <c r="G67" s="41" t="str">
        <f t="shared" si="1"/>
        <v/>
      </c>
    </row>
    <row r="68" spans="1:7" ht="14.25" customHeight="1">
      <c r="A68" s="42">
        <v>20110306</v>
      </c>
      <c r="B68" s="43"/>
      <c r="C68" s="44">
        <v>49000</v>
      </c>
      <c r="D68" s="45">
        <v>7081</v>
      </c>
      <c r="E68" s="45">
        <f t="shared" ref="E68:E131" si="3">C68+D68</f>
        <v>56081</v>
      </c>
      <c r="F68" s="41">
        <f t="shared" si="2"/>
        <v>56081</v>
      </c>
      <c r="G68" s="41" t="str">
        <f t="shared" ref="G68:G131" si="4">IF(F68="",E68,"")</f>
        <v/>
      </c>
    </row>
    <row r="69" spans="1:7" ht="14.25" customHeight="1">
      <c r="A69" s="42">
        <v>20110307</v>
      </c>
      <c r="B69" s="43"/>
      <c r="C69" s="44">
        <v>46500</v>
      </c>
      <c r="D69" s="45">
        <v>7446</v>
      </c>
      <c r="E69" s="45">
        <f t="shared" si="3"/>
        <v>53946</v>
      </c>
      <c r="F69" s="41">
        <f t="shared" si="2"/>
        <v>53946</v>
      </c>
      <c r="G69" s="41" t="str">
        <f t="shared" si="4"/>
        <v/>
      </c>
    </row>
    <row r="70" spans="1:7" ht="14.25" customHeight="1">
      <c r="A70" s="42">
        <v>20110308</v>
      </c>
      <c r="B70" s="43"/>
      <c r="C70" s="44">
        <v>46200</v>
      </c>
      <c r="D70" s="45">
        <v>7552</v>
      </c>
      <c r="E70" s="45">
        <f t="shared" si="3"/>
        <v>53752</v>
      </c>
      <c r="F70" s="41">
        <f t="shared" si="2"/>
        <v>53752</v>
      </c>
      <c r="G70" s="41" t="str">
        <f t="shared" si="4"/>
        <v/>
      </c>
    </row>
    <row r="71" spans="1:7" ht="14.25" customHeight="1">
      <c r="A71" s="42">
        <v>20110309</v>
      </c>
      <c r="B71" s="43"/>
      <c r="C71" s="44">
        <v>47200</v>
      </c>
      <c r="D71" s="45">
        <v>7366</v>
      </c>
      <c r="E71" s="45">
        <f t="shared" si="3"/>
        <v>54566</v>
      </c>
      <c r="F71" s="41">
        <f t="shared" ref="F71:F134" si="5">IF($B69&gt;10,"",IF($B70&gt;5,"",IF($B71&gt;0,"",E71)))</f>
        <v>54566</v>
      </c>
      <c r="G71" s="41" t="str">
        <f t="shared" si="4"/>
        <v/>
      </c>
    </row>
    <row r="72" spans="1:7" ht="14.25" customHeight="1">
      <c r="A72" s="42">
        <v>20110310</v>
      </c>
      <c r="B72" s="43"/>
      <c r="C72" s="44">
        <v>45700</v>
      </c>
      <c r="D72" s="45">
        <v>7426</v>
      </c>
      <c r="E72" s="45">
        <f t="shared" si="3"/>
        <v>53126</v>
      </c>
      <c r="F72" s="41">
        <f t="shared" si="5"/>
        <v>53126</v>
      </c>
      <c r="G72" s="41" t="str">
        <f t="shared" si="4"/>
        <v/>
      </c>
    </row>
    <row r="73" spans="1:7" ht="14.25" customHeight="1">
      <c r="A73" s="42">
        <v>20110311</v>
      </c>
      <c r="B73" s="43"/>
      <c r="C73" s="44">
        <v>44900</v>
      </c>
      <c r="D73" s="45">
        <v>7688</v>
      </c>
      <c r="E73" s="45">
        <f t="shared" si="3"/>
        <v>52588</v>
      </c>
      <c r="F73" s="41">
        <f t="shared" si="5"/>
        <v>52588</v>
      </c>
      <c r="G73" s="41" t="str">
        <f t="shared" si="4"/>
        <v/>
      </c>
    </row>
    <row r="74" spans="1:7" ht="14.25" customHeight="1">
      <c r="A74" s="42">
        <v>20110312</v>
      </c>
      <c r="B74" s="43"/>
      <c r="C74" s="44">
        <v>45200</v>
      </c>
      <c r="D74" s="45">
        <v>7892</v>
      </c>
      <c r="E74" s="45">
        <f t="shared" si="3"/>
        <v>53092</v>
      </c>
      <c r="F74" s="41">
        <f t="shared" si="5"/>
        <v>53092</v>
      </c>
      <c r="G74" s="41" t="str">
        <f t="shared" si="4"/>
        <v/>
      </c>
    </row>
    <row r="75" spans="1:7" ht="14.25" customHeight="1">
      <c r="A75" s="42">
        <v>20110313</v>
      </c>
      <c r="B75" s="43"/>
      <c r="C75" s="44">
        <v>46200</v>
      </c>
      <c r="D75" s="45">
        <v>7952</v>
      </c>
      <c r="E75" s="45">
        <f t="shared" si="3"/>
        <v>54152</v>
      </c>
      <c r="F75" s="41">
        <f t="shared" si="5"/>
        <v>54152</v>
      </c>
      <c r="G75" s="41" t="str">
        <f t="shared" si="4"/>
        <v/>
      </c>
    </row>
    <row r="76" spans="1:7" ht="14.25" customHeight="1">
      <c r="A76" s="42">
        <v>20110314</v>
      </c>
      <c r="B76" s="43"/>
      <c r="C76" s="44">
        <v>45700</v>
      </c>
      <c r="D76" s="45">
        <v>7852</v>
      </c>
      <c r="E76" s="45">
        <f t="shared" si="3"/>
        <v>53552</v>
      </c>
      <c r="F76" s="41">
        <f t="shared" si="5"/>
        <v>53552</v>
      </c>
      <c r="G76" s="41" t="str">
        <f t="shared" si="4"/>
        <v/>
      </c>
    </row>
    <row r="77" spans="1:7" ht="14.25" customHeight="1">
      <c r="A77" s="42">
        <v>20110315</v>
      </c>
      <c r="B77" s="43"/>
      <c r="C77" s="44">
        <v>44400</v>
      </c>
      <c r="D77" s="45">
        <v>7395</v>
      </c>
      <c r="E77" s="45">
        <f t="shared" si="3"/>
        <v>51795</v>
      </c>
      <c r="F77" s="41">
        <f t="shared" si="5"/>
        <v>51795</v>
      </c>
      <c r="G77" s="41" t="str">
        <f t="shared" si="4"/>
        <v/>
      </c>
    </row>
    <row r="78" spans="1:7" ht="14.25" customHeight="1">
      <c r="A78" s="42">
        <v>20110316</v>
      </c>
      <c r="B78" s="43"/>
      <c r="C78" s="44">
        <v>43700</v>
      </c>
      <c r="D78" s="45">
        <v>7228</v>
      </c>
      <c r="E78" s="45">
        <f t="shared" si="3"/>
        <v>50928</v>
      </c>
      <c r="F78" s="41">
        <f t="shared" si="5"/>
        <v>50928</v>
      </c>
      <c r="G78" s="41" t="str">
        <f t="shared" si="4"/>
        <v/>
      </c>
    </row>
    <row r="79" spans="1:7" ht="14.25" customHeight="1">
      <c r="A79" s="42">
        <v>20110317</v>
      </c>
      <c r="B79" s="43"/>
      <c r="C79" s="44">
        <v>44900</v>
      </c>
      <c r="D79" s="45">
        <v>7444</v>
      </c>
      <c r="E79" s="45">
        <f t="shared" si="3"/>
        <v>52344</v>
      </c>
      <c r="F79" s="41">
        <f t="shared" si="5"/>
        <v>52344</v>
      </c>
      <c r="G79" s="41" t="str">
        <f t="shared" si="4"/>
        <v/>
      </c>
    </row>
    <row r="80" spans="1:7" ht="14.25" customHeight="1">
      <c r="A80" s="42">
        <v>20110318</v>
      </c>
      <c r="B80" s="43"/>
      <c r="C80" s="44">
        <v>43900</v>
      </c>
      <c r="D80" s="45">
        <v>7236</v>
      </c>
      <c r="E80" s="45">
        <f t="shared" si="3"/>
        <v>51136</v>
      </c>
      <c r="F80" s="41">
        <f t="shared" si="5"/>
        <v>51136</v>
      </c>
      <c r="G80" s="41" t="str">
        <f t="shared" si="4"/>
        <v/>
      </c>
    </row>
    <row r="81" spans="1:7" ht="14.25" customHeight="1">
      <c r="A81" s="42">
        <v>20110319</v>
      </c>
      <c r="B81" s="43"/>
      <c r="C81" s="44">
        <v>47700</v>
      </c>
      <c r="D81" s="45">
        <v>7839</v>
      </c>
      <c r="E81" s="45">
        <f t="shared" si="3"/>
        <v>55539</v>
      </c>
      <c r="F81" s="41">
        <f t="shared" si="5"/>
        <v>55539</v>
      </c>
      <c r="G81" s="41" t="str">
        <f t="shared" si="4"/>
        <v/>
      </c>
    </row>
    <row r="82" spans="1:7" ht="14.25" customHeight="1">
      <c r="A82" s="42">
        <v>20110320</v>
      </c>
      <c r="B82" s="43">
        <v>12.5</v>
      </c>
      <c r="C82" s="44">
        <v>63300</v>
      </c>
      <c r="D82" s="45">
        <v>8520</v>
      </c>
      <c r="E82" s="45">
        <f t="shared" si="3"/>
        <v>71820</v>
      </c>
      <c r="F82" s="41" t="str">
        <f t="shared" si="5"/>
        <v/>
      </c>
      <c r="G82" s="41">
        <f t="shared" si="4"/>
        <v>71820</v>
      </c>
    </row>
    <row r="83" spans="1:7" ht="14.25" customHeight="1">
      <c r="A83" s="42">
        <v>20110321</v>
      </c>
      <c r="B83" s="43"/>
      <c r="C83" s="44">
        <v>51400</v>
      </c>
      <c r="D83" s="45">
        <v>7980</v>
      </c>
      <c r="E83" s="45">
        <f t="shared" si="3"/>
        <v>59380</v>
      </c>
      <c r="F83" s="41" t="str">
        <f t="shared" si="5"/>
        <v/>
      </c>
      <c r="G83" s="41">
        <f t="shared" si="4"/>
        <v>59380</v>
      </c>
    </row>
    <row r="84" spans="1:7" ht="14.25" customHeight="1">
      <c r="A84" s="42">
        <v>20110322</v>
      </c>
      <c r="B84" s="43"/>
      <c r="C84" s="44">
        <v>47700</v>
      </c>
      <c r="D84" s="45">
        <v>7858</v>
      </c>
      <c r="E84" s="45">
        <f t="shared" si="3"/>
        <v>55558</v>
      </c>
      <c r="F84" s="41" t="str">
        <f t="shared" si="5"/>
        <v/>
      </c>
      <c r="G84" s="41">
        <f t="shared" si="4"/>
        <v>55558</v>
      </c>
    </row>
    <row r="85" spans="1:7" ht="14.25" customHeight="1">
      <c r="A85" s="42">
        <v>20110323</v>
      </c>
      <c r="B85" s="43"/>
      <c r="C85" s="44">
        <v>47700</v>
      </c>
      <c r="D85" s="45">
        <v>7046</v>
      </c>
      <c r="E85" s="45">
        <f t="shared" si="3"/>
        <v>54746</v>
      </c>
      <c r="F85" s="41">
        <f t="shared" si="5"/>
        <v>54746</v>
      </c>
      <c r="G85" s="41" t="str">
        <f t="shared" si="4"/>
        <v/>
      </c>
    </row>
    <row r="86" spans="1:7" ht="14.25" customHeight="1">
      <c r="A86" s="42">
        <v>20110324</v>
      </c>
      <c r="B86" s="43">
        <v>0.2</v>
      </c>
      <c r="C86" s="44">
        <v>48100</v>
      </c>
      <c r="D86" s="45">
        <v>7419</v>
      </c>
      <c r="E86" s="45">
        <f t="shared" si="3"/>
        <v>55519</v>
      </c>
      <c r="F86" s="41" t="str">
        <f t="shared" si="5"/>
        <v/>
      </c>
      <c r="G86" s="41">
        <f t="shared" si="4"/>
        <v>55519</v>
      </c>
    </row>
    <row r="87" spans="1:7" ht="14.25" customHeight="1">
      <c r="A87" s="42">
        <v>20110325</v>
      </c>
      <c r="B87" s="43">
        <v>0.5</v>
      </c>
      <c r="C87" s="44">
        <v>48600</v>
      </c>
      <c r="D87" s="45">
        <v>8126</v>
      </c>
      <c r="E87" s="45">
        <f t="shared" si="3"/>
        <v>56726</v>
      </c>
      <c r="F87" s="41" t="str">
        <f t="shared" si="5"/>
        <v/>
      </c>
      <c r="G87" s="41">
        <f t="shared" si="4"/>
        <v>56726</v>
      </c>
    </row>
    <row r="88" spans="1:7" ht="14.25" customHeight="1">
      <c r="A88" s="42">
        <v>20110326</v>
      </c>
      <c r="B88" s="43"/>
      <c r="C88" s="44">
        <v>47200</v>
      </c>
      <c r="D88" s="45">
        <v>7952</v>
      </c>
      <c r="E88" s="45">
        <f t="shared" si="3"/>
        <v>55152</v>
      </c>
      <c r="F88" s="41">
        <f t="shared" si="5"/>
        <v>55152</v>
      </c>
      <c r="G88" s="41" t="str">
        <f t="shared" si="4"/>
        <v/>
      </c>
    </row>
    <row r="89" spans="1:7" ht="14.25" customHeight="1">
      <c r="A89" s="42">
        <v>20110327</v>
      </c>
      <c r="B89" s="43"/>
      <c r="C89" s="44">
        <v>46600</v>
      </c>
      <c r="D89" s="45">
        <v>7560</v>
      </c>
      <c r="E89" s="45">
        <f t="shared" si="3"/>
        <v>54160</v>
      </c>
      <c r="F89" s="41">
        <f t="shared" si="5"/>
        <v>54160</v>
      </c>
      <c r="G89" s="41" t="str">
        <f t="shared" si="4"/>
        <v/>
      </c>
    </row>
    <row r="90" spans="1:7" ht="14.25" customHeight="1">
      <c r="A90" s="42">
        <v>20110328</v>
      </c>
      <c r="B90" s="43"/>
      <c r="C90" s="44">
        <v>47600</v>
      </c>
      <c r="D90" s="45">
        <v>8027</v>
      </c>
      <c r="E90" s="45">
        <f t="shared" si="3"/>
        <v>55627</v>
      </c>
      <c r="F90" s="41">
        <f t="shared" si="5"/>
        <v>55627</v>
      </c>
      <c r="G90" s="41" t="str">
        <f t="shared" si="4"/>
        <v/>
      </c>
    </row>
    <row r="91" spans="1:7" ht="14.25" customHeight="1">
      <c r="A91" s="42">
        <v>20110329</v>
      </c>
      <c r="B91" s="43"/>
      <c r="C91" s="44">
        <v>46200</v>
      </c>
      <c r="D91" s="45">
        <v>7596</v>
      </c>
      <c r="E91" s="45">
        <f t="shared" si="3"/>
        <v>53796</v>
      </c>
      <c r="F91" s="41">
        <f t="shared" si="5"/>
        <v>53796</v>
      </c>
      <c r="G91" s="41" t="str">
        <f t="shared" si="4"/>
        <v/>
      </c>
    </row>
    <row r="92" spans="1:7" ht="14.25" customHeight="1">
      <c r="A92" s="42">
        <v>20110330</v>
      </c>
      <c r="B92" s="43"/>
      <c r="C92" s="44">
        <v>46700</v>
      </c>
      <c r="D92" s="45">
        <v>7625</v>
      </c>
      <c r="E92" s="45">
        <f t="shared" si="3"/>
        <v>54325</v>
      </c>
      <c r="F92" s="41">
        <f t="shared" si="5"/>
        <v>54325</v>
      </c>
      <c r="G92" s="41" t="str">
        <f t="shared" si="4"/>
        <v/>
      </c>
    </row>
    <row r="93" spans="1:7" ht="14.25" customHeight="1">
      <c r="A93" s="42">
        <v>20110331</v>
      </c>
      <c r="B93" s="43"/>
      <c r="C93" s="44">
        <v>48400</v>
      </c>
      <c r="D93" s="45">
        <v>8054</v>
      </c>
      <c r="E93" s="45">
        <f t="shared" si="3"/>
        <v>56454</v>
      </c>
      <c r="F93" s="41">
        <f t="shared" si="5"/>
        <v>56454</v>
      </c>
      <c r="G93" s="41" t="str">
        <f t="shared" si="4"/>
        <v/>
      </c>
    </row>
    <row r="94" spans="1:7" ht="14.25" customHeight="1">
      <c r="A94" s="42">
        <v>20110401</v>
      </c>
      <c r="B94" s="43"/>
      <c r="C94" s="44">
        <v>46400</v>
      </c>
      <c r="D94" s="45">
        <v>7992</v>
      </c>
      <c r="E94" s="45">
        <f t="shared" si="3"/>
        <v>54392</v>
      </c>
      <c r="F94" s="41">
        <f t="shared" si="5"/>
        <v>54392</v>
      </c>
      <c r="G94" s="41" t="str">
        <f t="shared" si="4"/>
        <v/>
      </c>
    </row>
    <row r="95" spans="1:7" ht="14.25" customHeight="1">
      <c r="A95" s="42">
        <v>20110402</v>
      </c>
      <c r="B95" s="43">
        <v>0.5</v>
      </c>
      <c r="C95" s="44">
        <v>53900</v>
      </c>
      <c r="D95" s="45">
        <v>7616</v>
      </c>
      <c r="E95" s="45">
        <f t="shared" si="3"/>
        <v>61516</v>
      </c>
      <c r="F95" s="41" t="str">
        <f t="shared" si="5"/>
        <v/>
      </c>
      <c r="G95" s="41">
        <f t="shared" si="4"/>
        <v>61516</v>
      </c>
    </row>
    <row r="96" spans="1:7" ht="14.25" customHeight="1">
      <c r="A96" s="42">
        <v>20110403</v>
      </c>
      <c r="B96" s="43">
        <v>6</v>
      </c>
      <c r="C96" s="44">
        <v>49700</v>
      </c>
      <c r="D96" s="45">
        <v>7280</v>
      </c>
      <c r="E96" s="45">
        <f t="shared" si="3"/>
        <v>56980</v>
      </c>
      <c r="F96" s="41" t="str">
        <f t="shared" si="5"/>
        <v/>
      </c>
      <c r="G96" s="41">
        <f t="shared" si="4"/>
        <v>56980</v>
      </c>
    </row>
    <row r="97" spans="1:7" ht="14.25" customHeight="1">
      <c r="A97" s="42">
        <v>20110404</v>
      </c>
      <c r="B97" s="43"/>
      <c r="C97" s="44">
        <v>47800</v>
      </c>
      <c r="D97" s="45">
        <v>7804</v>
      </c>
      <c r="E97" s="45">
        <f t="shared" si="3"/>
        <v>55604</v>
      </c>
      <c r="F97" s="41" t="str">
        <f t="shared" si="5"/>
        <v/>
      </c>
      <c r="G97" s="41">
        <f t="shared" si="4"/>
        <v>55604</v>
      </c>
    </row>
    <row r="98" spans="1:7" ht="14.25" customHeight="1">
      <c r="A98" s="42">
        <v>20110405</v>
      </c>
      <c r="B98" s="43"/>
      <c r="C98" s="44">
        <v>46000</v>
      </c>
      <c r="D98" s="45">
        <v>7198</v>
      </c>
      <c r="E98" s="45">
        <f t="shared" si="3"/>
        <v>53198</v>
      </c>
      <c r="F98" s="41">
        <f t="shared" si="5"/>
        <v>53198</v>
      </c>
      <c r="G98" s="41" t="str">
        <f t="shared" si="4"/>
        <v/>
      </c>
    </row>
    <row r="99" spans="1:7" ht="14.25" customHeight="1">
      <c r="A99" s="42">
        <v>20110406</v>
      </c>
      <c r="B99" s="43"/>
      <c r="C99" s="44">
        <v>47600</v>
      </c>
      <c r="D99" s="45">
        <v>8063</v>
      </c>
      <c r="E99" s="45">
        <f t="shared" si="3"/>
        <v>55663</v>
      </c>
      <c r="F99" s="41">
        <f t="shared" si="5"/>
        <v>55663</v>
      </c>
      <c r="G99" s="41" t="str">
        <f t="shared" si="4"/>
        <v/>
      </c>
    </row>
    <row r="100" spans="1:7" ht="14.25" customHeight="1">
      <c r="A100" s="42">
        <v>20110407</v>
      </c>
      <c r="B100" s="43">
        <v>5</v>
      </c>
      <c r="C100" s="44">
        <v>50300</v>
      </c>
      <c r="D100" s="45">
        <v>7578</v>
      </c>
      <c r="E100" s="45">
        <f t="shared" si="3"/>
        <v>57878</v>
      </c>
      <c r="F100" s="41" t="str">
        <f t="shared" si="5"/>
        <v/>
      </c>
      <c r="G100" s="41">
        <f t="shared" si="4"/>
        <v>57878</v>
      </c>
    </row>
    <row r="101" spans="1:7" ht="14.25" customHeight="1">
      <c r="A101" s="42">
        <v>20110408</v>
      </c>
      <c r="B101" s="43">
        <v>3.5</v>
      </c>
      <c r="C101" s="44">
        <v>48200</v>
      </c>
      <c r="D101" s="45">
        <v>7860</v>
      </c>
      <c r="E101" s="45">
        <f t="shared" si="3"/>
        <v>56060</v>
      </c>
      <c r="F101" s="41" t="str">
        <f t="shared" si="5"/>
        <v/>
      </c>
      <c r="G101" s="41">
        <f t="shared" si="4"/>
        <v>56060</v>
      </c>
    </row>
    <row r="102" spans="1:7" ht="14.25" customHeight="1">
      <c r="A102" s="42">
        <v>20110409</v>
      </c>
      <c r="B102" s="43"/>
      <c r="C102" s="44">
        <v>48900</v>
      </c>
      <c r="D102" s="45">
        <v>8144</v>
      </c>
      <c r="E102" s="45">
        <f t="shared" si="3"/>
        <v>57044</v>
      </c>
      <c r="F102" s="41">
        <f t="shared" si="5"/>
        <v>57044</v>
      </c>
      <c r="G102" s="41" t="str">
        <f t="shared" si="4"/>
        <v/>
      </c>
    </row>
    <row r="103" spans="1:7" ht="14.25" customHeight="1">
      <c r="A103" s="42">
        <v>20110410</v>
      </c>
      <c r="B103" s="43"/>
      <c r="C103" s="44">
        <v>48600</v>
      </c>
      <c r="D103" s="45">
        <v>7350</v>
      </c>
      <c r="E103" s="45">
        <f t="shared" si="3"/>
        <v>55950</v>
      </c>
      <c r="F103" s="41">
        <f t="shared" si="5"/>
        <v>55950</v>
      </c>
      <c r="G103" s="41" t="str">
        <f t="shared" si="4"/>
        <v/>
      </c>
    </row>
    <row r="104" spans="1:7" ht="14.25" customHeight="1">
      <c r="A104" s="42">
        <v>20110411</v>
      </c>
      <c r="B104" s="43">
        <v>4</v>
      </c>
      <c r="C104" s="44">
        <v>47400</v>
      </c>
      <c r="D104" s="45">
        <v>7566</v>
      </c>
      <c r="E104" s="45">
        <f t="shared" si="3"/>
        <v>54966</v>
      </c>
      <c r="F104" s="41" t="str">
        <f t="shared" si="5"/>
        <v/>
      </c>
      <c r="G104" s="41">
        <f t="shared" si="4"/>
        <v>54966</v>
      </c>
    </row>
    <row r="105" spans="1:7" ht="14.25" customHeight="1">
      <c r="A105" s="42">
        <v>20110412</v>
      </c>
      <c r="B105" s="43"/>
      <c r="C105" s="44">
        <v>46900</v>
      </c>
      <c r="D105" s="45">
        <v>8217</v>
      </c>
      <c r="E105" s="45">
        <f t="shared" si="3"/>
        <v>55117</v>
      </c>
      <c r="F105" s="41">
        <f t="shared" si="5"/>
        <v>55117</v>
      </c>
      <c r="G105" s="41" t="str">
        <f t="shared" si="4"/>
        <v/>
      </c>
    </row>
    <row r="106" spans="1:7" ht="14.25" customHeight="1">
      <c r="A106" s="42">
        <v>20110413</v>
      </c>
      <c r="B106" s="43"/>
      <c r="C106" s="44">
        <v>46900</v>
      </c>
      <c r="D106" s="45">
        <v>7827</v>
      </c>
      <c r="E106" s="45">
        <f t="shared" si="3"/>
        <v>54727</v>
      </c>
      <c r="F106" s="41">
        <f t="shared" si="5"/>
        <v>54727</v>
      </c>
      <c r="G106" s="41" t="str">
        <f t="shared" si="4"/>
        <v/>
      </c>
    </row>
    <row r="107" spans="1:7" ht="14.25" customHeight="1">
      <c r="A107" s="42">
        <v>20110414</v>
      </c>
      <c r="B107" s="43"/>
      <c r="C107" s="44">
        <v>48200</v>
      </c>
      <c r="D107" s="45">
        <v>7962</v>
      </c>
      <c r="E107" s="45">
        <f t="shared" si="3"/>
        <v>56162</v>
      </c>
      <c r="F107" s="41">
        <f t="shared" si="5"/>
        <v>56162</v>
      </c>
      <c r="G107" s="41" t="str">
        <f t="shared" si="4"/>
        <v/>
      </c>
    </row>
    <row r="108" spans="1:7" ht="14.25" customHeight="1">
      <c r="A108" s="42">
        <v>20110415</v>
      </c>
      <c r="B108" s="43"/>
      <c r="C108" s="44">
        <v>47000</v>
      </c>
      <c r="D108" s="45">
        <v>8249</v>
      </c>
      <c r="E108" s="45">
        <f t="shared" si="3"/>
        <v>55249</v>
      </c>
      <c r="F108" s="41">
        <f t="shared" si="5"/>
        <v>55249</v>
      </c>
      <c r="G108" s="41" t="str">
        <f t="shared" si="4"/>
        <v/>
      </c>
    </row>
    <row r="109" spans="1:7" ht="14.25" customHeight="1">
      <c r="A109" s="42">
        <v>20110416</v>
      </c>
      <c r="B109" s="43"/>
      <c r="C109" s="44">
        <v>46900</v>
      </c>
      <c r="D109" s="45">
        <v>7852</v>
      </c>
      <c r="E109" s="45">
        <f t="shared" si="3"/>
        <v>54752</v>
      </c>
      <c r="F109" s="41">
        <f t="shared" si="5"/>
        <v>54752</v>
      </c>
      <c r="G109" s="41" t="str">
        <f t="shared" si="4"/>
        <v/>
      </c>
    </row>
    <row r="110" spans="1:7" ht="14.25" customHeight="1">
      <c r="A110" s="42">
        <v>20110417</v>
      </c>
      <c r="B110" s="43"/>
      <c r="C110" s="44">
        <v>47300</v>
      </c>
      <c r="D110" s="45">
        <v>7665</v>
      </c>
      <c r="E110" s="45">
        <f t="shared" si="3"/>
        <v>54965</v>
      </c>
      <c r="F110" s="41">
        <f t="shared" si="5"/>
        <v>54965</v>
      </c>
      <c r="G110" s="41" t="str">
        <f t="shared" si="4"/>
        <v/>
      </c>
    </row>
    <row r="111" spans="1:7" ht="14.25" customHeight="1">
      <c r="A111" s="42">
        <v>20110418</v>
      </c>
      <c r="B111" s="43"/>
      <c r="C111" s="44">
        <v>46900</v>
      </c>
      <c r="D111" s="45">
        <v>8108</v>
      </c>
      <c r="E111" s="45">
        <f t="shared" si="3"/>
        <v>55008</v>
      </c>
      <c r="F111" s="41">
        <f t="shared" si="5"/>
        <v>55008</v>
      </c>
      <c r="G111" s="41" t="str">
        <f t="shared" si="4"/>
        <v/>
      </c>
    </row>
    <row r="112" spans="1:7" ht="14.25" customHeight="1">
      <c r="A112" s="42">
        <v>20110419</v>
      </c>
      <c r="B112" s="43"/>
      <c r="C112" s="44">
        <v>44200</v>
      </c>
      <c r="D112" s="45">
        <v>8415</v>
      </c>
      <c r="E112" s="45">
        <f t="shared" si="3"/>
        <v>52615</v>
      </c>
      <c r="F112" s="41">
        <f t="shared" si="5"/>
        <v>52615</v>
      </c>
      <c r="G112" s="41" t="str">
        <f t="shared" si="4"/>
        <v/>
      </c>
    </row>
    <row r="113" spans="1:7" ht="14.25" customHeight="1">
      <c r="A113" s="42">
        <v>20110420</v>
      </c>
      <c r="B113" s="43"/>
      <c r="C113" s="44">
        <v>49700</v>
      </c>
      <c r="D113" s="45">
        <v>8042</v>
      </c>
      <c r="E113" s="45">
        <f t="shared" si="3"/>
        <v>57742</v>
      </c>
      <c r="F113" s="41">
        <f t="shared" si="5"/>
        <v>57742</v>
      </c>
      <c r="G113" s="41" t="str">
        <f t="shared" si="4"/>
        <v/>
      </c>
    </row>
    <row r="114" spans="1:7" ht="14.25" customHeight="1">
      <c r="A114" s="42">
        <v>20110421</v>
      </c>
      <c r="B114" s="43"/>
      <c r="C114" s="44">
        <v>43900</v>
      </c>
      <c r="D114" s="45">
        <v>7790</v>
      </c>
      <c r="E114" s="45">
        <f t="shared" si="3"/>
        <v>51690</v>
      </c>
      <c r="F114" s="41">
        <f t="shared" si="5"/>
        <v>51690</v>
      </c>
      <c r="G114" s="41" t="str">
        <f t="shared" si="4"/>
        <v/>
      </c>
    </row>
    <row r="115" spans="1:7" ht="14.25" customHeight="1">
      <c r="A115" s="42">
        <v>20110422</v>
      </c>
      <c r="B115" s="43">
        <v>32</v>
      </c>
      <c r="C115" s="44">
        <v>73200</v>
      </c>
      <c r="D115" s="45">
        <v>8559</v>
      </c>
      <c r="E115" s="45">
        <f t="shared" si="3"/>
        <v>81759</v>
      </c>
      <c r="F115" s="41" t="str">
        <f t="shared" si="5"/>
        <v/>
      </c>
      <c r="G115" s="41">
        <f t="shared" si="4"/>
        <v>81759</v>
      </c>
    </row>
    <row r="116" spans="1:7" ht="14.25" customHeight="1">
      <c r="A116" s="42">
        <v>20110423</v>
      </c>
      <c r="B116" s="43"/>
      <c r="C116" s="44">
        <v>50600</v>
      </c>
      <c r="D116" s="45">
        <v>8156</v>
      </c>
      <c r="E116" s="45">
        <f t="shared" si="3"/>
        <v>58756</v>
      </c>
      <c r="F116" s="41" t="str">
        <f t="shared" si="5"/>
        <v/>
      </c>
      <c r="G116" s="41">
        <f t="shared" si="4"/>
        <v>58756</v>
      </c>
    </row>
    <row r="117" spans="1:7" ht="14.25" customHeight="1">
      <c r="A117" s="42">
        <v>20110424</v>
      </c>
      <c r="B117" s="43"/>
      <c r="C117" s="44">
        <v>49100</v>
      </c>
      <c r="D117" s="45">
        <v>7326</v>
      </c>
      <c r="E117" s="45">
        <f t="shared" si="3"/>
        <v>56426</v>
      </c>
      <c r="F117" s="41" t="str">
        <f t="shared" si="5"/>
        <v/>
      </c>
      <c r="G117" s="41">
        <f t="shared" si="4"/>
        <v>56426</v>
      </c>
    </row>
    <row r="118" spans="1:7" ht="14.25" customHeight="1">
      <c r="A118" s="42">
        <v>20110425</v>
      </c>
      <c r="B118" s="43"/>
      <c r="C118" s="44">
        <v>47700</v>
      </c>
      <c r="D118" s="45">
        <v>7848</v>
      </c>
      <c r="E118" s="45">
        <f t="shared" si="3"/>
        <v>55548</v>
      </c>
      <c r="F118" s="41">
        <f t="shared" si="5"/>
        <v>55548</v>
      </c>
      <c r="G118" s="41" t="str">
        <f t="shared" si="4"/>
        <v/>
      </c>
    </row>
    <row r="119" spans="1:7" ht="14.25" customHeight="1">
      <c r="A119" s="42">
        <v>20110426</v>
      </c>
      <c r="B119" s="43">
        <v>6.5</v>
      </c>
      <c r="C119" s="44">
        <v>53000</v>
      </c>
      <c r="D119" s="45">
        <v>8122</v>
      </c>
      <c r="E119" s="45">
        <f t="shared" si="3"/>
        <v>61122</v>
      </c>
      <c r="F119" s="41" t="str">
        <f t="shared" si="5"/>
        <v/>
      </c>
      <c r="G119" s="41">
        <f t="shared" si="4"/>
        <v>61122</v>
      </c>
    </row>
    <row r="120" spans="1:7" ht="14.25" customHeight="1">
      <c r="A120" s="42">
        <v>20110427</v>
      </c>
      <c r="B120" s="43">
        <v>0.2</v>
      </c>
      <c r="C120" s="44">
        <v>48800</v>
      </c>
      <c r="D120" s="45">
        <v>7982</v>
      </c>
      <c r="E120" s="45">
        <f t="shared" si="3"/>
        <v>56782</v>
      </c>
      <c r="F120" s="41" t="str">
        <f t="shared" si="5"/>
        <v/>
      </c>
      <c r="G120" s="41">
        <f t="shared" si="4"/>
        <v>56782</v>
      </c>
    </row>
    <row r="121" spans="1:7" ht="14.25" customHeight="1">
      <c r="A121" s="42">
        <v>20110428</v>
      </c>
      <c r="B121" s="43"/>
      <c r="C121" s="44">
        <v>47000</v>
      </c>
      <c r="D121" s="45">
        <v>7965</v>
      </c>
      <c r="E121" s="45">
        <f t="shared" si="3"/>
        <v>54965</v>
      </c>
      <c r="F121" s="41">
        <f t="shared" si="5"/>
        <v>54965</v>
      </c>
      <c r="G121" s="41" t="str">
        <f t="shared" si="4"/>
        <v/>
      </c>
    </row>
    <row r="122" spans="1:7" ht="14.25" customHeight="1">
      <c r="A122" s="42">
        <v>20110429</v>
      </c>
      <c r="B122" s="43"/>
      <c r="C122" s="44">
        <v>47300</v>
      </c>
      <c r="D122" s="45">
        <v>8066</v>
      </c>
      <c r="E122" s="45">
        <f t="shared" si="3"/>
        <v>55366</v>
      </c>
      <c r="F122" s="41">
        <f t="shared" si="5"/>
        <v>55366</v>
      </c>
      <c r="G122" s="41" t="str">
        <f t="shared" si="4"/>
        <v/>
      </c>
    </row>
    <row r="123" spans="1:7" ht="14.25" customHeight="1">
      <c r="A123" s="42">
        <v>20110430</v>
      </c>
      <c r="B123" s="43">
        <v>17</v>
      </c>
      <c r="C123" s="44">
        <v>74000</v>
      </c>
      <c r="D123" s="45">
        <v>8120</v>
      </c>
      <c r="E123" s="45">
        <f t="shared" si="3"/>
        <v>82120</v>
      </c>
      <c r="F123" s="41" t="str">
        <f t="shared" si="5"/>
        <v/>
      </c>
      <c r="G123" s="41">
        <f t="shared" si="4"/>
        <v>82120</v>
      </c>
    </row>
    <row r="124" spans="1:7" ht="14.25" customHeight="1">
      <c r="A124" s="42">
        <v>20110501</v>
      </c>
      <c r="B124" s="43">
        <v>2</v>
      </c>
      <c r="C124" s="44">
        <v>54500</v>
      </c>
      <c r="D124" s="45">
        <v>7813</v>
      </c>
      <c r="E124" s="45">
        <f t="shared" si="3"/>
        <v>62313</v>
      </c>
      <c r="F124" s="41" t="str">
        <f t="shared" si="5"/>
        <v/>
      </c>
      <c r="G124" s="41">
        <f t="shared" si="4"/>
        <v>62313</v>
      </c>
    </row>
    <row r="125" spans="1:7" ht="14.25" customHeight="1">
      <c r="A125" s="42">
        <v>20110502</v>
      </c>
      <c r="B125" s="43"/>
      <c r="C125" s="44">
        <v>51800</v>
      </c>
      <c r="D125" s="45">
        <v>7596</v>
      </c>
      <c r="E125" s="45">
        <f t="shared" si="3"/>
        <v>59396</v>
      </c>
      <c r="F125" s="41" t="str">
        <f t="shared" si="5"/>
        <v/>
      </c>
      <c r="G125" s="41">
        <f t="shared" si="4"/>
        <v>59396</v>
      </c>
    </row>
    <row r="126" spans="1:7" ht="14.25" customHeight="1">
      <c r="A126" s="42">
        <v>20110503</v>
      </c>
      <c r="B126" s="43"/>
      <c r="C126" s="44">
        <v>49400</v>
      </c>
      <c r="D126" s="45">
        <v>7466</v>
      </c>
      <c r="E126" s="45">
        <f t="shared" si="3"/>
        <v>56866</v>
      </c>
      <c r="F126" s="41">
        <f t="shared" si="5"/>
        <v>56866</v>
      </c>
      <c r="G126" s="41" t="str">
        <f t="shared" si="4"/>
        <v/>
      </c>
    </row>
    <row r="127" spans="1:7" ht="14.25" customHeight="1">
      <c r="A127" s="42">
        <v>20110504</v>
      </c>
      <c r="B127" s="43"/>
      <c r="C127" s="44">
        <v>49200</v>
      </c>
      <c r="D127" s="45">
        <v>8218</v>
      </c>
      <c r="E127" s="45">
        <f t="shared" si="3"/>
        <v>57418</v>
      </c>
      <c r="F127" s="41">
        <f t="shared" si="5"/>
        <v>57418</v>
      </c>
      <c r="G127" s="41" t="str">
        <f t="shared" si="4"/>
        <v/>
      </c>
    </row>
    <row r="128" spans="1:7" ht="14.25" customHeight="1">
      <c r="A128" s="42">
        <v>20110505</v>
      </c>
      <c r="B128" s="43"/>
      <c r="C128" s="44">
        <v>48900</v>
      </c>
      <c r="D128" s="45">
        <v>7676</v>
      </c>
      <c r="E128" s="45">
        <f t="shared" si="3"/>
        <v>56576</v>
      </c>
      <c r="F128" s="41">
        <f t="shared" si="5"/>
        <v>56576</v>
      </c>
      <c r="G128" s="41" t="str">
        <f t="shared" si="4"/>
        <v/>
      </c>
    </row>
    <row r="129" spans="1:7" ht="14.25" customHeight="1">
      <c r="A129" s="42">
        <v>20110506</v>
      </c>
      <c r="B129" s="43"/>
      <c r="C129" s="44">
        <v>50000</v>
      </c>
      <c r="D129" s="45">
        <v>7552</v>
      </c>
      <c r="E129" s="45">
        <f t="shared" si="3"/>
        <v>57552</v>
      </c>
      <c r="F129" s="41">
        <f t="shared" si="5"/>
        <v>57552</v>
      </c>
      <c r="G129" s="41" t="str">
        <f t="shared" si="4"/>
        <v/>
      </c>
    </row>
    <row r="130" spans="1:7" ht="14.25" customHeight="1">
      <c r="A130" s="42">
        <v>20110507</v>
      </c>
      <c r="B130" s="43"/>
      <c r="C130" s="44">
        <v>50100</v>
      </c>
      <c r="D130" s="45">
        <v>7200</v>
      </c>
      <c r="E130" s="45">
        <f t="shared" si="3"/>
        <v>57300</v>
      </c>
      <c r="F130" s="41">
        <f t="shared" si="5"/>
        <v>57300</v>
      </c>
      <c r="G130" s="41" t="str">
        <f t="shared" si="4"/>
        <v/>
      </c>
    </row>
    <row r="131" spans="1:7" ht="14.25" customHeight="1">
      <c r="A131" s="42">
        <v>20110508</v>
      </c>
      <c r="B131" s="43"/>
      <c r="C131" s="44">
        <v>49600</v>
      </c>
      <c r="D131" s="45">
        <v>7452</v>
      </c>
      <c r="E131" s="45">
        <f t="shared" si="3"/>
        <v>57052</v>
      </c>
      <c r="F131" s="41">
        <f t="shared" si="5"/>
        <v>57052</v>
      </c>
      <c r="G131" s="41" t="str">
        <f t="shared" si="4"/>
        <v/>
      </c>
    </row>
    <row r="132" spans="1:7" ht="14.25" customHeight="1">
      <c r="A132" s="42">
        <v>20110509</v>
      </c>
      <c r="B132" s="43">
        <v>0.3</v>
      </c>
      <c r="C132" s="44">
        <v>60200</v>
      </c>
      <c r="D132" s="45">
        <v>7420</v>
      </c>
      <c r="E132" s="45">
        <f t="shared" ref="E132:E195" si="6">C132+D132</f>
        <v>67620</v>
      </c>
      <c r="F132" s="41" t="str">
        <f t="shared" si="5"/>
        <v/>
      </c>
      <c r="G132" s="41">
        <f t="shared" ref="G132:G195" si="7">IF(F132="",E132,"")</f>
        <v>67620</v>
      </c>
    </row>
    <row r="133" spans="1:7" ht="14.25" customHeight="1">
      <c r="A133" s="42">
        <v>20110510</v>
      </c>
      <c r="B133" s="43">
        <v>58.5</v>
      </c>
      <c r="C133" s="44">
        <v>100500</v>
      </c>
      <c r="D133" s="45">
        <v>9088</v>
      </c>
      <c r="E133" s="45">
        <f t="shared" si="6"/>
        <v>109588</v>
      </c>
      <c r="F133" s="41" t="str">
        <f t="shared" si="5"/>
        <v/>
      </c>
      <c r="G133" s="41">
        <f t="shared" si="7"/>
        <v>109588</v>
      </c>
    </row>
    <row r="134" spans="1:7" ht="14.25" customHeight="1">
      <c r="A134" s="42">
        <v>20110511</v>
      </c>
      <c r="B134" s="43">
        <v>3</v>
      </c>
      <c r="C134" s="44">
        <v>102600</v>
      </c>
      <c r="D134" s="45">
        <v>10252</v>
      </c>
      <c r="E134" s="45">
        <f t="shared" si="6"/>
        <v>112852</v>
      </c>
      <c r="F134" s="41" t="str">
        <f t="shared" si="5"/>
        <v/>
      </c>
      <c r="G134" s="41">
        <f t="shared" si="7"/>
        <v>112852</v>
      </c>
    </row>
    <row r="135" spans="1:7" ht="14.25" customHeight="1">
      <c r="A135" s="42">
        <v>20110512</v>
      </c>
      <c r="B135" s="43">
        <v>2.5</v>
      </c>
      <c r="C135" s="44">
        <v>87800</v>
      </c>
      <c r="D135" s="45">
        <v>7992</v>
      </c>
      <c r="E135" s="45">
        <f t="shared" si="6"/>
        <v>95792</v>
      </c>
      <c r="F135" s="41" t="str">
        <f t="shared" ref="F135:F198" si="8">IF($B133&gt;10,"",IF($B134&gt;5,"",IF($B135&gt;0,"",E135)))</f>
        <v/>
      </c>
      <c r="G135" s="41">
        <f t="shared" si="7"/>
        <v>95792</v>
      </c>
    </row>
    <row r="136" spans="1:7" ht="14.25" customHeight="1">
      <c r="A136" s="42">
        <v>20110513</v>
      </c>
      <c r="B136" s="43"/>
      <c r="C136" s="44">
        <v>73200</v>
      </c>
      <c r="D136" s="45">
        <v>8328</v>
      </c>
      <c r="E136" s="45">
        <f t="shared" si="6"/>
        <v>81528</v>
      </c>
      <c r="F136" s="41">
        <f t="shared" si="8"/>
        <v>81528</v>
      </c>
      <c r="G136" s="41" t="str">
        <f t="shared" si="7"/>
        <v/>
      </c>
    </row>
    <row r="137" spans="1:7" ht="14.25" customHeight="1">
      <c r="A137" s="42">
        <v>20110514</v>
      </c>
      <c r="B137" s="43"/>
      <c r="C137" s="44">
        <v>62500</v>
      </c>
      <c r="D137" s="45">
        <v>7832</v>
      </c>
      <c r="E137" s="45">
        <f t="shared" si="6"/>
        <v>70332</v>
      </c>
      <c r="F137" s="41">
        <f t="shared" si="8"/>
        <v>70332</v>
      </c>
      <c r="G137" s="41" t="str">
        <f t="shared" si="7"/>
        <v/>
      </c>
    </row>
    <row r="138" spans="1:7" ht="14.25" customHeight="1">
      <c r="A138" s="42">
        <v>20110515</v>
      </c>
      <c r="B138" s="43"/>
      <c r="C138" s="44">
        <v>60200</v>
      </c>
      <c r="D138" s="45">
        <v>6894</v>
      </c>
      <c r="E138" s="45">
        <f t="shared" si="6"/>
        <v>67094</v>
      </c>
      <c r="F138" s="41">
        <f t="shared" si="8"/>
        <v>67094</v>
      </c>
      <c r="G138" s="41" t="str">
        <f t="shared" si="7"/>
        <v/>
      </c>
    </row>
    <row r="139" spans="1:7" ht="14.25" customHeight="1">
      <c r="A139" s="42">
        <v>20110516</v>
      </c>
      <c r="B139" s="43"/>
      <c r="C139" s="44">
        <v>56800</v>
      </c>
      <c r="D139" s="45">
        <v>7209</v>
      </c>
      <c r="E139" s="45">
        <f t="shared" si="6"/>
        <v>64009</v>
      </c>
      <c r="F139" s="41">
        <f t="shared" si="8"/>
        <v>64009</v>
      </c>
      <c r="G139" s="41" t="str">
        <f t="shared" si="7"/>
        <v/>
      </c>
    </row>
    <row r="140" spans="1:7" ht="14.25" customHeight="1">
      <c r="A140" s="42">
        <v>20110517</v>
      </c>
      <c r="B140" s="43"/>
      <c r="C140" s="44">
        <v>53300</v>
      </c>
      <c r="D140" s="45">
        <v>7076</v>
      </c>
      <c r="E140" s="45">
        <f t="shared" si="6"/>
        <v>60376</v>
      </c>
      <c r="F140" s="41">
        <f t="shared" si="8"/>
        <v>60376</v>
      </c>
      <c r="G140" s="41" t="str">
        <f t="shared" si="7"/>
        <v/>
      </c>
    </row>
    <row r="141" spans="1:7" ht="14.25" customHeight="1">
      <c r="A141" s="42">
        <v>20110518</v>
      </c>
      <c r="B141" s="43"/>
      <c r="C141" s="44">
        <v>54500</v>
      </c>
      <c r="D141" s="45">
        <v>7371</v>
      </c>
      <c r="E141" s="45">
        <f t="shared" si="6"/>
        <v>61871</v>
      </c>
      <c r="F141" s="41">
        <f t="shared" si="8"/>
        <v>61871</v>
      </c>
      <c r="G141" s="41" t="str">
        <f t="shared" si="7"/>
        <v/>
      </c>
    </row>
    <row r="142" spans="1:7" ht="14.25" customHeight="1">
      <c r="A142" s="42">
        <v>20110519</v>
      </c>
      <c r="B142" s="43"/>
      <c r="C142" s="44">
        <v>61400</v>
      </c>
      <c r="D142" s="45">
        <v>8667</v>
      </c>
      <c r="E142" s="45">
        <f t="shared" si="6"/>
        <v>70067</v>
      </c>
      <c r="F142" s="41">
        <f t="shared" si="8"/>
        <v>70067</v>
      </c>
      <c r="G142" s="41" t="str">
        <f t="shared" si="7"/>
        <v/>
      </c>
    </row>
    <row r="143" spans="1:7" ht="14.25" customHeight="1">
      <c r="A143" s="42">
        <v>20110520</v>
      </c>
      <c r="B143" s="43"/>
      <c r="C143" s="44">
        <v>42800</v>
      </c>
      <c r="D143" s="45">
        <v>8254</v>
      </c>
      <c r="E143" s="45">
        <f t="shared" si="6"/>
        <v>51054</v>
      </c>
      <c r="F143" s="41">
        <f t="shared" si="8"/>
        <v>51054</v>
      </c>
      <c r="G143" s="41" t="str">
        <f t="shared" si="7"/>
        <v/>
      </c>
    </row>
    <row r="144" spans="1:7" ht="14.25" customHeight="1">
      <c r="A144" s="42">
        <v>20110521</v>
      </c>
      <c r="B144" s="43">
        <v>8.5</v>
      </c>
      <c r="C144" s="44">
        <v>56300</v>
      </c>
      <c r="D144" s="45">
        <v>8280</v>
      </c>
      <c r="E144" s="45">
        <f t="shared" si="6"/>
        <v>64580</v>
      </c>
      <c r="F144" s="41" t="str">
        <f t="shared" si="8"/>
        <v/>
      </c>
      <c r="G144" s="41">
        <f t="shared" si="7"/>
        <v>64580</v>
      </c>
    </row>
    <row r="145" spans="1:7" ht="14.25" customHeight="1">
      <c r="A145" s="42">
        <v>20110522</v>
      </c>
      <c r="B145" s="43">
        <v>4.5</v>
      </c>
      <c r="C145" s="44">
        <v>51800</v>
      </c>
      <c r="D145" s="45">
        <v>6678</v>
      </c>
      <c r="E145" s="45">
        <f t="shared" si="6"/>
        <v>58478</v>
      </c>
      <c r="F145" s="41" t="str">
        <f t="shared" si="8"/>
        <v/>
      </c>
      <c r="G145" s="41">
        <f t="shared" si="7"/>
        <v>58478</v>
      </c>
    </row>
    <row r="146" spans="1:7" ht="14.25" customHeight="1">
      <c r="A146" s="42">
        <v>20110523</v>
      </c>
      <c r="B146" s="43"/>
      <c r="C146" s="44">
        <v>48800</v>
      </c>
      <c r="D146" s="45">
        <v>7166</v>
      </c>
      <c r="E146" s="45">
        <f t="shared" si="6"/>
        <v>55966</v>
      </c>
      <c r="F146" s="41">
        <f t="shared" si="8"/>
        <v>55966</v>
      </c>
      <c r="G146" s="41" t="str">
        <f t="shared" si="7"/>
        <v/>
      </c>
    </row>
    <row r="147" spans="1:7" ht="14.25" customHeight="1">
      <c r="A147" s="42">
        <v>20110524</v>
      </c>
      <c r="B147" s="43"/>
      <c r="C147" s="44">
        <v>48900</v>
      </c>
      <c r="D147" s="45">
        <v>7623</v>
      </c>
      <c r="E147" s="45">
        <f t="shared" si="6"/>
        <v>56523</v>
      </c>
      <c r="F147" s="41">
        <f t="shared" si="8"/>
        <v>56523</v>
      </c>
      <c r="G147" s="41" t="str">
        <f t="shared" si="7"/>
        <v/>
      </c>
    </row>
    <row r="148" spans="1:7" ht="14.25" customHeight="1">
      <c r="A148" s="42">
        <v>20110525</v>
      </c>
      <c r="B148" s="43"/>
      <c r="C148" s="44">
        <v>45300</v>
      </c>
      <c r="D148" s="45">
        <v>7219</v>
      </c>
      <c r="E148" s="45">
        <f t="shared" si="6"/>
        <v>52519</v>
      </c>
      <c r="F148" s="41">
        <f t="shared" si="8"/>
        <v>52519</v>
      </c>
      <c r="G148" s="41" t="str">
        <f t="shared" si="7"/>
        <v/>
      </c>
    </row>
    <row r="149" spans="1:7" ht="14.25" customHeight="1">
      <c r="A149" s="42">
        <v>20110526</v>
      </c>
      <c r="B149" s="43">
        <v>6.5</v>
      </c>
      <c r="C149" s="44">
        <v>59900</v>
      </c>
      <c r="D149" s="45">
        <v>8775</v>
      </c>
      <c r="E149" s="45">
        <f t="shared" si="6"/>
        <v>68675</v>
      </c>
      <c r="F149" s="41" t="str">
        <f t="shared" si="8"/>
        <v/>
      </c>
      <c r="G149" s="41">
        <f t="shared" si="7"/>
        <v>68675</v>
      </c>
    </row>
    <row r="150" spans="1:7" ht="14.25" customHeight="1">
      <c r="A150" s="42">
        <v>20110527</v>
      </c>
      <c r="B150" s="43">
        <v>0.5</v>
      </c>
      <c r="C150" s="44">
        <v>50400</v>
      </c>
      <c r="D150" s="45">
        <v>8241</v>
      </c>
      <c r="E150" s="45">
        <f t="shared" si="6"/>
        <v>58641</v>
      </c>
      <c r="F150" s="41" t="str">
        <f t="shared" si="8"/>
        <v/>
      </c>
      <c r="G150" s="41">
        <f t="shared" si="7"/>
        <v>58641</v>
      </c>
    </row>
    <row r="151" spans="1:7" ht="14.25" customHeight="1">
      <c r="A151" s="42">
        <v>20110528</v>
      </c>
      <c r="B151" s="43"/>
      <c r="C151" s="44">
        <v>48500</v>
      </c>
      <c r="D151" s="45">
        <v>8604</v>
      </c>
      <c r="E151" s="45">
        <f t="shared" si="6"/>
        <v>57104</v>
      </c>
      <c r="F151" s="41">
        <f t="shared" si="8"/>
        <v>57104</v>
      </c>
      <c r="G151" s="41" t="str">
        <f t="shared" si="7"/>
        <v/>
      </c>
    </row>
    <row r="152" spans="1:7" ht="14.25" customHeight="1">
      <c r="A152" s="42">
        <v>20110529</v>
      </c>
      <c r="B152" s="43"/>
      <c r="C152" s="44">
        <v>46400</v>
      </c>
      <c r="D152" s="45">
        <v>7671</v>
      </c>
      <c r="E152" s="45">
        <f t="shared" si="6"/>
        <v>54071</v>
      </c>
      <c r="F152" s="41">
        <f t="shared" si="8"/>
        <v>54071</v>
      </c>
      <c r="G152" s="41" t="str">
        <f t="shared" si="7"/>
        <v/>
      </c>
    </row>
    <row r="153" spans="1:7" ht="14.25" customHeight="1">
      <c r="A153" s="42">
        <v>20110530</v>
      </c>
      <c r="B153" s="43"/>
      <c r="C153" s="44">
        <v>46600</v>
      </c>
      <c r="D153" s="45">
        <v>7840</v>
      </c>
      <c r="E153" s="45">
        <f t="shared" si="6"/>
        <v>54440</v>
      </c>
      <c r="F153" s="41">
        <f t="shared" si="8"/>
        <v>54440</v>
      </c>
      <c r="G153" s="41" t="str">
        <f t="shared" si="7"/>
        <v/>
      </c>
    </row>
    <row r="154" spans="1:7" ht="14.25" customHeight="1">
      <c r="A154" s="42">
        <v>20110531</v>
      </c>
      <c r="B154" s="43">
        <v>0.1</v>
      </c>
      <c r="C154" s="44">
        <v>47400</v>
      </c>
      <c r="D154" s="45">
        <v>8012</v>
      </c>
      <c r="E154" s="45">
        <f t="shared" si="6"/>
        <v>55412</v>
      </c>
      <c r="F154" s="41" t="str">
        <f t="shared" si="8"/>
        <v/>
      </c>
      <c r="G154" s="41">
        <f t="shared" si="7"/>
        <v>55412</v>
      </c>
    </row>
    <row r="155" spans="1:7" ht="14.25" customHeight="1">
      <c r="A155" s="42">
        <v>20110601</v>
      </c>
      <c r="B155" s="43">
        <v>6.5</v>
      </c>
      <c r="C155" s="44">
        <v>62500</v>
      </c>
      <c r="D155" s="45">
        <v>8942</v>
      </c>
      <c r="E155" s="45">
        <f t="shared" si="6"/>
        <v>71442</v>
      </c>
      <c r="F155" s="41" t="str">
        <f t="shared" si="8"/>
        <v/>
      </c>
      <c r="G155" s="41">
        <f t="shared" si="7"/>
        <v>71442</v>
      </c>
    </row>
    <row r="156" spans="1:7" ht="14.25" customHeight="1">
      <c r="A156" s="42">
        <v>20110602</v>
      </c>
      <c r="B156" s="43"/>
      <c r="C156" s="44">
        <v>51500</v>
      </c>
      <c r="D156" s="45">
        <v>8281</v>
      </c>
      <c r="E156" s="45">
        <f t="shared" si="6"/>
        <v>59781</v>
      </c>
      <c r="F156" s="41" t="str">
        <f t="shared" si="8"/>
        <v/>
      </c>
      <c r="G156" s="41">
        <f t="shared" si="7"/>
        <v>59781</v>
      </c>
    </row>
    <row r="157" spans="1:7" ht="14.25" customHeight="1">
      <c r="A157" s="42">
        <v>20110603</v>
      </c>
      <c r="B157" s="43"/>
      <c r="C157" s="44">
        <v>49100</v>
      </c>
      <c r="D157" s="45">
        <v>7074</v>
      </c>
      <c r="E157" s="45">
        <f t="shared" si="6"/>
        <v>56174</v>
      </c>
      <c r="F157" s="41">
        <f t="shared" si="8"/>
        <v>56174</v>
      </c>
      <c r="G157" s="41" t="str">
        <f t="shared" si="7"/>
        <v/>
      </c>
    </row>
    <row r="158" spans="1:7" ht="14.25" customHeight="1">
      <c r="A158" s="42">
        <v>20110604</v>
      </c>
      <c r="B158" s="43"/>
      <c r="C158" s="44">
        <v>49400</v>
      </c>
      <c r="D158" s="45">
        <v>7451</v>
      </c>
      <c r="E158" s="45">
        <f t="shared" si="6"/>
        <v>56851</v>
      </c>
      <c r="F158" s="41">
        <f t="shared" si="8"/>
        <v>56851</v>
      </c>
      <c r="G158" s="41" t="str">
        <f t="shared" si="7"/>
        <v/>
      </c>
    </row>
    <row r="159" spans="1:7" ht="14.25" customHeight="1">
      <c r="A159" s="42">
        <v>20110605</v>
      </c>
      <c r="B159" s="43"/>
      <c r="C159" s="44">
        <v>49400</v>
      </c>
      <c r="D159" s="45">
        <v>7677</v>
      </c>
      <c r="E159" s="45">
        <f t="shared" si="6"/>
        <v>57077</v>
      </c>
      <c r="F159" s="41">
        <f t="shared" si="8"/>
        <v>57077</v>
      </c>
      <c r="G159" s="41" t="str">
        <f t="shared" si="7"/>
        <v/>
      </c>
    </row>
    <row r="160" spans="1:7" ht="14.25" customHeight="1">
      <c r="A160" s="42">
        <v>20110606</v>
      </c>
      <c r="B160" s="43"/>
      <c r="C160" s="44">
        <v>48900</v>
      </c>
      <c r="D160" s="45">
        <v>6921</v>
      </c>
      <c r="E160" s="45">
        <f t="shared" si="6"/>
        <v>55821</v>
      </c>
      <c r="F160" s="41">
        <f t="shared" si="8"/>
        <v>55821</v>
      </c>
      <c r="G160" s="41" t="str">
        <f t="shared" si="7"/>
        <v/>
      </c>
    </row>
    <row r="161" spans="1:7" ht="14.25" customHeight="1">
      <c r="A161" s="42">
        <v>20110607</v>
      </c>
      <c r="B161" s="43"/>
      <c r="C161" s="44">
        <v>48900</v>
      </c>
      <c r="D161" s="45">
        <v>8445</v>
      </c>
      <c r="E161" s="45">
        <f t="shared" si="6"/>
        <v>57345</v>
      </c>
      <c r="F161" s="41">
        <f t="shared" si="8"/>
        <v>57345</v>
      </c>
      <c r="G161" s="41" t="str">
        <f t="shared" si="7"/>
        <v/>
      </c>
    </row>
    <row r="162" spans="1:7" ht="14.25" customHeight="1">
      <c r="A162" s="42">
        <v>20110608</v>
      </c>
      <c r="B162" s="43"/>
      <c r="C162" s="44">
        <v>47600</v>
      </c>
      <c r="D162" s="45">
        <v>7169</v>
      </c>
      <c r="E162" s="45">
        <f t="shared" si="6"/>
        <v>54769</v>
      </c>
      <c r="F162" s="41">
        <f t="shared" si="8"/>
        <v>54769</v>
      </c>
      <c r="G162" s="41" t="str">
        <f t="shared" si="7"/>
        <v/>
      </c>
    </row>
    <row r="163" spans="1:7" ht="14.25" customHeight="1">
      <c r="A163" s="42">
        <v>20110609</v>
      </c>
      <c r="B163" s="43"/>
      <c r="C163" s="44">
        <v>47400</v>
      </c>
      <c r="D163" s="45">
        <v>8423</v>
      </c>
      <c r="E163" s="45">
        <f t="shared" si="6"/>
        <v>55823</v>
      </c>
      <c r="F163" s="41">
        <f t="shared" si="8"/>
        <v>55823</v>
      </c>
      <c r="G163" s="41" t="str">
        <f t="shared" si="7"/>
        <v/>
      </c>
    </row>
    <row r="164" spans="1:7" ht="14.25" customHeight="1">
      <c r="A164" s="42">
        <v>20110610</v>
      </c>
      <c r="B164" s="43"/>
      <c r="C164" s="44">
        <v>47800</v>
      </c>
      <c r="D164" s="45">
        <v>7729</v>
      </c>
      <c r="E164" s="45">
        <f t="shared" si="6"/>
        <v>55529</v>
      </c>
      <c r="F164" s="41">
        <f t="shared" si="8"/>
        <v>55529</v>
      </c>
      <c r="G164" s="41" t="str">
        <f t="shared" si="7"/>
        <v/>
      </c>
    </row>
    <row r="165" spans="1:7" ht="14.25" customHeight="1">
      <c r="A165" s="42">
        <v>20110611</v>
      </c>
      <c r="B165" s="43"/>
      <c r="C165" s="44">
        <v>49100</v>
      </c>
      <c r="D165" s="45">
        <v>7356</v>
      </c>
      <c r="E165" s="45">
        <f t="shared" si="6"/>
        <v>56456</v>
      </c>
      <c r="F165" s="41">
        <f t="shared" si="8"/>
        <v>56456</v>
      </c>
      <c r="G165" s="41" t="str">
        <f t="shared" si="7"/>
        <v/>
      </c>
    </row>
    <row r="166" spans="1:7" ht="14.25" customHeight="1">
      <c r="A166" s="42">
        <v>20110612</v>
      </c>
      <c r="B166" s="43"/>
      <c r="C166" s="44">
        <v>46600</v>
      </c>
      <c r="D166" s="45">
        <v>8196</v>
      </c>
      <c r="E166" s="45">
        <f t="shared" si="6"/>
        <v>54796</v>
      </c>
      <c r="F166" s="41">
        <f t="shared" si="8"/>
        <v>54796</v>
      </c>
      <c r="G166" s="41" t="str">
        <f t="shared" si="7"/>
        <v/>
      </c>
    </row>
    <row r="167" spans="1:7" ht="14.25" customHeight="1">
      <c r="A167" s="42">
        <v>20110613</v>
      </c>
      <c r="B167" s="43"/>
      <c r="C167" s="44">
        <v>49500</v>
      </c>
      <c r="D167" s="45">
        <v>7856</v>
      </c>
      <c r="E167" s="45">
        <f t="shared" si="6"/>
        <v>57356</v>
      </c>
      <c r="F167" s="41">
        <f t="shared" si="8"/>
        <v>57356</v>
      </c>
      <c r="G167" s="41" t="str">
        <f t="shared" si="7"/>
        <v/>
      </c>
    </row>
    <row r="168" spans="1:7" ht="14.25" customHeight="1">
      <c r="A168" s="42">
        <v>20110614</v>
      </c>
      <c r="B168" s="43"/>
      <c r="C168" s="44">
        <v>51100</v>
      </c>
      <c r="D168" s="45">
        <v>7193</v>
      </c>
      <c r="E168" s="45">
        <f t="shared" si="6"/>
        <v>58293</v>
      </c>
      <c r="F168" s="41">
        <f t="shared" si="8"/>
        <v>58293</v>
      </c>
      <c r="G168" s="41" t="str">
        <f t="shared" si="7"/>
        <v/>
      </c>
    </row>
    <row r="169" spans="1:7" ht="14.25" customHeight="1">
      <c r="A169" s="42">
        <v>20110615</v>
      </c>
      <c r="B169" s="43"/>
      <c r="C169" s="44">
        <v>46900</v>
      </c>
      <c r="D169" s="45">
        <v>7652</v>
      </c>
      <c r="E169" s="45">
        <f t="shared" si="6"/>
        <v>54552</v>
      </c>
      <c r="F169" s="41">
        <f t="shared" si="8"/>
        <v>54552</v>
      </c>
      <c r="G169" s="41" t="str">
        <f t="shared" si="7"/>
        <v/>
      </c>
    </row>
    <row r="170" spans="1:7" ht="14.25" customHeight="1">
      <c r="A170" s="42">
        <v>20110616</v>
      </c>
      <c r="B170" s="43"/>
      <c r="C170" s="44">
        <v>47700</v>
      </c>
      <c r="D170" s="45">
        <v>8233</v>
      </c>
      <c r="E170" s="45">
        <f t="shared" si="6"/>
        <v>55933</v>
      </c>
      <c r="F170" s="41">
        <f t="shared" si="8"/>
        <v>55933</v>
      </c>
      <c r="G170" s="41" t="str">
        <f t="shared" si="7"/>
        <v/>
      </c>
    </row>
    <row r="171" spans="1:7" ht="14.25" customHeight="1">
      <c r="A171" s="42">
        <v>20110617</v>
      </c>
      <c r="B171" s="43"/>
      <c r="C171" s="44">
        <v>51100</v>
      </c>
      <c r="D171" s="45">
        <v>7794</v>
      </c>
      <c r="E171" s="45">
        <f t="shared" si="6"/>
        <v>58894</v>
      </c>
      <c r="F171" s="41">
        <f t="shared" si="8"/>
        <v>58894</v>
      </c>
      <c r="G171" s="41" t="str">
        <f t="shared" si="7"/>
        <v/>
      </c>
    </row>
    <row r="172" spans="1:7" ht="14.25" customHeight="1">
      <c r="A172" s="42">
        <v>20110618</v>
      </c>
      <c r="B172" s="43">
        <v>7.5</v>
      </c>
      <c r="C172" s="44">
        <v>47700</v>
      </c>
      <c r="D172" s="45">
        <v>7310</v>
      </c>
      <c r="E172" s="45">
        <f t="shared" si="6"/>
        <v>55010</v>
      </c>
      <c r="F172" s="41" t="str">
        <f t="shared" si="8"/>
        <v/>
      </c>
      <c r="G172" s="41">
        <f t="shared" si="7"/>
        <v>55010</v>
      </c>
    </row>
    <row r="173" spans="1:7" ht="14.25" customHeight="1">
      <c r="A173" s="42">
        <v>20110619</v>
      </c>
      <c r="B173" s="43"/>
      <c r="C173" s="44">
        <v>47100</v>
      </c>
      <c r="D173" s="45">
        <v>8397</v>
      </c>
      <c r="E173" s="45">
        <f t="shared" si="6"/>
        <v>55497</v>
      </c>
      <c r="F173" s="41" t="str">
        <f t="shared" si="8"/>
        <v/>
      </c>
      <c r="G173" s="41">
        <f t="shared" si="7"/>
        <v>55497</v>
      </c>
    </row>
    <row r="174" spans="1:7" ht="14.25" customHeight="1">
      <c r="A174" s="42">
        <v>20110620</v>
      </c>
      <c r="B174" s="43"/>
      <c r="C174" s="44">
        <v>46900</v>
      </c>
      <c r="D174" s="45">
        <v>7679</v>
      </c>
      <c r="E174" s="45">
        <f t="shared" si="6"/>
        <v>54579</v>
      </c>
      <c r="F174" s="41">
        <f t="shared" si="8"/>
        <v>54579</v>
      </c>
      <c r="G174" s="41" t="str">
        <f t="shared" si="7"/>
        <v/>
      </c>
    </row>
    <row r="175" spans="1:7" ht="14.25" customHeight="1">
      <c r="A175" s="42">
        <v>20110621</v>
      </c>
      <c r="B175" s="43"/>
      <c r="C175" s="44">
        <v>46400</v>
      </c>
      <c r="D175" s="45">
        <v>7732</v>
      </c>
      <c r="E175" s="45">
        <f t="shared" si="6"/>
        <v>54132</v>
      </c>
      <c r="F175" s="41">
        <f t="shared" si="8"/>
        <v>54132</v>
      </c>
      <c r="G175" s="41" t="str">
        <f t="shared" si="7"/>
        <v/>
      </c>
    </row>
    <row r="176" spans="1:7" ht="14.25" customHeight="1">
      <c r="A176" s="42">
        <v>20110622</v>
      </c>
      <c r="B176" s="43">
        <v>0.5</v>
      </c>
      <c r="C176" s="44">
        <v>48600</v>
      </c>
      <c r="D176" s="45">
        <v>8584</v>
      </c>
      <c r="E176" s="45">
        <f t="shared" si="6"/>
        <v>57184</v>
      </c>
      <c r="F176" s="41" t="str">
        <f t="shared" si="8"/>
        <v/>
      </c>
      <c r="G176" s="41">
        <f t="shared" si="7"/>
        <v>57184</v>
      </c>
    </row>
    <row r="177" spans="1:7" ht="14.25" customHeight="1">
      <c r="A177" s="42">
        <v>20110623</v>
      </c>
      <c r="B177" s="43">
        <v>0.3</v>
      </c>
      <c r="C177" s="44">
        <v>46300</v>
      </c>
      <c r="D177" s="45">
        <v>7506</v>
      </c>
      <c r="E177" s="45">
        <f t="shared" si="6"/>
        <v>53806</v>
      </c>
      <c r="F177" s="41" t="str">
        <f t="shared" si="8"/>
        <v/>
      </c>
      <c r="G177" s="41">
        <f t="shared" si="7"/>
        <v>53806</v>
      </c>
    </row>
    <row r="178" spans="1:7" ht="14.25" customHeight="1">
      <c r="A178" s="42">
        <v>20110624</v>
      </c>
      <c r="B178" s="43">
        <v>13.5</v>
      </c>
      <c r="C178" s="44">
        <v>57600</v>
      </c>
      <c r="D178" s="45">
        <v>9569</v>
      </c>
      <c r="E178" s="45">
        <f t="shared" si="6"/>
        <v>67169</v>
      </c>
      <c r="F178" s="41" t="str">
        <f t="shared" si="8"/>
        <v/>
      </c>
      <c r="G178" s="41">
        <f t="shared" si="7"/>
        <v>67169</v>
      </c>
    </row>
    <row r="179" spans="1:7" ht="14.25" customHeight="1">
      <c r="A179" s="42">
        <v>20110625</v>
      </c>
      <c r="B179" s="43">
        <v>62</v>
      </c>
      <c r="C179" s="44">
        <v>109800</v>
      </c>
      <c r="D179" s="45">
        <v>8307</v>
      </c>
      <c r="E179" s="45">
        <f t="shared" si="6"/>
        <v>118107</v>
      </c>
      <c r="F179" s="41" t="str">
        <f t="shared" si="8"/>
        <v/>
      </c>
      <c r="G179" s="41">
        <f t="shared" si="7"/>
        <v>118107</v>
      </c>
    </row>
    <row r="180" spans="1:7" ht="14.25" customHeight="1">
      <c r="A180" s="42">
        <v>20110626</v>
      </c>
      <c r="B180" s="43">
        <v>42.5</v>
      </c>
      <c r="C180" s="44">
        <v>119400</v>
      </c>
      <c r="D180" s="45">
        <v>9723</v>
      </c>
      <c r="E180" s="45">
        <f t="shared" si="6"/>
        <v>129123</v>
      </c>
      <c r="F180" s="41" t="str">
        <f t="shared" si="8"/>
        <v/>
      </c>
      <c r="G180" s="41">
        <f t="shared" si="7"/>
        <v>129123</v>
      </c>
    </row>
    <row r="181" spans="1:7" ht="14.25" customHeight="1">
      <c r="A181" s="42">
        <v>20110627</v>
      </c>
      <c r="B181" s="43"/>
      <c r="C181" s="44">
        <v>74600</v>
      </c>
      <c r="D181" s="45">
        <v>8022</v>
      </c>
      <c r="E181" s="45">
        <f t="shared" si="6"/>
        <v>82622</v>
      </c>
      <c r="F181" s="41" t="str">
        <f t="shared" si="8"/>
        <v/>
      </c>
      <c r="G181" s="41">
        <f t="shared" si="7"/>
        <v>82622</v>
      </c>
    </row>
    <row r="182" spans="1:7" ht="14.25" customHeight="1">
      <c r="A182" s="42">
        <v>20110628</v>
      </c>
      <c r="B182" s="43"/>
      <c r="C182" s="44">
        <v>66400</v>
      </c>
      <c r="D182" s="45">
        <v>8438</v>
      </c>
      <c r="E182" s="45">
        <f t="shared" si="6"/>
        <v>74838</v>
      </c>
      <c r="F182" s="41" t="str">
        <f t="shared" si="8"/>
        <v/>
      </c>
      <c r="G182" s="41">
        <f t="shared" si="7"/>
        <v>74838</v>
      </c>
    </row>
    <row r="183" spans="1:7" ht="14.25" customHeight="1">
      <c r="A183" s="42">
        <v>20110629</v>
      </c>
      <c r="B183" s="43">
        <v>0.1</v>
      </c>
      <c r="C183" s="44">
        <v>64300</v>
      </c>
      <c r="D183" s="45">
        <v>8204</v>
      </c>
      <c r="E183" s="45">
        <f t="shared" si="6"/>
        <v>72504</v>
      </c>
      <c r="F183" s="41" t="str">
        <f t="shared" si="8"/>
        <v/>
      </c>
      <c r="G183" s="41">
        <f t="shared" si="7"/>
        <v>72504</v>
      </c>
    </row>
    <row r="184" spans="1:7" ht="14.25" customHeight="1">
      <c r="A184" s="42">
        <v>20110630</v>
      </c>
      <c r="B184" s="43">
        <v>0.5</v>
      </c>
      <c r="C184" s="44">
        <v>62100</v>
      </c>
      <c r="D184" s="45">
        <v>9151</v>
      </c>
      <c r="E184" s="45">
        <f t="shared" si="6"/>
        <v>71251</v>
      </c>
      <c r="F184" s="41" t="str">
        <f t="shared" si="8"/>
        <v/>
      </c>
      <c r="G184" s="41">
        <f t="shared" si="7"/>
        <v>71251</v>
      </c>
    </row>
    <row r="185" spans="1:7" ht="14.25" customHeight="1">
      <c r="A185" s="42">
        <v>20110701</v>
      </c>
      <c r="B185" s="43">
        <v>0.5</v>
      </c>
      <c r="C185" s="44">
        <v>60400</v>
      </c>
      <c r="D185" s="45">
        <v>8690</v>
      </c>
      <c r="E185" s="45">
        <f t="shared" si="6"/>
        <v>69090</v>
      </c>
      <c r="F185" s="41" t="str">
        <f t="shared" si="8"/>
        <v/>
      </c>
      <c r="G185" s="41">
        <f t="shared" si="7"/>
        <v>69090</v>
      </c>
    </row>
    <row r="186" spans="1:7" ht="14.25" customHeight="1">
      <c r="A186" s="42">
        <v>20110702</v>
      </c>
      <c r="B186" s="43">
        <v>38.5</v>
      </c>
      <c r="C186" s="44">
        <v>82200</v>
      </c>
      <c r="D186" s="45">
        <v>10080</v>
      </c>
      <c r="E186" s="45">
        <f t="shared" si="6"/>
        <v>92280</v>
      </c>
      <c r="F186" s="41" t="str">
        <f t="shared" si="8"/>
        <v/>
      </c>
      <c r="G186" s="41">
        <f t="shared" si="7"/>
        <v>92280</v>
      </c>
    </row>
    <row r="187" spans="1:7" ht="14.25" customHeight="1">
      <c r="A187" s="42">
        <v>20110703</v>
      </c>
      <c r="B187" s="43">
        <v>47</v>
      </c>
      <c r="C187" s="44">
        <v>133100</v>
      </c>
      <c r="D187" s="45">
        <v>11900</v>
      </c>
      <c r="E187" s="45">
        <f t="shared" si="6"/>
        <v>145000</v>
      </c>
      <c r="F187" s="41" t="str">
        <f t="shared" si="8"/>
        <v/>
      </c>
      <c r="G187" s="41">
        <f t="shared" si="7"/>
        <v>145000</v>
      </c>
    </row>
    <row r="188" spans="1:7" ht="14.25" customHeight="1">
      <c r="A188" s="42">
        <v>20110704</v>
      </c>
      <c r="B188" s="43">
        <v>0.1</v>
      </c>
      <c r="C188" s="44">
        <v>114000</v>
      </c>
      <c r="D188" s="45">
        <v>7659</v>
      </c>
      <c r="E188" s="45">
        <f t="shared" si="6"/>
        <v>121659</v>
      </c>
      <c r="F188" s="41" t="str">
        <f t="shared" si="8"/>
        <v/>
      </c>
      <c r="G188" s="41">
        <f t="shared" si="7"/>
        <v>121659</v>
      </c>
    </row>
    <row r="189" spans="1:7" ht="14.25" customHeight="1">
      <c r="A189" s="42">
        <v>20110705</v>
      </c>
      <c r="B189" s="43"/>
      <c r="C189" s="44">
        <v>84300</v>
      </c>
      <c r="D189" s="45">
        <v>8985</v>
      </c>
      <c r="E189" s="45">
        <f t="shared" si="6"/>
        <v>93285</v>
      </c>
      <c r="F189" s="41" t="str">
        <f t="shared" si="8"/>
        <v/>
      </c>
      <c r="G189" s="41">
        <f t="shared" si="7"/>
        <v>93285</v>
      </c>
    </row>
    <row r="190" spans="1:7" ht="14.25" customHeight="1">
      <c r="A190" s="42">
        <v>20110706</v>
      </c>
      <c r="B190" s="43">
        <v>0.2</v>
      </c>
      <c r="C190" s="44">
        <v>75500</v>
      </c>
      <c r="D190" s="45">
        <v>8622</v>
      </c>
      <c r="E190" s="45">
        <f t="shared" si="6"/>
        <v>84122</v>
      </c>
      <c r="F190" s="41" t="str">
        <f t="shared" si="8"/>
        <v/>
      </c>
      <c r="G190" s="41">
        <f t="shared" si="7"/>
        <v>84122</v>
      </c>
    </row>
    <row r="191" spans="1:7" ht="14.25" customHeight="1">
      <c r="A191" s="42">
        <v>20110707</v>
      </c>
      <c r="B191" s="43">
        <v>7</v>
      </c>
      <c r="C191" s="44">
        <v>83400</v>
      </c>
      <c r="D191" s="45">
        <v>9009</v>
      </c>
      <c r="E191" s="45">
        <f t="shared" si="6"/>
        <v>92409</v>
      </c>
      <c r="F191" s="41" t="str">
        <f t="shared" si="8"/>
        <v/>
      </c>
      <c r="G191" s="41">
        <f t="shared" si="7"/>
        <v>92409</v>
      </c>
    </row>
    <row r="192" spans="1:7" ht="14.25" customHeight="1">
      <c r="A192" s="42">
        <v>20110708</v>
      </c>
      <c r="B192" s="43"/>
      <c r="C192" s="44">
        <v>76000</v>
      </c>
      <c r="D192" s="45">
        <v>8659</v>
      </c>
      <c r="E192" s="45">
        <f t="shared" si="6"/>
        <v>84659</v>
      </c>
      <c r="F192" s="41" t="str">
        <f t="shared" si="8"/>
        <v/>
      </c>
      <c r="G192" s="41">
        <f t="shared" si="7"/>
        <v>84659</v>
      </c>
    </row>
    <row r="193" spans="1:7" ht="14.25" customHeight="1">
      <c r="A193" s="42">
        <v>20110709</v>
      </c>
      <c r="B193" s="43">
        <v>64</v>
      </c>
      <c r="C193" s="44">
        <v>169200</v>
      </c>
      <c r="D193" s="45">
        <v>14182</v>
      </c>
      <c r="E193" s="45">
        <f t="shared" si="6"/>
        <v>183382</v>
      </c>
      <c r="F193" s="41" t="str">
        <f t="shared" si="8"/>
        <v/>
      </c>
      <c r="G193" s="41">
        <f t="shared" si="7"/>
        <v>183382</v>
      </c>
    </row>
    <row r="194" spans="1:7" ht="14.25" customHeight="1">
      <c r="A194" s="42">
        <v>20110710</v>
      </c>
      <c r="B194" s="43">
        <v>115.5</v>
      </c>
      <c r="C194" s="44">
        <v>195700</v>
      </c>
      <c r="D194" s="45">
        <v>15474</v>
      </c>
      <c r="E194" s="45">
        <f t="shared" si="6"/>
        <v>211174</v>
      </c>
      <c r="F194" s="41" t="str">
        <f t="shared" si="8"/>
        <v/>
      </c>
      <c r="G194" s="41">
        <f t="shared" si="7"/>
        <v>211174</v>
      </c>
    </row>
    <row r="195" spans="1:7" ht="14.25" customHeight="1">
      <c r="A195" s="42">
        <v>20110711</v>
      </c>
      <c r="B195" s="43">
        <v>0.5</v>
      </c>
      <c r="C195" s="44">
        <v>141500</v>
      </c>
      <c r="D195" s="45">
        <v>9999</v>
      </c>
      <c r="E195" s="45">
        <f t="shared" si="6"/>
        <v>151499</v>
      </c>
      <c r="F195" s="41" t="str">
        <f t="shared" si="8"/>
        <v/>
      </c>
      <c r="G195" s="41">
        <f t="shared" si="7"/>
        <v>151499</v>
      </c>
    </row>
    <row r="196" spans="1:7" ht="14.25" customHeight="1">
      <c r="A196" s="42">
        <v>20110712</v>
      </c>
      <c r="B196" s="43">
        <v>2</v>
      </c>
      <c r="C196" s="44">
        <v>104300</v>
      </c>
      <c r="D196" s="45">
        <v>7016</v>
      </c>
      <c r="E196" s="45">
        <f t="shared" ref="E196:E259" si="9">C196+D196</f>
        <v>111316</v>
      </c>
      <c r="F196" s="41" t="str">
        <f t="shared" si="8"/>
        <v/>
      </c>
      <c r="G196" s="41">
        <f t="shared" ref="G196:G259" si="10">IF(F196="",E196,"")</f>
        <v>111316</v>
      </c>
    </row>
    <row r="197" spans="1:7" ht="14.25" customHeight="1">
      <c r="A197" s="42">
        <v>20110713</v>
      </c>
      <c r="B197" s="43">
        <v>0.1</v>
      </c>
      <c r="C197" s="44">
        <v>97700</v>
      </c>
      <c r="D197" s="45">
        <v>7011</v>
      </c>
      <c r="E197" s="45">
        <f t="shared" si="9"/>
        <v>104711</v>
      </c>
      <c r="F197" s="41" t="str">
        <f t="shared" si="8"/>
        <v/>
      </c>
      <c r="G197" s="41">
        <f t="shared" si="10"/>
        <v>104711</v>
      </c>
    </row>
    <row r="198" spans="1:7" ht="14.25" customHeight="1">
      <c r="A198" s="42">
        <v>20110714</v>
      </c>
      <c r="B198" s="43">
        <v>3.5</v>
      </c>
      <c r="C198" s="44">
        <v>90700</v>
      </c>
      <c r="D198" s="45">
        <v>8708</v>
      </c>
      <c r="E198" s="45">
        <f t="shared" si="9"/>
        <v>99408</v>
      </c>
      <c r="F198" s="41" t="str">
        <f t="shared" si="8"/>
        <v/>
      </c>
      <c r="G198" s="41">
        <f t="shared" si="10"/>
        <v>99408</v>
      </c>
    </row>
    <row r="199" spans="1:7" ht="14.25" customHeight="1">
      <c r="A199" s="42">
        <v>20110715</v>
      </c>
      <c r="B199" s="43">
        <v>1</v>
      </c>
      <c r="C199" s="44">
        <v>81700</v>
      </c>
      <c r="D199" s="45">
        <v>8466</v>
      </c>
      <c r="E199" s="45">
        <f t="shared" si="9"/>
        <v>90166</v>
      </c>
      <c r="F199" s="41" t="str">
        <f t="shared" ref="F199:F262" si="11">IF($B197&gt;10,"",IF($B198&gt;5,"",IF($B199&gt;0,"",E199)))</f>
        <v/>
      </c>
      <c r="G199" s="41">
        <f t="shared" si="10"/>
        <v>90166</v>
      </c>
    </row>
    <row r="200" spans="1:7" ht="14.25" customHeight="1">
      <c r="A200" s="42">
        <v>20110716</v>
      </c>
      <c r="B200" s="43"/>
      <c r="C200" s="44">
        <v>76200</v>
      </c>
      <c r="D200" s="45">
        <v>7900</v>
      </c>
      <c r="E200" s="45">
        <f t="shared" si="9"/>
        <v>84100</v>
      </c>
      <c r="F200" s="41">
        <f t="shared" si="11"/>
        <v>84100</v>
      </c>
      <c r="G200" s="41" t="str">
        <f t="shared" si="10"/>
        <v/>
      </c>
    </row>
    <row r="201" spans="1:7" ht="14.25" customHeight="1">
      <c r="A201" s="42">
        <v>20110717</v>
      </c>
      <c r="B201" s="43"/>
      <c r="C201" s="44">
        <v>70900</v>
      </c>
      <c r="D201" s="45">
        <v>8829</v>
      </c>
      <c r="E201" s="45">
        <f t="shared" si="9"/>
        <v>79729</v>
      </c>
      <c r="F201" s="41">
        <f t="shared" si="11"/>
        <v>79729</v>
      </c>
      <c r="G201" s="41" t="str">
        <f t="shared" si="10"/>
        <v/>
      </c>
    </row>
    <row r="202" spans="1:7" ht="14.25" customHeight="1">
      <c r="A202" s="42">
        <v>20110718</v>
      </c>
      <c r="B202" s="43"/>
      <c r="C202" s="44">
        <v>65900</v>
      </c>
      <c r="D202" s="45">
        <v>8649</v>
      </c>
      <c r="E202" s="45">
        <f t="shared" si="9"/>
        <v>74549</v>
      </c>
      <c r="F202" s="41">
        <f t="shared" si="11"/>
        <v>74549</v>
      </c>
      <c r="G202" s="41" t="str">
        <f t="shared" si="10"/>
        <v/>
      </c>
    </row>
    <row r="203" spans="1:7" ht="14.25" customHeight="1">
      <c r="A203" s="42">
        <v>20110719</v>
      </c>
      <c r="B203" s="43"/>
      <c r="C203" s="44">
        <v>61400</v>
      </c>
      <c r="D203" s="45">
        <v>8604</v>
      </c>
      <c r="E203" s="45">
        <f t="shared" si="9"/>
        <v>70004</v>
      </c>
      <c r="F203" s="41">
        <f t="shared" si="11"/>
        <v>70004</v>
      </c>
      <c r="G203" s="41" t="str">
        <f t="shared" si="10"/>
        <v/>
      </c>
    </row>
    <row r="204" spans="1:7" ht="14.25" customHeight="1">
      <c r="A204" s="42">
        <v>20110720</v>
      </c>
      <c r="B204" s="43"/>
      <c r="C204" s="44">
        <v>60600</v>
      </c>
      <c r="D204" s="45">
        <v>7897</v>
      </c>
      <c r="E204" s="45">
        <f t="shared" si="9"/>
        <v>68497</v>
      </c>
      <c r="F204" s="41">
        <f t="shared" si="11"/>
        <v>68497</v>
      </c>
      <c r="G204" s="41" t="str">
        <f t="shared" si="10"/>
        <v/>
      </c>
    </row>
    <row r="205" spans="1:7" ht="14.25" customHeight="1">
      <c r="A205" s="42">
        <v>20110721</v>
      </c>
      <c r="B205" s="43"/>
      <c r="C205" s="44">
        <v>60500</v>
      </c>
      <c r="D205" s="45">
        <v>8244</v>
      </c>
      <c r="E205" s="45">
        <f t="shared" si="9"/>
        <v>68744</v>
      </c>
      <c r="F205" s="41">
        <f t="shared" si="11"/>
        <v>68744</v>
      </c>
      <c r="G205" s="41" t="str">
        <f t="shared" si="10"/>
        <v/>
      </c>
    </row>
    <row r="206" spans="1:7" ht="14.25" customHeight="1">
      <c r="A206" s="42">
        <v>20110722</v>
      </c>
      <c r="B206" s="43">
        <v>0.4</v>
      </c>
      <c r="C206" s="44">
        <v>57500</v>
      </c>
      <c r="D206" s="45">
        <v>8012</v>
      </c>
      <c r="E206" s="45">
        <f t="shared" si="9"/>
        <v>65512</v>
      </c>
      <c r="F206" s="41" t="str">
        <f t="shared" si="11"/>
        <v/>
      </c>
      <c r="G206" s="41">
        <f t="shared" si="10"/>
        <v>65512</v>
      </c>
    </row>
    <row r="207" spans="1:7" ht="14.25" customHeight="1">
      <c r="A207" s="42">
        <v>20110723</v>
      </c>
      <c r="B207" s="43">
        <v>0.5</v>
      </c>
      <c r="C207" s="44">
        <v>58700</v>
      </c>
      <c r="D207" s="45">
        <v>7155</v>
      </c>
      <c r="E207" s="45">
        <f t="shared" si="9"/>
        <v>65855</v>
      </c>
      <c r="F207" s="41" t="str">
        <f t="shared" si="11"/>
        <v/>
      </c>
      <c r="G207" s="41">
        <f t="shared" si="10"/>
        <v>65855</v>
      </c>
    </row>
    <row r="208" spans="1:7" ht="14.25" customHeight="1">
      <c r="A208" s="42">
        <v>20110724</v>
      </c>
      <c r="B208" s="43">
        <v>0.2</v>
      </c>
      <c r="C208" s="44">
        <v>61000</v>
      </c>
      <c r="D208" s="45">
        <v>7955</v>
      </c>
      <c r="E208" s="45">
        <f t="shared" si="9"/>
        <v>68955</v>
      </c>
      <c r="F208" s="41" t="str">
        <f t="shared" si="11"/>
        <v/>
      </c>
      <c r="G208" s="41">
        <f t="shared" si="10"/>
        <v>68955</v>
      </c>
    </row>
    <row r="209" spans="1:7" ht="14.25" customHeight="1">
      <c r="A209" s="42">
        <v>20110725</v>
      </c>
      <c r="B209" s="43"/>
      <c r="C209" s="44">
        <v>56900</v>
      </c>
      <c r="D209" s="45">
        <v>8289</v>
      </c>
      <c r="E209" s="45">
        <f t="shared" si="9"/>
        <v>65189</v>
      </c>
      <c r="F209" s="41">
        <f t="shared" si="11"/>
        <v>65189</v>
      </c>
      <c r="G209" s="41" t="str">
        <f t="shared" si="10"/>
        <v/>
      </c>
    </row>
    <row r="210" spans="1:7" ht="14.25" customHeight="1">
      <c r="A210" s="42">
        <v>20110726</v>
      </c>
      <c r="B210" s="43">
        <v>0.5</v>
      </c>
      <c r="C210" s="44">
        <v>59500</v>
      </c>
      <c r="D210" s="45">
        <v>7614</v>
      </c>
      <c r="E210" s="45">
        <f t="shared" si="9"/>
        <v>67114</v>
      </c>
      <c r="F210" s="41" t="str">
        <f t="shared" si="11"/>
        <v/>
      </c>
      <c r="G210" s="41">
        <f t="shared" si="10"/>
        <v>67114</v>
      </c>
    </row>
    <row r="211" spans="1:7" ht="14.25" customHeight="1">
      <c r="A211" s="42">
        <v>20110727</v>
      </c>
      <c r="B211" s="43"/>
      <c r="C211" s="44">
        <v>55600</v>
      </c>
      <c r="D211" s="45">
        <v>8316</v>
      </c>
      <c r="E211" s="45">
        <f t="shared" si="9"/>
        <v>63916</v>
      </c>
      <c r="F211" s="41">
        <f t="shared" si="11"/>
        <v>63916</v>
      </c>
      <c r="G211" s="41" t="str">
        <f t="shared" si="10"/>
        <v/>
      </c>
    </row>
    <row r="212" spans="1:7" ht="14.25" customHeight="1">
      <c r="A212" s="42">
        <v>20110728</v>
      </c>
      <c r="B212" s="43"/>
      <c r="C212" s="44">
        <v>54700</v>
      </c>
      <c r="D212" s="45">
        <v>8119</v>
      </c>
      <c r="E212" s="45">
        <f t="shared" si="9"/>
        <v>62819</v>
      </c>
      <c r="F212" s="41">
        <f t="shared" si="11"/>
        <v>62819</v>
      </c>
      <c r="G212" s="41" t="str">
        <f t="shared" si="10"/>
        <v/>
      </c>
    </row>
    <row r="213" spans="1:7" ht="14.25" customHeight="1">
      <c r="A213" s="42">
        <v>20110729</v>
      </c>
      <c r="B213" s="43">
        <v>4</v>
      </c>
      <c r="C213" s="44">
        <v>57200</v>
      </c>
      <c r="D213" s="45">
        <v>8731</v>
      </c>
      <c r="E213" s="45">
        <f t="shared" si="9"/>
        <v>65931</v>
      </c>
      <c r="F213" s="41" t="str">
        <f t="shared" si="11"/>
        <v/>
      </c>
      <c r="G213" s="41">
        <f t="shared" si="10"/>
        <v>65931</v>
      </c>
    </row>
    <row r="214" spans="1:7" ht="14.25" customHeight="1">
      <c r="A214" s="42">
        <v>20110730</v>
      </c>
      <c r="B214" s="43">
        <v>32</v>
      </c>
      <c r="C214" s="44">
        <v>53600</v>
      </c>
      <c r="D214" s="45">
        <v>7254</v>
      </c>
      <c r="E214" s="45">
        <f t="shared" si="9"/>
        <v>60854</v>
      </c>
      <c r="F214" s="41" t="str">
        <f t="shared" si="11"/>
        <v/>
      </c>
      <c r="G214" s="41">
        <f t="shared" si="10"/>
        <v>60854</v>
      </c>
    </row>
    <row r="215" spans="1:7" ht="14.25" customHeight="1">
      <c r="A215" s="42">
        <v>20110731</v>
      </c>
      <c r="B215" s="43"/>
      <c r="C215" s="44">
        <v>61900</v>
      </c>
      <c r="D215" s="45">
        <v>7546</v>
      </c>
      <c r="E215" s="45">
        <f t="shared" si="9"/>
        <v>69446</v>
      </c>
      <c r="F215" s="41" t="str">
        <f t="shared" si="11"/>
        <v/>
      </c>
      <c r="G215" s="41">
        <f t="shared" si="10"/>
        <v>69446</v>
      </c>
    </row>
    <row r="216" spans="1:7" ht="14.25" customHeight="1">
      <c r="A216" s="42">
        <v>20110801</v>
      </c>
      <c r="B216" s="43">
        <v>14.5</v>
      </c>
      <c r="C216" s="44">
        <v>83400</v>
      </c>
      <c r="D216" s="45">
        <v>8291</v>
      </c>
      <c r="E216" s="45">
        <f t="shared" si="9"/>
        <v>91691</v>
      </c>
      <c r="F216" s="41" t="str">
        <f t="shared" si="11"/>
        <v/>
      </c>
      <c r="G216" s="41">
        <f t="shared" si="10"/>
        <v>91691</v>
      </c>
    </row>
    <row r="217" spans="1:7" ht="14.25" customHeight="1">
      <c r="A217" s="42">
        <v>20110802</v>
      </c>
      <c r="B217" s="43">
        <v>23</v>
      </c>
      <c r="C217" s="44">
        <v>77600</v>
      </c>
      <c r="D217" s="45">
        <v>9081</v>
      </c>
      <c r="E217" s="45">
        <f t="shared" si="9"/>
        <v>86681</v>
      </c>
      <c r="F217" s="41" t="str">
        <f t="shared" si="11"/>
        <v/>
      </c>
      <c r="G217" s="41">
        <f t="shared" si="10"/>
        <v>86681</v>
      </c>
    </row>
    <row r="218" spans="1:7" ht="14.25" customHeight="1">
      <c r="A218" s="42">
        <v>20110803</v>
      </c>
      <c r="B218" s="43">
        <v>5</v>
      </c>
      <c r="C218" s="44">
        <v>68300</v>
      </c>
      <c r="D218" s="45">
        <v>8854</v>
      </c>
      <c r="E218" s="45">
        <f t="shared" si="9"/>
        <v>77154</v>
      </c>
      <c r="F218" s="41" t="str">
        <f t="shared" si="11"/>
        <v/>
      </c>
      <c r="G218" s="41">
        <f t="shared" si="10"/>
        <v>77154</v>
      </c>
    </row>
    <row r="219" spans="1:7" ht="14.25" customHeight="1">
      <c r="A219" s="42">
        <v>20110804</v>
      </c>
      <c r="B219" s="43"/>
      <c r="C219" s="44">
        <v>64900</v>
      </c>
      <c r="D219" s="45">
        <v>8002</v>
      </c>
      <c r="E219" s="45">
        <f t="shared" si="9"/>
        <v>72902</v>
      </c>
      <c r="F219" s="41" t="str">
        <f t="shared" si="11"/>
        <v/>
      </c>
      <c r="G219" s="41">
        <f t="shared" si="10"/>
        <v>72902</v>
      </c>
    </row>
    <row r="220" spans="1:7" ht="14.25" customHeight="1">
      <c r="A220" s="42">
        <v>20110805</v>
      </c>
      <c r="B220" s="43"/>
      <c r="C220" s="44">
        <v>59500</v>
      </c>
      <c r="D220" s="45">
        <v>9456</v>
      </c>
      <c r="E220" s="45">
        <f t="shared" si="9"/>
        <v>68956</v>
      </c>
      <c r="F220" s="41">
        <f t="shared" si="11"/>
        <v>68956</v>
      </c>
      <c r="G220" s="41" t="str">
        <f t="shared" si="10"/>
        <v/>
      </c>
    </row>
    <row r="221" spans="1:7" ht="14.25" customHeight="1">
      <c r="A221" s="42">
        <v>20110806</v>
      </c>
      <c r="B221" s="43">
        <v>2.5</v>
      </c>
      <c r="C221" s="44">
        <v>65100</v>
      </c>
      <c r="D221" s="45">
        <v>7893</v>
      </c>
      <c r="E221" s="45">
        <f t="shared" si="9"/>
        <v>72993</v>
      </c>
      <c r="F221" s="41" t="str">
        <f t="shared" si="11"/>
        <v/>
      </c>
      <c r="G221" s="41">
        <f t="shared" si="10"/>
        <v>72993</v>
      </c>
    </row>
    <row r="222" spans="1:7" ht="14.25" customHeight="1">
      <c r="A222" s="42">
        <v>20110807</v>
      </c>
      <c r="B222" s="43">
        <v>8</v>
      </c>
      <c r="C222" s="44">
        <v>102100</v>
      </c>
      <c r="D222" s="45">
        <v>9628</v>
      </c>
      <c r="E222" s="45">
        <f t="shared" si="9"/>
        <v>111728</v>
      </c>
      <c r="F222" s="41" t="str">
        <f t="shared" si="11"/>
        <v/>
      </c>
      <c r="G222" s="41">
        <f t="shared" si="10"/>
        <v>111728</v>
      </c>
    </row>
    <row r="223" spans="1:7" ht="14.25" customHeight="1">
      <c r="A223" s="42">
        <v>20110808</v>
      </c>
      <c r="B223" s="43">
        <v>58.5</v>
      </c>
      <c r="C223" s="44">
        <v>104900</v>
      </c>
      <c r="D223" s="45">
        <v>9016</v>
      </c>
      <c r="E223" s="45">
        <f t="shared" si="9"/>
        <v>113916</v>
      </c>
      <c r="F223" s="41" t="str">
        <f t="shared" si="11"/>
        <v/>
      </c>
      <c r="G223" s="41">
        <f t="shared" si="10"/>
        <v>113916</v>
      </c>
    </row>
    <row r="224" spans="1:7" ht="14.25" customHeight="1">
      <c r="A224" s="42">
        <v>20110809</v>
      </c>
      <c r="B224" s="43">
        <v>47.5</v>
      </c>
      <c r="C224" s="44">
        <v>152100</v>
      </c>
      <c r="D224" s="45">
        <v>13000</v>
      </c>
      <c r="E224" s="45">
        <f t="shared" si="9"/>
        <v>165100</v>
      </c>
      <c r="F224" s="41" t="str">
        <f t="shared" si="11"/>
        <v/>
      </c>
      <c r="G224" s="41">
        <f t="shared" si="10"/>
        <v>165100</v>
      </c>
    </row>
    <row r="225" spans="1:7" ht="14.25" customHeight="1">
      <c r="A225" s="42">
        <v>20110810</v>
      </c>
      <c r="B225" s="43">
        <v>22</v>
      </c>
      <c r="C225" s="44">
        <v>133100</v>
      </c>
      <c r="D225" s="45">
        <v>11452</v>
      </c>
      <c r="E225" s="45">
        <f t="shared" si="9"/>
        <v>144552</v>
      </c>
      <c r="F225" s="41" t="str">
        <f t="shared" si="11"/>
        <v/>
      </c>
      <c r="G225" s="41">
        <f t="shared" si="10"/>
        <v>144552</v>
      </c>
    </row>
    <row r="226" spans="1:7" ht="14.25" customHeight="1">
      <c r="A226" s="42">
        <v>20110811</v>
      </c>
      <c r="B226" s="43">
        <v>0.5</v>
      </c>
      <c r="C226" s="44">
        <v>110200</v>
      </c>
      <c r="D226" s="45">
        <v>9394</v>
      </c>
      <c r="E226" s="45">
        <f t="shared" si="9"/>
        <v>119594</v>
      </c>
      <c r="F226" s="41" t="str">
        <f t="shared" si="11"/>
        <v/>
      </c>
      <c r="G226" s="41">
        <f t="shared" si="10"/>
        <v>119594</v>
      </c>
    </row>
    <row r="227" spans="1:7" ht="14.25" customHeight="1">
      <c r="A227" s="42">
        <v>20110812</v>
      </c>
      <c r="B227" s="43">
        <v>47</v>
      </c>
      <c r="C227" s="44">
        <v>104900</v>
      </c>
      <c r="D227" s="45">
        <v>9937</v>
      </c>
      <c r="E227" s="45">
        <f t="shared" si="9"/>
        <v>114837</v>
      </c>
      <c r="F227" s="41" t="str">
        <f t="shared" si="11"/>
        <v/>
      </c>
      <c r="G227" s="41">
        <f t="shared" si="10"/>
        <v>114837</v>
      </c>
    </row>
    <row r="228" spans="1:7" ht="14.25" customHeight="1">
      <c r="A228" s="42">
        <v>20110813</v>
      </c>
      <c r="B228" s="43">
        <v>0.5</v>
      </c>
      <c r="C228" s="44">
        <v>92200</v>
      </c>
      <c r="D228" s="45">
        <v>8426</v>
      </c>
      <c r="E228" s="45">
        <f t="shared" si="9"/>
        <v>100626</v>
      </c>
      <c r="F228" s="41" t="str">
        <f t="shared" si="11"/>
        <v/>
      </c>
      <c r="G228" s="41">
        <f t="shared" si="10"/>
        <v>100626</v>
      </c>
    </row>
    <row r="229" spans="1:7" ht="14.25" customHeight="1">
      <c r="A229" s="42">
        <v>20110814</v>
      </c>
      <c r="B229" s="43"/>
      <c r="C229" s="44">
        <v>85700</v>
      </c>
      <c r="D229" s="45">
        <v>8550</v>
      </c>
      <c r="E229" s="45">
        <f t="shared" si="9"/>
        <v>94250</v>
      </c>
      <c r="F229" s="41" t="str">
        <f t="shared" si="11"/>
        <v/>
      </c>
      <c r="G229" s="41">
        <f t="shared" si="10"/>
        <v>94250</v>
      </c>
    </row>
    <row r="230" spans="1:7" ht="14.25" customHeight="1">
      <c r="A230" s="42">
        <v>20110815</v>
      </c>
      <c r="B230" s="43"/>
      <c r="C230" s="44">
        <v>74900</v>
      </c>
      <c r="D230" s="45">
        <v>8120</v>
      </c>
      <c r="E230" s="45">
        <f t="shared" si="9"/>
        <v>83020</v>
      </c>
      <c r="F230" s="41">
        <f t="shared" si="11"/>
        <v>83020</v>
      </c>
      <c r="G230" s="41" t="str">
        <f t="shared" si="10"/>
        <v/>
      </c>
    </row>
    <row r="231" spans="1:7" ht="14.25" customHeight="1">
      <c r="A231" s="42">
        <v>20110816</v>
      </c>
      <c r="B231" s="43">
        <v>0.5</v>
      </c>
      <c r="C231" s="44">
        <v>72100</v>
      </c>
      <c r="D231" s="45">
        <v>8244</v>
      </c>
      <c r="E231" s="45">
        <f t="shared" si="9"/>
        <v>80344</v>
      </c>
      <c r="F231" s="41" t="str">
        <f t="shared" si="11"/>
        <v/>
      </c>
      <c r="G231" s="41">
        <f t="shared" si="10"/>
        <v>80344</v>
      </c>
    </row>
    <row r="232" spans="1:7" ht="14.25" customHeight="1">
      <c r="A232" s="42">
        <v>20110817</v>
      </c>
      <c r="B232" s="43">
        <v>5</v>
      </c>
      <c r="C232" s="44">
        <v>70200</v>
      </c>
      <c r="D232" s="45">
        <v>8451</v>
      </c>
      <c r="E232" s="45">
        <f t="shared" si="9"/>
        <v>78651</v>
      </c>
      <c r="F232" s="41" t="str">
        <f t="shared" si="11"/>
        <v/>
      </c>
      <c r="G232" s="41">
        <f t="shared" si="10"/>
        <v>78651</v>
      </c>
    </row>
    <row r="233" spans="1:7" ht="14.25" customHeight="1">
      <c r="A233" s="42">
        <v>20110818</v>
      </c>
      <c r="B233" s="43">
        <v>3</v>
      </c>
      <c r="C233" s="44">
        <v>73100</v>
      </c>
      <c r="D233" s="45">
        <v>9104</v>
      </c>
      <c r="E233" s="45">
        <f t="shared" si="9"/>
        <v>82204</v>
      </c>
      <c r="F233" s="41" t="str">
        <f t="shared" si="11"/>
        <v/>
      </c>
      <c r="G233" s="41">
        <f t="shared" si="10"/>
        <v>82204</v>
      </c>
    </row>
    <row r="234" spans="1:7" ht="14.25" customHeight="1">
      <c r="A234" s="42">
        <v>20110819</v>
      </c>
      <c r="B234" s="43">
        <v>5</v>
      </c>
      <c r="C234" s="44">
        <v>79100</v>
      </c>
      <c r="D234" s="45">
        <v>8051</v>
      </c>
      <c r="E234" s="45">
        <f t="shared" si="9"/>
        <v>87151</v>
      </c>
      <c r="F234" s="41" t="str">
        <f t="shared" si="11"/>
        <v/>
      </c>
      <c r="G234" s="41">
        <f t="shared" si="10"/>
        <v>87151</v>
      </c>
    </row>
    <row r="235" spans="1:7" ht="14.25" customHeight="1">
      <c r="A235" s="42">
        <v>20110820</v>
      </c>
      <c r="B235" s="43">
        <v>9.5</v>
      </c>
      <c r="C235" s="44">
        <v>75700</v>
      </c>
      <c r="D235" s="45">
        <v>8426</v>
      </c>
      <c r="E235" s="45">
        <f t="shared" si="9"/>
        <v>84126</v>
      </c>
      <c r="F235" s="41" t="str">
        <f t="shared" si="11"/>
        <v/>
      </c>
      <c r="G235" s="41">
        <f t="shared" si="10"/>
        <v>84126</v>
      </c>
    </row>
    <row r="236" spans="1:7" ht="14.25" customHeight="1">
      <c r="A236" s="42">
        <v>20110821</v>
      </c>
      <c r="B236" s="43">
        <v>3.5</v>
      </c>
      <c r="C236" s="44">
        <v>66800</v>
      </c>
      <c r="D236" s="45">
        <v>7916</v>
      </c>
      <c r="E236" s="45">
        <f t="shared" si="9"/>
        <v>74716</v>
      </c>
      <c r="F236" s="41" t="str">
        <f t="shared" si="11"/>
        <v/>
      </c>
      <c r="G236" s="41">
        <f t="shared" si="10"/>
        <v>74716</v>
      </c>
    </row>
    <row r="237" spans="1:7" ht="14.25" customHeight="1">
      <c r="A237" s="42">
        <v>20110822</v>
      </c>
      <c r="B237" s="43">
        <v>0.5</v>
      </c>
      <c r="C237" s="44">
        <v>66000</v>
      </c>
      <c r="D237" s="45">
        <v>8406</v>
      </c>
      <c r="E237" s="45">
        <f t="shared" si="9"/>
        <v>74406</v>
      </c>
      <c r="F237" s="41" t="str">
        <f t="shared" si="11"/>
        <v/>
      </c>
      <c r="G237" s="41">
        <f t="shared" si="10"/>
        <v>74406</v>
      </c>
    </row>
    <row r="238" spans="1:7" ht="14.25" customHeight="1">
      <c r="A238" s="42">
        <v>20110823</v>
      </c>
      <c r="B238" s="43"/>
      <c r="C238" s="44">
        <v>61000</v>
      </c>
      <c r="D238" s="45">
        <v>8722</v>
      </c>
      <c r="E238" s="45">
        <f t="shared" si="9"/>
        <v>69722</v>
      </c>
      <c r="F238" s="41">
        <f t="shared" si="11"/>
        <v>69722</v>
      </c>
      <c r="G238" s="41" t="str">
        <f t="shared" si="10"/>
        <v/>
      </c>
    </row>
    <row r="239" spans="1:7" ht="14.25" customHeight="1">
      <c r="A239" s="42">
        <v>20110824</v>
      </c>
      <c r="B239" s="43">
        <v>5.5</v>
      </c>
      <c r="C239" s="44">
        <v>69100</v>
      </c>
      <c r="D239" s="45">
        <v>8292</v>
      </c>
      <c r="E239" s="45">
        <f t="shared" si="9"/>
        <v>77392</v>
      </c>
      <c r="F239" s="41" t="str">
        <f t="shared" si="11"/>
        <v/>
      </c>
      <c r="G239" s="41">
        <f t="shared" si="10"/>
        <v>77392</v>
      </c>
    </row>
    <row r="240" spans="1:7" ht="14.25" customHeight="1">
      <c r="A240" s="42">
        <v>20110825</v>
      </c>
      <c r="B240" s="43"/>
      <c r="C240" s="44">
        <v>62800</v>
      </c>
      <c r="D240" s="45">
        <v>7792</v>
      </c>
      <c r="E240" s="45">
        <f t="shared" si="9"/>
        <v>70592</v>
      </c>
      <c r="F240" s="41" t="str">
        <f t="shared" si="11"/>
        <v/>
      </c>
      <c r="G240" s="41">
        <f t="shared" si="10"/>
        <v>70592</v>
      </c>
    </row>
    <row r="241" spans="1:7" ht="14.25" customHeight="1">
      <c r="A241" s="42">
        <v>20110826</v>
      </c>
      <c r="B241" s="43">
        <v>0.5</v>
      </c>
      <c r="C241" s="44">
        <v>64000</v>
      </c>
      <c r="D241" s="45">
        <v>8918</v>
      </c>
      <c r="E241" s="45">
        <f t="shared" si="9"/>
        <v>72918</v>
      </c>
      <c r="F241" s="41" t="str">
        <f t="shared" si="11"/>
        <v/>
      </c>
      <c r="G241" s="41">
        <f t="shared" si="10"/>
        <v>72918</v>
      </c>
    </row>
    <row r="242" spans="1:7" ht="14.25" customHeight="1">
      <c r="A242" s="42">
        <v>20110827</v>
      </c>
      <c r="B242" s="43"/>
      <c r="C242" s="44">
        <v>61500</v>
      </c>
      <c r="D242" s="45">
        <v>8486</v>
      </c>
      <c r="E242" s="45">
        <f t="shared" si="9"/>
        <v>69986</v>
      </c>
      <c r="F242" s="41">
        <f t="shared" si="11"/>
        <v>69986</v>
      </c>
      <c r="G242" s="41" t="str">
        <f t="shared" si="10"/>
        <v/>
      </c>
    </row>
    <row r="243" spans="1:7" ht="14.25" customHeight="1">
      <c r="A243" s="42">
        <v>20110828</v>
      </c>
      <c r="B243" s="43"/>
      <c r="C243" s="44">
        <v>64500</v>
      </c>
      <c r="D243" s="45">
        <v>7992</v>
      </c>
      <c r="E243" s="45">
        <f t="shared" si="9"/>
        <v>72492</v>
      </c>
      <c r="F243" s="41">
        <f t="shared" si="11"/>
        <v>72492</v>
      </c>
      <c r="G243" s="41" t="str">
        <f t="shared" si="10"/>
        <v/>
      </c>
    </row>
    <row r="244" spans="1:7" ht="14.25" customHeight="1">
      <c r="A244" s="42">
        <v>20110829</v>
      </c>
      <c r="B244" s="43"/>
      <c r="C244" s="44">
        <v>59600</v>
      </c>
      <c r="D244" s="45">
        <v>7911</v>
      </c>
      <c r="E244" s="45">
        <f t="shared" si="9"/>
        <v>67511</v>
      </c>
      <c r="F244" s="41">
        <f t="shared" si="11"/>
        <v>67511</v>
      </c>
      <c r="G244" s="41" t="str">
        <f t="shared" si="10"/>
        <v/>
      </c>
    </row>
    <row r="245" spans="1:7" ht="14.25" customHeight="1">
      <c r="A245" s="42">
        <v>20110830</v>
      </c>
      <c r="B245" s="43"/>
      <c r="C245" s="44">
        <v>59800</v>
      </c>
      <c r="D245" s="45">
        <v>8370</v>
      </c>
      <c r="E245" s="45">
        <f t="shared" si="9"/>
        <v>68170</v>
      </c>
      <c r="F245" s="41">
        <f t="shared" si="11"/>
        <v>68170</v>
      </c>
      <c r="G245" s="41" t="str">
        <f t="shared" si="10"/>
        <v/>
      </c>
    </row>
    <row r="246" spans="1:7" ht="14.25" customHeight="1">
      <c r="A246" s="42">
        <v>20110831</v>
      </c>
      <c r="B246" s="43"/>
      <c r="C246" s="44">
        <v>61100</v>
      </c>
      <c r="D246" s="45">
        <v>7898</v>
      </c>
      <c r="E246" s="45">
        <f t="shared" si="9"/>
        <v>68998</v>
      </c>
      <c r="F246" s="41">
        <f t="shared" si="11"/>
        <v>68998</v>
      </c>
      <c r="G246" s="41" t="str">
        <f t="shared" si="10"/>
        <v/>
      </c>
    </row>
    <row r="247" spans="1:7" ht="14.25" customHeight="1">
      <c r="A247" s="42">
        <v>20110901</v>
      </c>
      <c r="B247" s="43"/>
      <c r="C247" s="44">
        <v>58300</v>
      </c>
      <c r="D247" s="45">
        <v>8646</v>
      </c>
      <c r="E247" s="45">
        <f t="shared" si="9"/>
        <v>66946</v>
      </c>
      <c r="F247" s="41">
        <f t="shared" si="11"/>
        <v>66946</v>
      </c>
      <c r="G247" s="41" t="str">
        <f t="shared" si="10"/>
        <v/>
      </c>
    </row>
    <row r="248" spans="1:7" ht="14.25" customHeight="1">
      <c r="A248" s="42">
        <v>20110902</v>
      </c>
      <c r="B248" s="43"/>
      <c r="C248" s="44">
        <v>57500</v>
      </c>
      <c r="D248" s="45">
        <v>8412</v>
      </c>
      <c r="E248" s="45">
        <f t="shared" si="9"/>
        <v>65912</v>
      </c>
      <c r="F248" s="41">
        <f t="shared" si="11"/>
        <v>65912</v>
      </c>
      <c r="G248" s="41" t="str">
        <f t="shared" si="10"/>
        <v/>
      </c>
    </row>
    <row r="249" spans="1:7" ht="14.25" customHeight="1">
      <c r="A249" s="42">
        <v>20110903</v>
      </c>
      <c r="B249" s="43"/>
      <c r="C249" s="44">
        <v>57400</v>
      </c>
      <c r="D249" s="45">
        <v>8892</v>
      </c>
      <c r="E249" s="45">
        <f t="shared" si="9"/>
        <v>66292</v>
      </c>
      <c r="F249" s="41">
        <f t="shared" si="11"/>
        <v>66292</v>
      </c>
      <c r="G249" s="41" t="str">
        <f t="shared" si="10"/>
        <v/>
      </c>
    </row>
    <row r="250" spans="1:7" ht="14.25" customHeight="1">
      <c r="A250" s="42">
        <v>20110904</v>
      </c>
      <c r="B250" s="43"/>
      <c r="C250" s="44">
        <v>57000</v>
      </c>
      <c r="D250" s="45">
        <v>8370</v>
      </c>
      <c r="E250" s="45">
        <f t="shared" si="9"/>
        <v>65370</v>
      </c>
      <c r="F250" s="41">
        <f t="shared" si="11"/>
        <v>65370</v>
      </c>
      <c r="G250" s="41" t="str">
        <f t="shared" si="10"/>
        <v/>
      </c>
    </row>
    <row r="251" spans="1:7" ht="14.25" customHeight="1">
      <c r="A251" s="42">
        <v>20110905</v>
      </c>
      <c r="B251" s="43"/>
      <c r="C251" s="44">
        <v>55000</v>
      </c>
      <c r="D251" s="45">
        <v>8757</v>
      </c>
      <c r="E251" s="45">
        <f t="shared" si="9"/>
        <v>63757</v>
      </c>
      <c r="F251" s="41">
        <f t="shared" si="11"/>
        <v>63757</v>
      </c>
      <c r="G251" s="41" t="str">
        <f t="shared" si="10"/>
        <v/>
      </c>
    </row>
    <row r="252" spans="1:7" ht="14.25" customHeight="1">
      <c r="A252" s="42">
        <v>20110906</v>
      </c>
      <c r="B252" s="43"/>
      <c r="C252" s="44">
        <v>54300</v>
      </c>
      <c r="D252" s="45">
        <v>7610</v>
      </c>
      <c r="E252" s="45">
        <f t="shared" si="9"/>
        <v>61910</v>
      </c>
      <c r="F252" s="41">
        <f t="shared" si="11"/>
        <v>61910</v>
      </c>
      <c r="G252" s="41" t="str">
        <f t="shared" si="10"/>
        <v/>
      </c>
    </row>
    <row r="253" spans="1:7" ht="14.25" customHeight="1">
      <c r="A253" s="42">
        <v>20110907</v>
      </c>
      <c r="B253" s="43"/>
      <c r="C253" s="44">
        <v>55300</v>
      </c>
      <c r="D253" s="45">
        <v>8378</v>
      </c>
      <c r="E253" s="45">
        <f t="shared" si="9"/>
        <v>63678</v>
      </c>
      <c r="F253" s="41">
        <f t="shared" si="11"/>
        <v>63678</v>
      </c>
      <c r="G253" s="41" t="str">
        <f t="shared" si="10"/>
        <v/>
      </c>
    </row>
    <row r="254" spans="1:7" ht="14.25" customHeight="1">
      <c r="A254" s="42">
        <v>20110908</v>
      </c>
      <c r="B254" s="43"/>
      <c r="C254" s="44">
        <v>53900</v>
      </c>
      <c r="D254" s="45">
        <v>7860</v>
      </c>
      <c r="E254" s="45">
        <f t="shared" si="9"/>
        <v>61760</v>
      </c>
      <c r="F254" s="41">
        <f t="shared" si="11"/>
        <v>61760</v>
      </c>
      <c r="G254" s="41" t="str">
        <f t="shared" si="10"/>
        <v/>
      </c>
    </row>
    <row r="255" spans="1:7" ht="14.25" customHeight="1">
      <c r="A255" s="42">
        <v>20110909</v>
      </c>
      <c r="B255" s="43">
        <v>7.5</v>
      </c>
      <c r="C255" s="44">
        <v>71800</v>
      </c>
      <c r="D255" s="45">
        <v>8478</v>
      </c>
      <c r="E255" s="45">
        <f t="shared" si="9"/>
        <v>80278</v>
      </c>
      <c r="F255" s="41" t="str">
        <f t="shared" si="11"/>
        <v/>
      </c>
      <c r="G255" s="41">
        <f t="shared" si="10"/>
        <v>80278</v>
      </c>
    </row>
    <row r="256" spans="1:7" ht="14.25" customHeight="1">
      <c r="A256" s="42">
        <v>20110910</v>
      </c>
      <c r="B256" s="43">
        <v>19</v>
      </c>
      <c r="C256" s="44">
        <v>78400</v>
      </c>
      <c r="D256" s="45">
        <v>8400</v>
      </c>
      <c r="E256" s="45">
        <f t="shared" si="9"/>
        <v>86800</v>
      </c>
      <c r="F256" s="41" t="str">
        <f t="shared" si="11"/>
        <v/>
      </c>
      <c r="G256" s="41">
        <f t="shared" si="10"/>
        <v>86800</v>
      </c>
    </row>
    <row r="257" spans="1:7" ht="14.25" customHeight="1">
      <c r="A257" s="42">
        <v>20110911</v>
      </c>
      <c r="B257" s="43">
        <v>12.5</v>
      </c>
      <c r="C257" s="44">
        <v>69700</v>
      </c>
      <c r="D257" s="45">
        <v>7868</v>
      </c>
      <c r="E257" s="45">
        <f t="shared" si="9"/>
        <v>77568</v>
      </c>
      <c r="F257" s="41" t="str">
        <f t="shared" si="11"/>
        <v/>
      </c>
      <c r="G257" s="41">
        <f t="shared" si="10"/>
        <v>77568</v>
      </c>
    </row>
    <row r="258" spans="1:7" ht="14.25" customHeight="1">
      <c r="A258" s="42">
        <v>20110912</v>
      </c>
      <c r="B258" s="43">
        <v>0.3</v>
      </c>
      <c r="C258" s="44">
        <v>63900</v>
      </c>
      <c r="D258" s="45">
        <v>7054</v>
      </c>
      <c r="E258" s="45">
        <f t="shared" si="9"/>
        <v>70954</v>
      </c>
      <c r="F258" s="41" t="str">
        <f t="shared" si="11"/>
        <v/>
      </c>
      <c r="G258" s="41">
        <f t="shared" si="10"/>
        <v>70954</v>
      </c>
    </row>
    <row r="259" spans="1:7" ht="14.25" customHeight="1">
      <c r="A259" s="42">
        <v>20110913</v>
      </c>
      <c r="B259" s="43"/>
      <c r="C259" s="44">
        <v>63600</v>
      </c>
      <c r="D259" s="45">
        <v>7560</v>
      </c>
      <c r="E259" s="45">
        <f t="shared" si="9"/>
        <v>71160</v>
      </c>
      <c r="F259" s="41" t="str">
        <f t="shared" si="11"/>
        <v/>
      </c>
      <c r="G259" s="41">
        <f t="shared" si="10"/>
        <v>71160</v>
      </c>
    </row>
    <row r="260" spans="1:7" ht="14.25" customHeight="1">
      <c r="A260" s="42">
        <v>20110914</v>
      </c>
      <c r="B260" s="43"/>
      <c r="C260" s="44">
        <v>57700</v>
      </c>
      <c r="D260" s="45">
        <v>7712</v>
      </c>
      <c r="E260" s="45">
        <f t="shared" ref="E260:E323" si="12">C260+D260</f>
        <v>65412</v>
      </c>
      <c r="F260" s="41">
        <f t="shared" si="11"/>
        <v>65412</v>
      </c>
      <c r="G260" s="41" t="str">
        <f t="shared" ref="G260:G323" si="13">IF(F260="",E260,"")</f>
        <v/>
      </c>
    </row>
    <row r="261" spans="1:7" ht="14.25" customHeight="1">
      <c r="A261" s="42">
        <v>20110915</v>
      </c>
      <c r="B261" s="43"/>
      <c r="C261" s="44">
        <v>57200</v>
      </c>
      <c r="D261" s="45">
        <v>8604</v>
      </c>
      <c r="E261" s="45">
        <f t="shared" si="12"/>
        <v>65804</v>
      </c>
      <c r="F261" s="41">
        <f t="shared" si="11"/>
        <v>65804</v>
      </c>
      <c r="G261" s="41" t="str">
        <f t="shared" si="13"/>
        <v/>
      </c>
    </row>
    <row r="262" spans="1:7" ht="14.25" customHeight="1">
      <c r="A262" s="42">
        <v>20110916</v>
      </c>
      <c r="B262" s="43"/>
      <c r="C262" s="44">
        <v>56800</v>
      </c>
      <c r="D262" s="45">
        <v>8499</v>
      </c>
      <c r="E262" s="45">
        <f t="shared" si="12"/>
        <v>65299</v>
      </c>
      <c r="F262" s="41">
        <f t="shared" si="11"/>
        <v>65299</v>
      </c>
      <c r="G262" s="41" t="str">
        <f t="shared" si="13"/>
        <v/>
      </c>
    </row>
    <row r="263" spans="1:7" ht="14.25" customHeight="1">
      <c r="A263" s="42">
        <v>20110917</v>
      </c>
      <c r="B263" s="43">
        <v>0.5</v>
      </c>
      <c r="C263" s="44">
        <v>55800</v>
      </c>
      <c r="D263" s="45">
        <v>8973</v>
      </c>
      <c r="E263" s="45">
        <f t="shared" si="12"/>
        <v>64773</v>
      </c>
      <c r="F263" s="41" t="str">
        <f t="shared" ref="F263:F326" si="14">IF($B261&gt;10,"",IF($B262&gt;5,"",IF($B263&gt;0,"",E263)))</f>
        <v/>
      </c>
      <c r="G263" s="41">
        <f t="shared" si="13"/>
        <v>64773</v>
      </c>
    </row>
    <row r="264" spans="1:7" ht="14.25" customHeight="1">
      <c r="A264" s="42">
        <v>20110918</v>
      </c>
      <c r="B264" s="43"/>
      <c r="C264" s="44">
        <v>53400</v>
      </c>
      <c r="D264" s="45">
        <v>7525</v>
      </c>
      <c r="E264" s="45">
        <f t="shared" si="12"/>
        <v>60925</v>
      </c>
      <c r="F264" s="41">
        <f t="shared" si="14"/>
        <v>60925</v>
      </c>
      <c r="G264" s="41" t="str">
        <f t="shared" si="13"/>
        <v/>
      </c>
    </row>
    <row r="265" spans="1:7" ht="14.25" customHeight="1">
      <c r="A265" s="42">
        <v>20110919</v>
      </c>
      <c r="B265" s="43">
        <v>0.3</v>
      </c>
      <c r="C265" s="44">
        <v>53500</v>
      </c>
      <c r="D265" s="45">
        <v>8456</v>
      </c>
      <c r="E265" s="45">
        <f t="shared" si="12"/>
        <v>61956</v>
      </c>
      <c r="F265" s="41" t="str">
        <f t="shared" si="14"/>
        <v/>
      </c>
      <c r="G265" s="41">
        <f t="shared" si="13"/>
        <v>61956</v>
      </c>
    </row>
    <row r="266" spans="1:7" ht="14.25" customHeight="1">
      <c r="A266" s="42">
        <v>20110920</v>
      </c>
      <c r="B266" s="43">
        <v>0.1</v>
      </c>
      <c r="C266" s="44">
        <v>53000</v>
      </c>
      <c r="D266" s="45">
        <v>7895</v>
      </c>
      <c r="E266" s="45">
        <f t="shared" si="12"/>
        <v>60895</v>
      </c>
      <c r="F266" s="41" t="str">
        <f t="shared" si="14"/>
        <v/>
      </c>
      <c r="G266" s="41">
        <f t="shared" si="13"/>
        <v>60895</v>
      </c>
    </row>
    <row r="267" spans="1:7" ht="14.25" customHeight="1">
      <c r="A267" s="42">
        <v>20110921</v>
      </c>
      <c r="B267" s="43"/>
      <c r="C267" s="44">
        <v>55400</v>
      </c>
      <c r="D267" s="45">
        <v>9045</v>
      </c>
      <c r="E267" s="45">
        <f t="shared" si="12"/>
        <v>64445</v>
      </c>
      <c r="F267" s="41">
        <f t="shared" si="14"/>
        <v>64445</v>
      </c>
      <c r="G267" s="41" t="str">
        <f t="shared" si="13"/>
        <v/>
      </c>
    </row>
    <row r="268" spans="1:7" ht="14.25" customHeight="1">
      <c r="A268" s="42">
        <v>20110922</v>
      </c>
      <c r="B268" s="43"/>
      <c r="C268" s="44">
        <v>53800</v>
      </c>
      <c r="D268" s="45">
        <v>8334</v>
      </c>
      <c r="E268" s="45">
        <f t="shared" si="12"/>
        <v>62134</v>
      </c>
      <c r="F268" s="41">
        <f t="shared" si="14"/>
        <v>62134</v>
      </c>
      <c r="G268" s="41" t="str">
        <f t="shared" si="13"/>
        <v/>
      </c>
    </row>
    <row r="269" spans="1:7" ht="14.25" customHeight="1">
      <c r="A269" s="42">
        <v>20110923</v>
      </c>
      <c r="B269" s="43"/>
      <c r="C269" s="44">
        <v>53300</v>
      </c>
      <c r="D269" s="45">
        <v>7960</v>
      </c>
      <c r="E269" s="45">
        <f t="shared" si="12"/>
        <v>61260</v>
      </c>
      <c r="F269" s="41">
        <f t="shared" si="14"/>
        <v>61260</v>
      </c>
      <c r="G269" s="41" t="str">
        <f t="shared" si="13"/>
        <v/>
      </c>
    </row>
    <row r="270" spans="1:7" ht="14.25" customHeight="1">
      <c r="A270" s="42">
        <v>20110924</v>
      </c>
      <c r="B270" s="43"/>
      <c r="C270" s="44">
        <v>52900</v>
      </c>
      <c r="D270" s="45">
        <v>7036</v>
      </c>
      <c r="E270" s="45">
        <f t="shared" si="12"/>
        <v>59936</v>
      </c>
      <c r="F270" s="41">
        <f t="shared" si="14"/>
        <v>59936</v>
      </c>
      <c r="G270" s="41" t="str">
        <f t="shared" si="13"/>
        <v/>
      </c>
    </row>
    <row r="271" spans="1:7" ht="14.25" customHeight="1">
      <c r="A271" s="42">
        <v>20110925</v>
      </c>
      <c r="B271" s="43"/>
      <c r="C271" s="44">
        <v>52600</v>
      </c>
      <c r="D271" s="45">
        <v>7695</v>
      </c>
      <c r="E271" s="45">
        <f t="shared" si="12"/>
        <v>60295</v>
      </c>
      <c r="F271" s="41">
        <f t="shared" si="14"/>
        <v>60295</v>
      </c>
      <c r="G271" s="41" t="str">
        <f t="shared" si="13"/>
        <v/>
      </c>
    </row>
    <row r="272" spans="1:7" ht="14.25" customHeight="1">
      <c r="A272" s="42">
        <v>20110926</v>
      </c>
      <c r="B272" s="43"/>
      <c r="C272" s="44">
        <v>51400</v>
      </c>
      <c r="D272" s="45">
        <v>7120</v>
      </c>
      <c r="E272" s="45">
        <f t="shared" si="12"/>
        <v>58520</v>
      </c>
      <c r="F272" s="41">
        <f t="shared" si="14"/>
        <v>58520</v>
      </c>
      <c r="G272" s="41" t="str">
        <f t="shared" si="13"/>
        <v/>
      </c>
    </row>
    <row r="273" spans="1:7" ht="14.25" customHeight="1">
      <c r="A273" s="42">
        <v>20110927</v>
      </c>
      <c r="B273" s="43"/>
      <c r="C273" s="44">
        <v>51600</v>
      </c>
      <c r="D273" s="45">
        <v>8532</v>
      </c>
      <c r="E273" s="45">
        <f t="shared" si="12"/>
        <v>60132</v>
      </c>
      <c r="F273" s="41">
        <f t="shared" si="14"/>
        <v>60132</v>
      </c>
      <c r="G273" s="41" t="str">
        <f t="shared" si="13"/>
        <v/>
      </c>
    </row>
    <row r="274" spans="1:7" ht="14.25" customHeight="1">
      <c r="A274" s="42">
        <v>20110928</v>
      </c>
      <c r="B274" s="43"/>
      <c r="C274" s="44">
        <v>51900</v>
      </c>
      <c r="D274" s="45">
        <v>8793</v>
      </c>
      <c r="E274" s="45">
        <f t="shared" si="12"/>
        <v>60693</v>
      </c>
      <c r="F274" s="41">
        <f t="shared" si="14"/>
        <v>60693</v>
      </c>
      <c r="G274" s="41" t="str">
        <f t="shared" si="13"/>
        <v/>
      </c>
    </row>
    <row r="275" spans="1:7" ht="14.25" customHeight="1">
      <c r="A275" s="42">
        <v>20110929</v>
      </c>
      <c r="B275" s="43">
        <v>4</v>
      </c>
      <c r="C275" s="44">
        <v>55300</v>
      </c>
      <c r="D275" s="45">
        <v>9021</v>
      </c>
      <c r="E275" s="45">
        <f t="shared" si="12"/>
        <v>64321</v>
      </c>
      <c r="F275" s="41" t="str">
        <f t="shared" si="14"/>
        <v/>
      </c>
      <c r="G275" s="41">
        <f t="shared" si="13"/>
        <v>64321</v>
      </c>
    </row>
    <row r="276" spans="1:7" ht="14.25" customHeight="1">
      <c r="A276" s="42">
        <v>20110930</v>
      </c>
      <c r="B276" s="43"/>
      <c r="C276" s="44">
        <v>51700</v>
      </c>
      <c r="D276" s="45">
        <v>7043</v>
      </c>
      <c r="E276" s="45">
        <f t="shared" si="12"/>
        <v>58743</v>
      </c>
      <c r="F276" s="41">
        <f t="shared" si="14"/>
        <v>58743</v>
      </c>
      <c r="G276" s="41" t="str">
        <f t="shared" si="13"/>
        <v/>
      </c>
    </row>
    <row r="277" spans="1:7" ht="14.25" customHeight="1">
      <c r="A277" s="42">
        <v>20111001</v>
      </c>
      <c r="B277" s="43"/>
      <c r="C277" s="44">
        <v>51400</v>
      </c>
      <c r="D277" s="45">
        <v>7812</v>
      </c>
      <c r="E277" s="45">
        <f t="shared" si="12"/>
        <v>59212</v>
      </c>
      <c r="F277" s="41">
        <f t="shared" si="14"/>
        <v>59212</v>
      </c>
      <c r="G277" s="41" t="str">
        <f t="shared" si="13"/>
        <v/>
      </c>
    </row>
    <row r="278" spans="1:7" ht="14.25" customHeight="1">
      <c r="A278" s="42">
        <v>20111002</v>
      </c>
      <c r="B278" s="43"/>
      <c r="C278" s="44">
        <v>50300</v>
      </c>
      <c r="D278" s="45">
        <v>7851</v>
      </c>
      <c r="E278" s="45">
        <f t="shared" si="12"/>
        <v>58151</v>
      </c>
      <c r="F278" s="41">
        <f t="shared" si="14"/>
        <v>58151</v>
      </c>
      <c r="G278" s="41" t="str">
        <f t="shared" si="13"/>
        <v/>
      </c>
    </row>
    <row r="279" spans="1:7" ht="14.25" customHeight="1">
      <c r="A279" s="42">
        <v>20111003</v>
      </c>
      <c r="B279" s="43"/>
      <c r="C279" s="44">
        <v>52300</v>
      </c>
      <c r="D279" s="45">
        <v>6741</v>
      </c>
      <c r="E279" s="45">
        <f t="shared" si="12"/>
        <v>59041</v>
      </c>
      <c r="F279" s="41">
        <f t="shared" si="14"/>
        <v>59041</v>
      </c>
      <c r="G279" s="41" t="str">
        <f t="shared" si="13"/>
        <v/>
      </c>
    </row>
    <row r="280" spans="1:7" ht="14.25" customHeight="1">
      <c r="A280" s="42">
        <v>20111004</v>
      </c>
      <c r="B280" s="43"/>
      <c r="C280" s="44">
        <v>50400</v>
      </c>
      <c r="D280" s="45">
        <v>7814</v>
      </c>
      <c r="E280" s="45">
        <f t="shared" si="12"/>
        <v>58214</v>
      </c>
      <c r="F280" s="41">
        <f t="shared" si="14"/>
        <v>58214</v>
      </c>
      <c r="G280" s="41" t="str">
        <f t="shared" si="13"/>
        <v/>
      </c>
    </row>
    <row r="281" spans="1:7" ht="14.25" customHeight="1">
      <c r="A281" s="42">
        <v>20111005</v>
      </c>
      <c r="B281" s="43"/>
      <c r="C281" s="44">
        <v>51400</v>
      </c>
      <c r="D281" s="45">
        <v>7506</v>
      </c>
      <c r="E281" s="45">
        <f t="shared" si="12"/>
        <v>58906</v>
      </c>
      <c r="F281" s="41">
        <f t="shared" si="14"/>
        <v>58906</v>
      </c>
      <c r="G281" s="41" t="str">
        <f t="shared" si="13"/>
        <v/>
      </c>
    </row>
    <row r="282" spans="1:7" ht="14.25" customHeight="1">
      <c r="A282" s="42">
        <v>20111006</v>
      </c>
      <c r="B282" s="43"/>
      <c r="C282" s="44">
        <v>50100</v>
      </c>
      <c r="D282" s="45">
        <v>7316</v>
      </c>
      <c r="E282" s="45">
        <f t="shared" si="12"/>
        <v>57416</v>
      </c>
      <c r="F282" s="41">
        <f t="shared" si="14"/>
        <v>57416</v>
      </c>
      <c r="G282" s="41" t="str">
        <f t="shared" si="13"/>
        <v/>
      </c>
    </row>
    <row r="283" spans="1:7" ht="14.25" customHeight="1">
      <c r="A283" s="42">
        <v>20111007</v>
      </c>
      <c r="B283" s="43"/>
      <c r="C283" s="44">
        <v>49600</v>
      </c>
      <c r="D283" s="45">
        <v>7868</v>
      </c>
      <c r="E283" s="45">
        <f t="shared" si="12"/>
        <v>57468</v>
      </c>
      <c r="F283" s="41">
        <f t="shared" si="14"/>
        <v>57468</v>
      </c>
      <c r="G283" s="41" t="str">
        <f t="shared" si="13"/>
        <v/>
      </c>
    </row>
    <row r="284" spans="1:7" ht="14.25" customHeight="1">
      <c r="A284" s="42">
        <v>20111008</v>
      </c>
      <c r="B284" s="43"/>
      <c r="C284" s="44">
        <v>50700</v>
      </c>
      <c r="D284" s="45">
        <v>7271</v>
      </c>
      <c r="E284" s="45">
        <f t="shared" si="12"/>
        <v>57971</v>
      </c>
      <c r="F284" s="41">
        <f t="shared" si="14"/>
        <v>57971</v>
      </c>
      <c r="G284" s="41" t="str">
        <f t="shared" si="13"/>
        <v/>
      </c>
    </row>
    <row r="285" spans="1:7" ht="14.25" customHeight="1">
      <c r="A285" s="42">
        <v>20111009</v>
      </c>
      <c r="B285" s="43"/>
      <c r="C285" s="44">
        <v>48300</v>
      </c>
      <c r="D285" s="45">
        <v>7767</v>
      </c>
      <c r="E285" s="45">
        <f t="shared" si="12"/>
        <v>56067</v>
      </c>
      <c r="F285" s="41">
        <f t="shared" si="14"/>
        <v>56067</v>
      </c>
      <c r="G285" s="41" t="str">
        <f t="shared" si="13"/>
        <v/>
      </c>
    </row>
    <row r="286" spans="1:7" ht="14.25" customHeight="1">
      <c r="A286" s="42">
        <v>20111010</v>
      </c>
      <c r="B286" s="43"/>
      <c r="C286" s="44">
        <v>50400</v>
      </c>
      <c r="D286" s="45">
        <v>7737</v>
      </c>
      <c r="E286" s="45">
        <f t="shared" si="12"/>
        <v>58137</v>
      </c>
      <c r="F286" s="41">
        <f t="shared" si="14"/>
        <v>58137</v>
      </c>
      <c r="G286" s="41" t="str">
        <f t="shared" si="13"/>
        <v/>
      </c>
    </row>
    <row r="287" spans="1:7" ht="14.25" customHeight="1">
      <c r="A287" s="42">
        <v>20111011</v>
      </c>
      <c r="B287" s="43"/>
      <c r="C287" s="44">
        <v>48800</v>
      </c>
      <c r="D287" s="45">
        <v>7394</v>
      </c>
      <c r="E287" s="45">
        <f t="shared" si="12"/>
        <v>56194</v>
      </c>
      <c r="F287" s="41">
        <f t="shared" si="14"/>
        <v>56194</v>
      </c>
      <c r="G287" s="41" t="str">
        <f t="shared" si="13"/>
        <v/>
      </c>
    </row>
    <row r="288" spans="1:7" ht="14.25" customHeight="1">
      <c r="A288" s="42">
        <v>20111012</v>
      </c>
      <c r="B288" s="43"/>
      <c r="C288" s="44">
        <v>48000</v>
      </c>
      <c r="D288" s="45">
        <v>9731</v>
      </c>
      <c r="E288" s="45">
        <f t="shared" si="12"/>
        <v>57731</v>
      </c>
      <c r="F288" s="41">
        <f t="shared" si="14"/>
        <v>57731</v>
      </c>
      <c r="G288" s="41" t="str">
        <f t="shared" si="13"/>
        <v/>
      </c>
    </row>
    <row r="289" spans="1:7" ht="14.25" customHeight="1">
      <c r="A289" s="42">
        <v>20111013</v>
      </c>
      <c r="B289" s="43"/>
      <c r="C289" s="44">
        <v>50200</v>
      </c>
      <c r="D289" s="45">
        <v>8610</v>
      </c>
      <c r="E289" s="45">
        <f t="shared" si="12"/>
        <v>58810</v>
      </c>
      <c r="F289" s="41">
        <f t="shared" si="14"/>
        <v>58810</v>
      </c>
      <c r="G289" s="41" t="str">
        <f t="shared" si="13"/>
        <v/>
      </c>
    </row>
    <row r="290" spans="1:7" ht="14.25" customHeight="1">
      <c r="A290" s="42">
        <v>20111014</v>
      </c>
      <c r="B290" s="43">
        <v>6</v>
      </c>
      <c r="C290" s="44">
        <v>53100</v>
      </c>
      <c r="D290" s="45">
        <v>8847</v>
      </c>
      <c r="E290" s="45">
        <f t="shared" si="12"/>
        <v>61947</v>
      </c>
      <c r="F290" s="41" t="str">
        <f t="shared" si="14"/>
        <v/>
      </c>
      <c r="G290" s="41">
        <f t="shared" si="13"/>
        <v>61947</v>
      </c>
    </row>
    <row r="291" spans="1:7" ht="14.25" customHeight="1">
      <c r="A291" s="42">
        <v>20111015</v>
      </c>
      <c r="B291" s="43">
        <v>1.5</v>
      </c>
      <c r="C291" s="44">
        <v>53500</v>
      </c>
      <c r="D291" s="45">
        <v>7678</v>
      </c>
      <c r="E291" s="45">
        <f t="shared" si="12"/>
        <v>61178</v>
      </c>
      <c r="F291" s="41" t="str">
        <f t="shared" si="14"/>
        <v/>
      </c>
      <c r="G291" s="41">
        <f t="shared" si="13"/>
        <v>61178</v>
      </c>
    </row>
    <row r="292" spans="1:7" ht="14.25" customHeight="1">
      <c r="A292" s="42">
        <v>20111016</v>
      </c>
      <c r="B292" s="43"/>
      <c r="C292" s="44">
        <v>49200</v>
      </c>
      <c r="D292" s="45">
        <v>8019</v>
      </c>
      <c r="E292" s="45">
        <f t="shared" si="12"/>
        <v>57219</v>
      </c>
      <c r="F292" s="41">
        <f t="shared" si="14"/>
        <v>57219</v>
      </c>
      <c r="G292" s="41" t="str">
        <f t="shared" si="13"/>
        <v/>
      </c>
    </row>
    <row r="293" spans="1:7" ht="14.25" customHeight="1">
      <c r="A293" s="42">
        <v>20111017</v>
      </c>
      <c r="B293" s="43"/>
      <c r="C293" s="44">
        <v>49600</v>
      </c>
      <c r="D293" s="45">
        <v>8158</v>
      </c>
      <c r="E293" s="45">
        <f t="shared" si="12"/>
        <v>57758</v>
      </c>
      <c r="F293" s="41">
        <f t="shared" si="14"/>
        <v>57758</v>
      </c>
      <c r="G293" s="41" t="str">
        <f t="shared" si="13"/>
        <v/>
      </c>
    </row>
    <row r="294" spans="1:7" ht="14.25" customHeight="1">
      <c r="A294" s="42">
        <v>20111018</v>
      </c>
      <c r="B294" s="43"/>
      <c r="C294" s="44">
        <v>48700</v>
      </c>
      <c r="D294" s="45">
        <v>8445</v>
      </c>
      <c r="E294" s="45">
        <f t="shared" si="12"/>
        <v>57145</v>
      </c>
      <c r="F294" s="41">
        <f t="shared" si="14"/>
        <v>57145</v>
      </c>
      <c r="G294" s="41" t="str">
        <f t="shared" si="13"/>
        <v/>
      </c>
    </row>
    <row r="295" spans="1:7" ht="14.25" customHeight="1">
      <c r="A295" s="42">
        <v>20111019</v>
      </c>
      <c r="B295" s="43"/>
      <c r="C295" s="44">
        <v>49500</v>
      </c>
      <c r="D295" s="45">
        <v>8380</v>
      </c>
      <c r="E295" s="45">
        <f t="shared" si="12"/>
        <v>57880</v>
      </c>
      <c r="F295" s="41">
        <f t="shared" si="14"/>
        <v>57880</v>
      </c>
      <c r="G295" s="41" t="str">
        <f t="shared" si="13"/>
        <v/>
      </c>
    </row>
    <row r="296" spans="1:7" ht="14.25" customHeight="1">
      <c r="A296" s="42">
        <v>20111020</v>
      </c>
      <c r="B296" s="43"/>
      <c r="C296" s="44">
        <v>49100</v>
      </c>
      <c r="D296" s="45">
        <v>8110</v>
      </c>
      <c r="E296" s="45">
        <f t="shared" si="12"/>
        <v>57210</v>
      </c>
      <c r="F296" s="41">
        <f t="shared" si="14"/>
        <v>57210</v>
      </c>
      <c r="G296" s="41" t="str">
        <f t="shared" si="13"/>
        <v/>
      </c>
    </row>
    <row r="297" spans="1:7" ht="14.25" customHeight="1">
      <c r="A297" s="42">
        <v>20111021</v>
      </c>
      <c r="B297" s="43">
        <v>15</v>
      </c>
      <c r="C297" s="44">
        <v>73300</v>
      </c>
      <c r="D297" s="45">
        <v>9138</v>
      </c>
      <c r="E297" s="45">
        <f t="shared" si="12"/>
        <v>82438</v>
      </c>
      <c r="F297" s="41" t="str">
        <f t="shared" si="14"/>
        <v/>
      </c>
      <c r="G297" s="41">
        <f t="shared" si="13"/>
        <v>82438</v>
      </c>
    </row>
    <row r="298" spans="1:7" ht="14.25" customHeight="1">
      <c r="A298" s="42">
        <v>20111022</v>
      </c>
      <c r="B298" s="43">
        <v>55.5</v>
      </c>
      <c r="C298" s="44">
        <v>83600</v>
      </c>
      <c r="D298" s="45">
        <v>10431</v>
      </c>
      <c r="E298" s="45">
        <f t="shared" si="12"/>
        <v>94031</v>
      </c>
      <c r="F298" s="41" t="str">
        <f t="shared" si="14"/>
        <v/>
      </c>
      <c r="G298" s="41">
        <f t="shared" si="13"/>
        <v>94031</v>
      </c>
    </row>
    <row r="299" spans="1:7" ht="14.25" customHeight="1">
      <c r="A299" s="42">
        <v>20111023</v>
      </c>
      <c r="B299" s="43"/>
      <c r="C299" s="44">
        <v>59800</v>
      </c>
      <c r="D299" s="45">
        <v>9980</v>
      </c>
      <c r="E299" s="45">
        <f t="shared" si="12"/>
        <v>69780</v>
      </c>
      <c r="F299" s="41" t="str">
        <f t="shared" si="14"/>
        <v/>
      </c>
      <c r="G299" s="41">
        <f t="shared" si="13"/>
        <v>69780</v>
      </c>
    </row>
    <row r="300" spans="1:7" ht="14.25" customHeight="1">
      <c r="A300" s="42">
        <v>20111024</v>
      </c>
      <c r="B300" s="43">
        <v>0.5</v>
      </c>
      <c r="C300" s="44">
        <v>54800</v>
      </c>
      <c r="D300" s="45">
        <v>8522</v>
      </c>
      <c r="E300" s="45">
        <f t="shared" si="12"/>
        <v>63322</v>
      </c>
      <c r="F300" s="41" t="str">
        <f t="shared" si="14"/>
        <v/>
      </c>
      <c r="G300" s="41">
        <f t="shared" si="13"/>
        <v>63322</v>
      </c>
    </row>
    <row r="301" spans="1:7" ht="14.25" customHeight="1">
      <c r="A301" s="42">
        <v>20111025</v>
      </c>
      <c r="B301" s="43"/>
      <c r="C301" s="44">
        <v>52900</v>
      </c>
      <c r="D301" s="45">
        <v>7954</v>
      </c>
      <c r="E301" s="45">
        <f t="shared" si="12"/>
        <v>60854</v>
      </c>
      <c r="F301" s="41">
        <f t="shared" si="14"/>
        <v>60854</v>
      </c>
      <c r="G301" s="41" t="str">
        <f t="shared" si="13"/>
        <v/>
      </c>
    </row>
    <row r="302" spans="1:7" ht="14.25" customHeight="1">
      <c r="A302" s="42">
        <v>20111026</v>
      </c>
      <c r="B302" s="43"/>
      <c r="C302" s="44">
        <v>51800</v>
      </c>
      <c r="D302" s="45">
        <v>8016</v>
      </c>
      <c r="E302" s="45">
        <f t="shared" si="12"/>
        <v>59816</v>
      </c>
      <c r="F302" s="41">
        <f t="shared" si="14"/>
        <v>59816</v>
      </c>
      <c r="G302" s="41" t="str">
        <f t="shared" si="13"/>
        <v/>
      </c>
    </row>
    <row r="303" spans="1:7" ht="14.25" customHeight="1">
      <c r="A303" s="42">
        <v>20111027</v>
      </c>
      <c r="B303" s="43"/>
      <c r="C303" s="44">
        <v>51500</v>
      </c>
      <c r="D303" s="45">
        <v>9315</v>
      </c>
      <c r="E303" s="45">
        <f t="shared" si="12"/>
        <v>60815</v>
      </c>
      <c r="F303" s="41">
        <f t="shared" si="14"/>
        <v>60815</v>
      </c>
      <c r="G303" s="41" t="str">
        <f t="shared" si="13"/>
        <v/>
      </c>
    </row>
    <row r="304" spans="1:7" ht="14.25" customHeight="1">
      <c r="A304" s="42">
        <v>20111028</v>
      </c>
      <c r="B304" s="43"/>
      <c r="C304" s="44">
        <v>50100</v>
      </c>
      <c r="D304" s="45">
        <v>9086</v>
      </c>
      <c r="E304" s="45">
        <f t="shared" si="12"/>
        <v>59186</v>
      </c>
      <c r="F304" s="41">
        <f t="shared" si="14"/>
        <v>59186</v>
      </c>
      <c r="G304" s="41" t="str">
        <f t="shared" si="13"/>
        <v/>
      </c>
    </row>
    <row r="305" spans="1:7" ht="14.25" customHeight="1">
      <c r="A305" s="42">
        <v>20111029</v>
      </c>
      <c r="B305" s="43"/>
      <c r="C305" s="44">
        <v>49900</v>
      </c>
      <c r="D305" s="45">
        <v>7424</v>
      </c>
      <c r="E305" s="45">
        <f t="shared" si="12"/>
        <v>57324</v>
      </c>
      <c r="F305" s="41">
        <f t="shared" si="14"/>
        <v>57324</v>
      </c>
      <c r="G305" s="41" t="str">
        <f t="shared" si="13"/>
        <v/>
      </c>
    </row>
    <row r="306" spans="1:7" ht="14.25" customHeight="1">
      <c r="A306" s="42">
        <v>20111030</v>
      </c>
      <c r="B306" s="43"/>
      <c r="C306" s="44">
        <v>48600</v>
      </c>
      <c r="D306" s="45">
        <v>7920</v>
      </c>
      <c r="E306" s="45">
        <f t="shared" si="12"/>
        <v>56520</v>
      </c>
      <c r="F306" s="41">
        <f t="shared" si="14"/>
        <v>56520</v>
      </c>
      <c r="G306" s="41" t="str">
        <f t="shared" si="13"/>
        <v/>
      </c>
    </row>
    <row r="307" spans="1:7" ht="14.25" customHeight="1">
      <c r="A307" s="42">
        <v>20111031</v>
      </c>
      <c r="B307" s="43"/>
      <c r="C307" s="44">
        <v>48600</v>
      </c>
      <c r="D307" s="45">
        <v>8016</v>
      </c>
      <c r="E307" s="45">
        <f t="shared" si="12"/>
        <v>56616</v>
      </c>
      <c r="F307" s="41">
        <f t="shared" si="14"/>
        <v>56616</v>
      </c>
      <c r="G307" s="41" t="str">
        <f t="shared" si="13"/>
        <v/>
      </c>
    </row>
    <row r="308" spans="1:7" ht="14.25" customHeight="1">
      <c r="A308" s="42">
        <v>20111101</v>
      </c>
      <c r="B308" s="43"/>
      <c r="C308" s="44">
        <v>47500</v>
      </c>
      <c r="D308" s="45">
        <v>7860</v>
      </c>
      <c r="E308" s="45">
        <f t="shared" si="12"/>
        <v>55360</v>
      </c>
      <c r="F308" s="41">
        <f t="shared" si="14"/>
        <v>55360</v>
      </c>
      <c r="G308" s="41" t="str">
        <f t="shared" si="13"/>
        <v/>
      </c>
    </row>
    <row r="309" spans="1:7" ht="14.25" customHeight="1">
      <c r="A309" s="42">
        <v>20111102</v>
      </c>
      <c r="B309" s="43"/>
      <c r="C309" s="44">
        <v>49100</v>
      </c>
      <c r="D309" s="45">
        <v>8585</v>
      </c>
      <c r="E309" s="45">
        <f t="shared" si="12"/>
        <v>57685</v>
      </c>
      <c r="F309" s="41">
        <f t="shared" si="14"/>
        <v>57685</v>
      </c>
      <c r="G309" s="41" t="str">
        <f t="shared" si="13"/>
        <v/>
      </c>
    </row>
    <row r="310" spans="1:7" ht="14.25" customHeight="1">
      <c r="A310" s="42">
        <v>20111103</v>
      </c>
      <c r="B310" s="43"/>
      <c r="C310" s="44">
        <v>46900</v>
      </c>
      <c r="D310" s="45">
        <v>8324</v>
      </c>
      <c r="E310" s="45">
        <f t="shared" si="12"/>
        <v>55224</v>
      </c>
      <c r="F310" s="41">
        <f t="shared" si="14"/>
        <v>55224</v>
      </c>
      <c r="G310" s="41" t="str">
        <f t="shared" si="13"/>
        <v/>
      </c>
    </row>
    <row r="311" spans="1:7" ht="14.25" customHeight="1">
      <c r="A311" s="42">
        <v>20111104</v>
      </c>
      <c r="B311" s="43"/>
      <c r="C311" s="44">
        <v>61600</v>
      </c>
      <c r="D311" s="45">
        <v>7920</v>
      </c>
      <c r="E311" s="45">
        <f t="shared" si="12"/>
        <v>69520</v>
      </c>
      <c r="F311" s="41">
        <f t="shared" si="14"/>
        <v>69520</v>
      </c>
      <c r="G311" s="41" t="str">
        <f t="shared" si="13"/>
        <v/>
      </c>
    </row>
    <row r="312" spans="1:7" ht="14.25" customHeight="1">
      <c r="A312" s="42">
        <v>20111105</v>
      </c>
      <c r="B312" s="43">
        <v>23.5</v>
      </c>
      <c r="C312" s="44">
        <v>67300</v>
      </c>
      <c r="D312" s="45">
        <v>8122</v>
      </c>
      <c r="E312" s="45">
        <f t="shared" si="12"/>
        <v>75422</v>
      </c>
      <c r="F312" s="41" t="str">
        <f t="shared" si="14"/>
        <v/>
      </c>
      <c r="G312" s="41">
        <f t="shared" si="13"/>
        <v>75422</v>
      </c>
    </row>
    <row r="313" spans="1:7" ht="14.25" customHeight="1">
      <c r="A313" s="42">
        <v>20111106</v>
      </c>
      <c r="B313" s="43">
        <v>10.5</v>
      </c>
      <c r="C313" s="44">
        <v>69400</v>
      </c>
      <c r="D313" s="45">
        <v>8566</v>
      </c>
      <c r="E313" s="45">
        <f t="shared" si="12"/>
        <v>77966</v>
      </c>
      <c r="F313" s="41" t="str">
        <f t="shared" si="14"/>
        <v/>
      </c>
      <c r="G313" s="41">
        <f t="shared" si="13"/>
        <v>77966</v>
      </c>
    </row>
    <row r="314" spans="1:7" ht="14.25" customHeight="1">
      <c r="A314" s="42">
        <v>20111107</v>
      </c>
      <c r="B314" s="43"/>
      <c r="C314" s="44">
        <v>62400</v>
      </c>
      <c r="D314" s="45">
        <v>8079</v>
      </c>
      <c r="E314" s="45">
        <f t="shared" si="12"/>
        <v>70479</v>
      </c>
      <c r="F314" s="41" t="str">
        <f t="shared" si="14"/>
        <v/>
      </c>
      <c r="G314" s="41">
        <f t="shared" si="13"/>
        <v>70479</v>
      </c>
    </row>
    <row r="315" spans="1:7" ht="14.25" customHeight="1">
      <c r="A315" s="42">
        <v>20111108</v>
      </c>
      <c r="B315" s="43">
        <v>0.5</v>
      </c>
      <c r="C315" s="44">
        <v>59000</v>
      </c>
      <c r="D315" s="45">
        <v>7281</v>
      </c>
      <c r="E315" s="45">
        <f t="shared" si="12"/>
        <v>66281</v>
      </c>
      <c r="F315" s="41" t="str">
        <f t="shared" si="14"/>
        <v/>
      </c>
      <c r="G315" s="41">
        <f t="shared" si="13"/>
        <v>66281</v>
      </c>
    </row>
    <row r="316" spans="1:7" ht="14.25" customHeight="1">
      <c r="A316" s="42">
        <v>20111109</v>
      </c>
      <c r="B316" s="43">
        <v>0.1</v>
      </c>
      <c r="C316" s="44">
        <v>55500</v>
      </c>
      <c r="D316" s="45">
        <v>8618</v>
      </c>
      <c r="E316" s="45">
        <f t="shared" si="12"/>
        <v>64118</v>
      </c>
      <c r="F316" s="41" t="str">
        <f t="shared" si="14"/>
        <v/>
      </c>
      <c r="G316" s="41">
        <f t="shared" si="13"/>
        <v>64118</v>
      </c>
    </row>
    <row r="317" spans="1:7" ht="14.25" customHeight="1">
      <c r="A317" s="42">
        <v>20111110</v>
      </c>
      <c r="B317" s="43"/>
      <c r="C317" s="44">
        <v>53800</v>
      </c>
      <c r="D317" s="45">
        <v>8208</v>
      </c>
      <c r="E317" s="45">
        <f t="shared" si="12"/>
        <v>62008</v>
      </c>
      <c r="F317" s="41">
        <f t="shared" si="14"/>
        <v>62008</v>
      </c>
      <c r="G317" s="41" t="str">
        <f t="shared" si="13"/>
        <v/>
      </c>
    </row>
    <row r="318" spans="1:7" ht="14.25" customHeight="1">
      <c r="A318" s="42">
        <v>20111111</v>
      </c>
      <c r="B318" s="43">
        <v>0.5</v>
      </c>
      <c r="C318" s="44">
        <v>53000</v>
      </c>
      <c r="D318" s="45">
        <v>7952</v>
      </c>
      <c r="E318" s="45">
        <f t="shared" si="12"/>
        <v>60952</v>
      </c>
      <c r="F318" s="41" t="str">
        <f t="shared" si="14"/>
        <v/>
      </c>
      <c r="G318" s="41">
        <f t="shared" si="13"/>
        <v>60952</v>
      </c>
    </row>
    <row r="319" spans="1:7" ht="14.25" customHeight="1">
      <c r="A319" s="42">
        <v>20111112</v>
      </c>
      <c r="B319" s="43"/>
      <c r="C319" s="44">
        <v>53200</v>
      </c>
      <c r="D319" s="45">
        <v>6628</v>
      </c>
      <c r="E319" s="45">
        <f t="shared" si="12"/>
        <v>59828</v>
      </c>
      <c r="F319" s="41">
        <f t="shared" si="14"/>
        <v>59828</v>
      </c>
      <c r="G319" s="41" t="str">
        <f t="shared" si="13"/>
        <v/>
      </c>
    </row>
    <row r="320" spans="1:7" ht="14.25" customHeight="1">
      <c r="A320" s="42">
        <v>20111113</v>
      </c>
      <c r="B320" s="43"/>
      <c r="C320" s="44">
        <v>51800</v>
      </c>
      <c r="D320" s="45">
        <v>7015</v>
      </c>
      <c r="E320" s="45">
        <f t="shared" si="12"/>
        <v>58815</v>
      </c>
      <c r="F320" s="41">
        <f t="shared" si="14"/>
        <v>58815</v>
      </c>
      <c r="G320" s="41" t="str">
        <f t="shared" si="13"/>
        <v/>
      </c>
    </row>
    <row r="321" spans="1:7" ht="14.25" customHeight="1">
      <c r="A321" s="42">
        <v>20111114</v>
      </c>
      <c r="B321" s="43"/>
      <c r="C321" s="44">
        <v>52100</v>
      </c>
      <c r="D321" s="45">
        <v>7634</v>
      </c>
      <c r="E321" s="45">
        <f t="shared" si="12"/>
        <v>59734</v>
      </c>
      <c r="F321" s="41">
        <f t="shared" si="14"/>
        <v>59734</v>
      </c>
      <c r="G321" s="41" t="str">
        <f t="shared" si="13"/>
        <v/>
      </c>
    </row>
    <row r="322" spans="1:7" ht="14.25" customHeight="1">
      <c r="A322" s="42">
        <v>20111115</v>
      </c>
      <c r="B322" s="43"/>
      <c r="C322" s="44">
        <v>51800</v>
      </c>
      <c r="D322" s="45">
        <v>7700</v>
      </c>
      <c r="E322" s="45">
        <f t="shared" si="12"/>
        <v>59500</v>
      </c>
      <c r="F322" s="41">
        <f t="shared" si="14"/>
        <v>59500</v>
      </c>
      <c r="G322" s="41" t="str">
        <f t="shared" si="13"/>
        <v/>
      </c>
    </row>
    <row r="323" spans="1:7" ht="14.25" customHeight="1">
      <c r="A323" s="42">
        <v>20111116</v>
      </c>
      <c r="B323" s="43"/>
      <c r="C323" s="44">
        <v>52000</v>
      </c>
      <c r="D323" s="45">
        <v>8360</v>
      </c>
      <c r="E323" s="45">
        <f t="shared" si="12"/>
        <v>60360</v>
      </c>
      <c r="F323" s="41">
        <f t="shared" si="14"/>
        <v>60360</v>
      </c>
      <c r="G323" s="41" t="str">
        <f t="shared" si="13"/>
        <v/>
      </c>
    </row>
    <row r="324" spans="1:7" ht="14.25" customHeight="1">
      <c r="A324" s="42">
        <v>20111117</v>
      </c>
      <c r="B324" s="43">
        <v>1</v>
      </c>
      <c r="C324" s="44">
        <v>54200</v>
      </c>
      <c r="D324" s="45">
        <v>9675</v>
      </c>
      <c r="E324" s="45">
        <f t="shared" ref="E324:E368" si="15">C324+D324</f>
        <v>63875</v>
      </c>
      <c r="F324" s="41" t="str">
        <f t="shared" si="14"/>
        <v/>
      </c>
      <c r="G324" s="41">
        <f t="shared" ref="G324:G368" si="16">IF(F324="",E324,"")</f>
        <v>63875</v>
      </c>
    </row>
    <row r="325" spans="1:7" ht="14.25" customHeight="1">
      <c r="A325" s="42">
        <v>20111118</v>
      </c>
      <c r="B325" s="43">
        <v>6</v>
      </c>
      <c r="C325" s="44">
        <v>62400</v>
      </c>
      <c r="D325" s="45">
        <v>8912</v>
      </c>
      <c r="E325" s="45">
        <f t="shared" si="15"/>
        <v>71312</v>
      </c>
      <c r="F325" s="41" t="str">
        <f t="shared" si="14"/>
        <v/>
      </c>
      <c r="G325" s="41">
        <f t="shared" si="16"/>
        <v>71312</v>
      </c>
    </row>
    <row r="326" spans="1:7" ht="14.25" customHeight="1">
      <c r="A326" s="42">
        <v>20111119</v>
      </c>
      <c r="B326" s="43">
        <v>7</v>
      </c>
      <c r="C326" s="44">
        <v>54600</v>
      </c>
      <c r="D326" s="45">
        <v>8825</v>
      </c>
      <c r="E326" s="45">
        <f t="shared" si="15"/>
        <v>63425</v>
      </c>
      <c r="F326" s="41" t="str">
        <f t="shared" si="14"/>
        <v/>
      </c>
      <c r="G326" s="41">
        <f t="shared" si="16"/>
        <v>63425</v>
      </c>
    </row>
    <row r="327" spans="1:7" ht="14.25" customHeight="1">
      <c r="A327" s="42">
        <v>20111120</v>
      </c>
      <c r="B327" s="43"/>
      <c r="C327" s="44">
        <v>53400</v>
      </c>
      <c r="D327" s="45">
        <v>7776</v>
      </c>
      <c r="E327" s="45">
        <f t="shared" si="15"/>
        <v>61176</v>
      </c>
      <c r="F327" s="41" t="str">
        <f t="shared" ref="F327:F368" si="17">IF($B325&gt;10,"",IF($B326&gt;5,"",IF($B327&gt;0,"",E327)))</f>
        <v/>
      </c>
      <c r="G327" s="41">
        <f t="shared" si="16"/>
        <v>61176</v>
      </c>
    </row>
    <row r="328" spans="1:7" ht="14.25" customHeight="1">
      <c r="A328" s="42">
        <v>20111121</v>
      </c>
      <c r="B328" s="43"/>
      <c r="C328" s="44">
        <v>51000</v>
      </c>
      <c r="D328" s="45">
        <v>8518</v>
      </c>
      <c r="E328" s="45">
        <f t="shared" si="15"/>
        <v>59518</v>
      </c>
      <c r="F328" s="41">
        <f t="shared" si="17"/>
        <v>59518</v>
      </c>
      <c r="G328" s="41" t="str">
        <f t="shared" si="16"/>
        <v/>
      </c>
    </row>
    <row r="329" spans="1:7" ht="14.25" customHeight="1">
      <c r="A329" s="42">
        <v>20111122</v>
      </c>
      <c r="B329" s="43"/>
      <c r="C329" s="44">
        <v>52200</v>
      </c>
      <c r="D329" s="45">
        <v>8416</v>
      </c>
      <c r="E329" s="45">
        <f t="shared" si="15"/>
        <v>60616</v>
      </c>
      <c r="F329" s="41">
        <f t="shared" si="17"/>
        <v>60616</v>
      </c>
      <c r="G329" s="41" t="str">
        <f t="shared" si="16"/>
        <v/>
      </c>
    </row>
    <row r="330" spans="1:7" ht="14.25" customHeight="1">
      <c r="A330" s="42">
        <v>20111123</v>
      </c>
      <c r="B330" s="43">
        <v>10.5</v>
      </c>
      <c r="C330" s="44">
        <v>60700</v>
      </c>
      <c r="D330" s="45">
        <v>9419</v>
      </c>
      <c r="E330" s="45">
        <f t="shared" si="15"/>
        <v>70119</v>
      </c>
      <c r="F330" s="41" t="str">
        <f t="shared" si="17"/>
        <v/>
      </c>
      <c r="G330" s="41">
        <f t="shared" si="16"/>
        <v>70119</v>
      </c>
    </row>
    <row r="331" spans="1:7" ht="14.25" customHeight="1">
      <c r="A331" s="42">
        <v>20111124</v>
      </c>
      <c r="B331" s="43"/>
      <c r="C331" s="44">
        <v>52400</v>
      </c>
      <c r="D331" s="45">
        <v>7874</v>
      </c>
      <c r="E331" s="45">
        <f t="shared" si="15"/>
        <v>60274</v>
      </c>
      <c r="F331" s="41" t="str">
        <f t="shared" si="17"/>
        <v/>
      </c>
      <c r="G331" s="41">
        <f t="shared" si="16"/>
        <v>60274</v>
      </c>
    </row>
    <row r="332" spans="1:7" ht="14.25" customHeight="1">
      <c r="A332" s="42">
        <v>20111125</v>
      </c>
      <c r="B332" s="43"/>
      <c r="C332" s="44">
        <v>51800</v>
      </c>
      <c r="D332" s="45">
        <v>9666</v>
      </c>
      <c r="E332" s="45">
        <f t="shared" si="15"/>
        <v>61466</v>
      </c>
      <c r="F332" s="41" t="str">
        <f t="shared" si="17"/>
        <v/>
      </c>
      <c r="G332" s="41">
        <f t="shared" si="16"/>
        <v>61466</v>
      </c>
    </row>
    <row r="333" spans="1:7" ht="14.25" customHeight="1">
      <c r="A333" s="42">
        <v>20111126</v>
      </c>
      <c r="B333" s="43"/>
      <c r="C333" s="44">
        <v>52300</v>
      </c>
      <c r="D333" s="45">
        <v>8142</v>
      </c>
      <c r="E333" s="45">
        <f t="shared" si="15"/>
        <v>60442</v>
      </c>
      <c r="F333" s="41">
        <f t="shared" si="17"/>
        <v>60442</v>
      </c>
      <c r="G333" s="41" t="str">
        <f t="shared" si="16"/>
        <v/>
      </c>
    </row>
    <row r="334" spans="1:7" ht="14.25" customHeight="1">
      <c r="A334" s="42">
        <v>20111127</v>
      </c>
      <c r="B334" s="43"/>
      <c r="C334" s="44">
        <v>52300</v>
      </c>
      <c r="D334" s="45">
        <v>8258</v>
      </c>
      <c r="E334" s="45">
        <f t="shared" si="15"/>
        <v>60558</v>
      </c>
      <c r="F334" s="41">
        <f t="shared" si="17"/>
        <v>60558</v>
      </c>
      <c r="G334" s="41" t="str">
        <f t="shared" si="16"/>
        <v/>
      </c>
    </row>
    <row r="335" spans="1:7" ht="14.25" customHeight="1">
      <c r="A335" s="42">
        <v>20111128</v>
      </c>
      <c r="B335" s="43"/>
      <c r="C335" s="44">
        <v>48600</v>
      </c>
      <c r="D335" s="45">
        <v>7610</v>
      </c>
      <c r="E335" s="45">
        <f t="shared" si="15"/>
        <v>56210</v>
      </c>
      <c r="F335" s="41">
        <f t="shared" si="17"/>
        <v>56210</v>
      </c>
      <c r="G335" s="41" t="str">
        <f t="shared" si="16"/>
        <v/>
      </c>
    </row>
    <row r="336" spans="1:7" ht="14.25" customHeight="1">
      <c r="A336" s="42">
        <v>20111129</v>
      </c>
      <c r="B336" s="43"/>
      <c r="C336" s="44">
        <v>46200</v>
      </c>
      <c r="D336" s="45">
        <v>10867</v>
      </c>
      <c r="E336" s="45">
        <f t="shared" si="15"/>
        <v>57067</v>
      </c>
      <c r="F336" s="41">
        <f t="shared" si="17"/>
        <v>57067</v>
      </c>
      <c r="G336" s="41" t="str">
        <f t="shared" si="16"/>
        <v/>
      </c>
    </row>
    <row r="337" spans="1:7" ht="14.25" customHeight="1">
      <c r="A337" s="42">
        <v>20111130</v>
      </c>
      <c r="B337" s="43">
        <v>35.5</v>
      </c>
      <c r="C337" s="44">
        <v>91200</v>
      </c>
      <c r="D337" s="45">
        <v>11038</v>
      </c>
      <c r="E337" s="45">
        <f t="shared" si="15"/>
        <v>102238</v>
      </c>
      <c r="F337" s="41" t="str">
        <f t="shared" si="17"/>
        <v/>
      </c>
      <c r="G337" s="41">
        <f t="shared" si="16"/>
        <v>102238</v>
      </c>
    </row>
    <row r="338" spans="1:7" ht="14.25" customHeight="1">
      <c r="A338" s="42">
        <v>20111201</v>
      </c>
      <c r="B338" s="43">
        <v>0.5</v>
      </c>
      <c r="C338" s="44">
        <v>68000</v>
      </c>
      <c r="D338" s="45">
        <v>10125</v>
      </c>
      <c r="E338" s="45">
        <f t="shared" si="15"/>
        <v>78125</v>
      </c>
      <c r="F338" s="41" t="str">
        <f t="shared" si="17"/>
        <v/>
      </c>
      <c r="G338" s="41">
        <f t="shared" si="16"/>
        <v>78125</v>
      </c>
    </row>
    <row r="339" spans="1:7" ht="14.25" customHeight="1">
      <c r="A339" s="42">
        <v>20111202</v>
      </c>
      <c r="B339" s="43">
        <v>1</v>
      </c>
      <c r="C339" s="44">
        <v>68300</v>
      </c>
      <c r="D339" s="45">
        <v>10261</v>
      </c>
      <c r="E339" s="45">
        <f t="shared" si="15"/>
        <v>78561</v>
      </c>
      <c r="F339" s="41" t="str">
        <f t="shared" si="17"/>
        <v/>
      </c>
      <c r="G339" s="41">
        <f t="shared" si="16"/>
        <v>78561</v>
      </c>
    </row>
    <row r="340" spans="1:7" ht="14.25" customHeight="1">
      <c r="A340" s="42">
        <v>20111203</v>
      </c>
      <c r="B340" s="43">
        <v>11</v>
      </c>
      <c r="C340" s="44">
        <v>74500</v>
      </c>
      <c r="D340" s="45">
        <v>7337</v>
      </c>
      <c r="E340" s="45">
        <f t="shared" si="15"/>
        <v>81837</v>
      </c>
      <c r="F340" s="41" t="str">
        <f t="shared" si="17"/>
        <v/>
      </c>
      <c r="G340" s="41">
        <f t="shared" si="16"/>
        <v>81837</v>
      </c>
    </row>
    <row r="341" spans="1:7" ht="14.25" customHeight="1">
      <c r="A341" s="42">
        <v>20111204</v>
      </c>
      <c r="B341" s="43"/>
      <c r="C341" s="44">
        <v>62600</v>
      </c>
      <c r="D341" s="45">
        <v>8680</v>
      </c>
      <c r="E341" s="45">
        <f t="shared" si="15"/>
        <v>71280</v>
      </c>
      <c r="F341" s="41" t="str">
        <f t="shared" si="17"/>
        <v/>
      </c>
      <c r="G341" s="41">
        <f t="shared" si="16"/>
        <v>71280</v>
      </c>
    </row>
    <row r="342" spans="1:7" ht="14.25" customHeight="1">
      <c r="A342" s="42">
        <v>20111205</v>
      </c>
      <c r="B342" s="43"/>
      <c r="C342" s="44">
        <v>61000</v>
      </c>
      <c r="D342" s="45">
        <v>8704</v>
      </c>
      <c r="E342" s="45">
        <f t="shared" si="15"/>
        <v>69704</v>
      </c>
      <c r="F342" s="41" t="str">
        <f t="shared" si="17"/>
        <v/>
      </c>
      <c r="G342" s="41">
        <f t="shared" si="16"/>
        <v>69704</v>
      </c>
    </row>
    <row r="343" spans="1:7" ht="14.25" customHeight="1">
      <c r="A343" s="42">
        <v>20111206</v>
      </c>
      <c r="B343" s="43">
        <v>0.1</v>
      </c>
      <c r="C343" s="44">
        <v>59700</v>
      </c>
      <c r="D343" s="45">
        <v>7899</v>
      </c>
      <c r="E343" s="45">
        <f t="shared" si="15"/>
        <v>67599</v>
      </c>
      <c r="F343" s="41" t="str">
        <f t="shared" si="17"/>
        <v/>
      </c>
      <c r="G343" s="41">
        <f t="shared" si="16"/>
        <v>67599</v>
      </c>
    </row>
    <row r="344" spans="1:7" ht="14.25" customHeight="1">
      <c r="A344" s="42">
        <v>20111207</v>
      </c>
      <c r="B344" s="43"/>
      <c r="C344" s="44">
        <v>59400</v>
      </c>
      <c r="D344" s="45">
        <v>7582</v>
      </c>
      <c r="E344" s="45">
        <f t="shared" si="15"/>
        <v>66982</v>
      </c>
      <c r="F344" s="41">
        <f t="shared" si="17"/>
        <v>66982</v>
      </c>
      <c r="G344" s="41" t="str">
        <f t="shared" si="16"/>
        <v/>
      </c>
    </row>
    <row r="345" spans="1:7" ht="14.25" customHeight="1">
      <c r="A345" s="42">
        <v>20111208</v>
      </c>
      <c r="B345" s="43"/>
      <c r="C345" s="44">
        <v>57300</v>
      </c>
      <c r="D345" s="45">
        <v>7226</v>
      </c>
      <c r="E345" s="45">
        <f t="shared" si="15"/>
        <v>64526</v>
      </c>
      <c r="F345" s="41">
        <f t="shared" si="17"/>
        <v>64526</v>
      </c>
      <c r="G345" s="41" t="str">
        <f t="shared" si="16"/>
        <v/>
      </c>
    </row>
    <row r="346" spans="1:7" ht="14.25" customHeight="1">
      <c r="A346" s="42">
        <v>20111209</v>
      </c>
      <c r="B346" s="43"/>
      <c r="C346" s="44">
        <v>53900</v>
      </c>
      <c r="D346" s="45">
        <v>7259</v>
      </c>
      <c r="E346" s="45">
        <f t="shared" si="15"/>
        <v>61159</v>
      </c>
      <c r="F346" s="41">
        <f t="shared" si="17"/>
        <v>61159</v>
      </c>
      <c r="G346" s="41" t="str">
        <f t="shared" si="16"/>
        <v/>
      </c>
    </row>
    <row r="347" spans="1:7" ht="14.25" customHeight="1">
      <c r="A347" s="42">
        <v>20111210</v>
      </c>
      <c r="B347" s="43"/>
      <c r="C347" s="44">
        <v>54000</v>
      </c>
      <c r="D347" s="45">
        <v>6872</v>
      </c>
      <c r="E347" s="45">
        <f t="shared" si="15"/>
        <v>60872</v>
      </c>
      <c r="F347" s="41">
        <f t="shared" si="17"/>
        <v>60872</v>
      </c>
      <c r="G347" s="41" t="str">
        <f t="shared" si="16"/>
        <v/>
      </c>
    </row>
    <row r="348" spans="1:7" ht="14.25" customHeight="1">
      <c r="A348" s="42">
        <v>20111211</v>
      </c>
      <c r="B348" s="43"/>
      <c r="C348" s="44">
        <v>52800</v>
      </c>
      <c r="D348" s="45">
        <v>6931</v>
      </c>
      <c r="E348" s="45">
        <f t="shared" si="15"/>
        <v>59731</v>
      </c>
      <c r="F348" s="41">
        <f t="shared" si="17"/>
        <v>59731</v>
      </c>
      <c r="G348" s="41" t="str">
        <f t="shared" si="16"/>
        <v/>
      </c>
    </row>
    <row r="349" spans="1:7" ht="14.25" customHeight="1">
      <c r="A349" s="42">
        <v>20111212</v>
      </c>
      <c r="B349" s="43"/>
      <c r="C349" s="44">
        <v>51900</v>
      </c>
      <c r="D349" s="45">
        <v>8073</v>
      </c>
      <c r="E349" s="45">
        <f t="shared" si="15"/>
        <v>59973</v>
      </c>
      <c r="F349" s="41">
        <f t="shared" si="17"/>
        <v>59973</v>
      </c>
      <c r="G349" s="41" t="str">
        <f t="shared" si="16"/>
        <v/>
      </c>
    </row>
    <row r="350" spans="1:7" ht="14.25" customHeight="1">
      <c r="A350" s="42">
        <v>20111213</v>
      </c>
      <c r="B350" s="43"/>
      <c r="C350" s="44">
        <v>49700</v>
      </c>
      <c r="D350" s="45">
        <v>7121</v>
      </c>
      <c r="E350" s="45">
        <f t="shared" si="15"/>
        <v>56821</v>
      </c>
      <c r="F350" s="41">
        <f t="shared" si="17"/>
        <v>56821</v>
      </c>
      <c r="G350" s="41" t="str">
        <f t="shared" si="16"/>
        <v/>
      </c>
    </row>
    <row r="351" spans="1:7" ht="14.25" customHeight="1">
      <c r="A351" s="42">
        <v>20111214</v>
      </c>
      <c r="B351" s="43"/>
      <c r="C351" s="44">
        <v>51400</v>
      </c>
      <c r="D351" s="45">
        <v>8392</v>
      </c>
      <c r="E351" s="45">
        <f t="shared" si="15"/>
        <v>59792</v>
      </c>
      <c r="F351" s="41">
        <f t="shared" si="17"/>
        <v>59792</v>
      </c>
      <c r="G351" s="41" t="str">
        <f t="shared" si="16"/>
        <v/>
      </c>
    </row>
    <row r="352" spans="1:7" ht="14.25" customHeight="1">
      <c r="A352" s="42">
        <v>20111215</v>
      </c>
      <c r="B352" s="43"/>
      <c r="C352" s="44">
        <v>49900</v>
      </c>
      <c r="D352" s="45">
        <v>8310</v>
      </c>
      <c r="E352" s="45">
        <f t="shared" si="15"/>
        <v>58210</v>
      </c>
      <c r="F352" s="41">
        <f t="shared" si="17"/>
        <v>58210</v>
      </c>
      <c r="G352" s="41" t="str">
        <f t="shared" si="16"/>
        <v/>
      </c>
    </row>
    <row r="353" spans="1:7" ht="14.25" customHeight="1">
      <c r="A353" s="42">
        <v>20111216</v>
      </c>
      <c r="B353" s="43"/>
      <c r="C353" s="44">
        <v>51000</v>
      </c>
      <c r="D353" s="45">
        <v>8740</v>
      </c>
      <c r="E353" s="45">
        <f t="shared" si="15"/>
        <v>59740</v>
      </c>
      <c r="F353" s="41">
        <f t="shared" si="17"/>
        <v>59740</v>
      </c>
      <c r="G353" s="41" t="str">
        <f t="shared" si="16"/>
        <v/>
      </c>
    </row>
    <row r="354" spans="1:7" ht="14.25" customHeight="1">
      <c r="A354" s="42">
        <v>20111217</v>
      </c>
      <c r="B354" s="43"/>
      <c r="C354" s="44">
        <v>50200</v>
      </c>
      <c r="D354" s="45">
        <v>8314</v>
      </c>
      <c r="E354" s="45">
        <f t="shared" si="15"/>
        <v>58514</v>
      </c>
      <c r="F354" s="41">
        <f t="shared" si="17"/>
        <v>58514</v>
      </c>
      <c r="G354" s="41" t="str">
        <f t="shared" si="16"/>
        <v/>
      </c>
    </row>
    <row r="355" spans="1:7" ht="14.25" customHeight="1">
      <c r="A355" s="42">
        <v>20111218</v>
      </c>
      <c r="B355" s="43"/>
      <c r="C355" s="44">
        <v>50900</v>
      </c>
      <c r="D355" s="45">
        <v>8448</v>
      </c>
      <c r="E355" s="45">
        <f t="shared" si="15"/>
        <v>59348</v>
      </c>
      <c r="F355" s="41">
        <f t="shared" si="17"/>
        <v>59348</v>
      </c>
      <c r="G355" s="41" t="str">
        <f t="shared" si="16"/>
        <v/>
      </c>
    </row>
    <row r="356" spans="1:7" ht="14.25" customHeight="1">
      <c r="A356" s="42">
        <v>20111219</v>
      </c>
      <c r="B356" s="43"/>
      <c r="C356" s="44">
        <v>50100</v>
      </c>
      <c r="D356" s="45">
        <v>8259</v>
      </c>
      <c r="E356" s="45">
        <f t="shared" si="15"/>
        <v>58359</v>
      </c>
      <c r="F356" s="41">
        <f t="shared" si="17"/>
        <v>58359</v>
      </c>
      <c r="G356" s="41" t="str">
        <f t="shared" si="16"/>
        <v/>
      </c>
    </row>
    <row r="357" spans="1:7" ht="14.25" customHeight="1">
      <c r="A357" s="42">
        <v>20111220</v>
      </c>
      <c r="B357" s="43"/>
      <c r="C357" s="44">
        <v>49700</v>
      </c>
      <c r="D357" s="45">
        <v>9278</v>
      </c>
      <c r="E357" s="45">
        <f t="shared" si="15"/>
        <v>58978</v>
      </c>
      <c r="F357" s="41">
        <f t="shared" si="17"/>
        <v>58978</v>
      </c>
      <c r="G357" s="41" t="str">
        <f t="shared" si="16"/>
        <v/>
      </c>
    </row>
    <row r="358" spans="1:7" ht="14.25" customHeight="1">
      <c r="A358" s="42">
        <v>20111221</v>
      </c>
      <c r="B358" s="43"/>
      <c r="C358" s="44">
        <v>50000</v>
      </c>
      <c r="D358" s="45">
        <v>9998</v>
      </c>
      <c r="E358" s="45">
        <f t="shared" si="15"/>
        <v>59998</v>
      </c>
      <c r="F358" s="41">
        <f t="shared" si="17"/>
        <v>59998</v>
      </c>
      <c r="G358" s="41" t="str">
        <f t="shared" si="16"/>
        <v/>
      </c>
    </row>
    <row r="359" spans="1:7" ht="14.25" customHeight="1">
      <c r="A359" s="42">
        <v>20111222</v>
      </c>
      <c r="B359" s="43"/>
      <c r="C359" s="44">
        <v>50300</v>
      </c>
      <c r="D359" s="45">
        <v>8456</v>
      </c>
      <c r="E359" s="45">
        <f t="shared" si="15"/>
        <v>58756</v>
      </c>
      <c r="F359" s="41">
        <f t="shared" si="17"/>
        <v>58756</v>
      </c>
      <c r="G359" s="41" t="str">
        <f t="shared" si="16"/>
        <v/>
      </c>
    </row>
    <row r="360" spans="1:7" ht="14.25" customHeight="1">
      <c r="A360" s="42">
        <v>20111223</v>
      </c>
      <c r="B360" s="43"/>
      <c r="C360" s="44">
        <v>48500</v>
      </c>
      <c r="D360" s="45">
        <v>9078</v>
      </c>
      <c r="E360" s="45">
        <f t="shared" si="15"/>
        <v>57578</v>
      </c>
      <c r="F360" s="41">
        <f t="shared" si="17"/>
        <v>57578</v>
      </c>
      <c r="G360" s="41" t="str">
        <f t="shared" si="16"/>
        <v/>
      </c>
    </row>
    <row r="361" spans="1:7" ht="14.25" customHeight="1">
      <c r="A361" s="42">
        <v>20111224</v>
      </c>
      <c r="B361" s="43">
        <v>0.3</v>
      </c>
      <c r="C361" s="44">
        <v>49500</v>
      </c>
      <c r="D361" s="45">
        <v>8034</v>
      </c>
      <c r="E361" s="45">
        <f t="shared" si="15"/>
        <v>57534</v>
      </c>
      <c r="F361" s="41" t="str">
        <f t="shared" si="17"/>
        <v/>
      </c>
      <c r="G361" s="41">
        <f t="shared" si="16"/>
        <v>57534</v>
      </c>
    </row>
    <row r="362" spans="1:7" ht="14.25" customHeight="1">
      <c r="A362" s="42">
        <v>20111225</v>
      </c>
      <c r="B362" s="43"/>
      <c r="C362" s="44">
        <v>48000</v>
      </c>
      <c r="D362" s="45">
        <v>7942</v>
      </c>
      <c r="E362" s="45">
        <f t="shared" si="15"/>
        <v>55942</v>
      </c>
      <c r="F362" s="41">
        <f t="shared" si="17"/>
        <v>55942</v>
      </c>
      <c r="G362" s="41" t="str">
        <f t="shared" si="16"/>
        <v/>
      </c>
    </row>
    <row r="363" spans="1:7" ht="14.25" customHeight="1">
      <c r="A363" s="42">
        <v>20111226</v>
      </c>
      <c r="B363" s="43"/>
      <c r="C363" s="44">
        <v>48600</v>
      </c>
      <c r="D363" s="45">
        <v>8904</v>
      </c>
      <c r="E363" s="45">
        <f t="shared" si="15"/>
        <v>57504</v>
      </c>
      <c r="F363" s="41">
        <f t="shared" si="17"/>
        <v>57504</v>
      </c>
      <c r="G363" s="41" t="str">
        <f t="shared" si="16"/>
        <v/>
      </c>
    </row>
    <row r="364" spans="1:7" ht="14.25" customHeight="1">
      <c r="A364" s="42">
        <v>20111227</v>
      </c>
      <c r="B364" s="43"/>
      <c r="C364" s="44">
        <v>49300</v>
      </c>
      <c r="D364" s="45">
        <v>8850</v>
      </c>
      <c r="E364" s="45">
        <f t="shared" si="15"/>
        <v>58150</v>
      </c>
      <c r="F364" s="41">
        <f t="shared" si="17"/>
        <v>58150</v>
      </c>
      <c r="G364" s="41" t="str">
        <f t="shared" si="16"/>
        <v/>
      </c>
    </row>
    <row r="365" spans="1:7" ht="14.25" customHeight="1">
      <c r="A365" s="42">
        <v>20111228</v>
      </c>
      <c r="B365" s="43"/>
      <c r="C365" s="44">
        <v>49900</v>
      </c>
      <c r="D365" s="45">
        <v>8999</v>
      </c>
      <c r="E365" s="45">
        <f t="shared" si="15"/>
        <v>58899</v>
      </c>
      <c r="F365" s="41">
        <f t="shared" si="17"/>
        <v>58899</v>
      </c>
      <c r="G365" s="41" t="str">
        <f t="shared" si="16"/>
        <v/>
      </c>
    </row>
    <row r="366" spans="1:7" ht="14.25" customHeight="1">
      <c r="A366" s="42">
        <v>20111229</v>
      </c>
      <c r="B366" s="43"/>
      <c r="C366" s="44">
        <v>48300</v>
      </c>
      <c r="D366" s="45">
        <v>8708</v>
      </c>
      <c r="E366" s="45">
        <f t="shared" si="15"/>
        <v>57008</v>
      </c>
      <c r="F366" s="41">
        <f t="shared" si="17"/>
        <v>57008</v>
      </c>
      <c r="G366" s="41" t="str">
        <f t="shared" si="16"/>
        <v/>
      </c>
    </row>
    <row r="367" spans="1:7" ht="14.25" customHeight="1">
      <c r="A367" s="42">
        <v>20111230</v>
      </c>
      <c r="B367" s="43"/>
      <c r="C367" s="44">
        <v>48600</v>
      </c>
      <c r="D367" s="45">
        <v>8498</v>
      </c>
      <c r="E367" s="45">
        <f t="shared" si="15"/>
        <v>57098</v>
      </c>
      <c r="F367" s="41">
        <f t="shared" si="17"/>
        <v>57098</v>
      </c>
      <c r="G367" s="41" t="str">
        <f t="shared" si="16"/>
        <v/>
      </c>
    </row>
    <row r="368" spans="1:7" ht="14.25" customHeight="1">
      <c r="A368" s="46">
        <v>20111231</v>
      </c>
      <c r="B368" s="47"/>
      <c r="C368" s="48">
        <v>48500</v>
      </c>
      <c r="D368" s="49">
        <v>8060</v>
      </c>
      <c r="E368" s="49">
        <f t="shared" si="15"/>
        <v>56560</v>
      </c>
      <c r="F368" s="50">
        <f t="shared" si="17"/>
        <v>56560</v>
      </c>
      <c r="G368" s="50" t="str">
        <f t="shared" si="16"/>
        <v/>
      </c>
    </row>
    <row r="369" spans="1:8" s="51" customFormat="1" ht="14.25" customHeight="1">
      <c r="A369" s="82" t="s">
        <v>8</v>
      </c>
      <c r="B369" s="51" t="s">
        <v>6</v>
      </c>
      <c r="F369" s="52">
        <f>AVERAGE(F4:F368)</f>
        <v>58621.825531914896</v>
      </c>
      <c r="G369" s="52">
        <f>AVERAGE(G4:G368)</f>
        <v>78683.653846153844</v>
      </c>
      <c r="H369" s="52"/>
    </row>
    <row r="370" spans="1:8" s="51" customFormat="1" ht="14.25" customHeight="1">
      <c r="A370" s="83"/>
      <c r="B370" s="51" t="s">
        <v>7</v>
      </c>
      <c r="F370" s="52">
        <f>MAX(F4:F368)</f>
        <v>84100</v>
      </c>
      <c r="G370" s="52">
        <f>MAX(G4:G368)</f>
        <v>211174</v>
      </c>
    </row>
    <row r="371" spans="1:8" ht="14.25" customHeight="1">
      <c r="A371" s="53">
        <v>0.05</v>
      </c>
      <c r="B371" s="35" t="s">
        <v>9</v>
      </c>
      <c r="F371" s="54">
        <f>TRIMMEAN(F$4:F$368,$A$371)</f>
        <v>58296</v>
      </c>
      <c r="G371" s="54">
        <f>TRIMMEAN(G$4:G$368,$A$371)</f>
        <v>76680.669354838712</v>
      </c>
    </row>
    <row r="372" spans="1:8" ht="14.25" customHeight="1">
      <c r="A372" s="53">
        <f>A371+0.05</f>
        <v>0.1</v>
      </c>
      <c r="B372" s="35" t="s">
        <v>9</v>
      </c>
      <c r="F372" s="54">
        <f>TRIMMEAN(F$4:F$368,$A$372)</f>
        <v>58114.234741784036</v>
      </c>
      <c r="G372" s="54">
        <f>TRIMMEAN(G$4:G$368,$A$372)</f>
        <v>75442.728813559326</v>
      </c>
    </row>
    <row r="373" spans="1:8" ht="14.25" customHeight="1">
      <c r="A373" s="53">
        <f>A372+0.05</f>
        <v>0.15000000000000002</v>
      </c>
      <c r="B373" s="35" t="s">
        <v>9</v>
      </c>
      <c r="F373" s="54">
        <f>TRIMMEAN(F$4:F$368,$A$373)</f>
        <v>57943.179104477611</v>
      </c>
      <c r="G373" s="54">
        <f>TRIMMEAN(G$4:G$368,$A$373)</f>
        <v>74692.633928571435</v>
      </c>
    </row>
    <row r="374" spans="1:8" ht="14.25" customHeight="1">
      <c r="A374" s="53">
        <f>A373+0.05</f>
        <v>0.2</v>
      </c>
      <c r="B374" s="35" t="s">
        <v>9</v>
      </c>
      <c r="F374" s="54">
        <f>TRIMMEAN(F$4:F$368,$A$374)</f>
        <v>57800.269841269845</v>
      </c>
      <c r="G374" s="54">
        <f>TRIMMEAN(G$4:G$368,$A$374)</f>
        <v>73876.173076923078</v>
      </c>
    </row>
    <row r="375" spans="1:8" ht="14.25" customHeight="1">
      <c r="A375" s="53">
        <f>A374+0.05</f>
        <v>0.25</v>
      </c>
      <c r="B375" s="35" t="s">
        <v>9</v>
      </c>
      <c r="F375" s="54">
        <f>TRIMMEAN(F$4:F$368,$A$375)</f>
        <v>57676.796610169491</v>
      </c>
      <c r="G375" s="54">
        <f>TRIMMEAN(G$4:G$368,$A$375)</f>
        <v>73271.183673469393</v>
      </c>
    </row>
    <row r="376" spans="1:8" ht="14.25" customHeight="1">
      <c r="A376" s="53">
        <f>A375+0.05</f>
        <v>0.3</v>
      </c>
      <c r="B376" s="35" t="s">
        <v>9</v>
      </c>
      <c r="F376" s="54">
        <f>TRIMMEAN(F$4:F$368,$A$376)</f>
        <v>57580.745454545453</v>
      </c>
      <c r="G376" s="54">
        <f>TRIMMEAN(G$4:G$368,$A$376)</f>
        <v>72818.326086956527</v>
      </c>
    </row>
    <row r="378" spans="1:8" ht="14.25" customHeight="1">
      <c r="A378" s="53">
        <f>1-A371</f>
        <v>0.95</v>
      </c>
      <c r="B378" s="55" t="s">
        <v>10</v>
      </c>
      <c r="F378" s="56">
        <f>AVERAGE(F370,F371)</f>
        <v>71198</v>
      </c>
      <c r="G378" s="56">
        <f>AVERAGE(G370,G371)</f>
        <v>143927.33467741936</v>
      </c>
    </row>
    <row r="379" spans="1:8" ht="14.25" customHeight="1">
      <c r="A379" s="53">
        <f>1-A372</f>
        <v>0.9</v>
      </c>
      <c r="B379" s="55" t="s">
        <v>10</v>
      </c>
      <c r="F379" s="56">
        <f>AVERAGE(F370,F372)</f>
        <v>71107.117370892025</v>
      </c>
      <c r="G379" s="56">
        <f>AVERAGE(G370,G372)</f>
        <v>143308.36440677967</v>
      </c>
    </row>
    <row r="382" spans="1:8" ht="14.25" customHeight="1">
      <c r="C382" s="57" t="s">
        <v>6</v>
      </c>
      <c r="D382" s="57" t="s">
        <v>4</v>
      </c>
      <c r="E382" s="57" t="s">
        <v>5</v>
      </c>
    </row>
    <row r="383" spans="1:8" ht="14.25" customHeight="1">
      <c r="C383" s="58" t="s">
        <v>0</v>
      </c>
      <c r="D383" s="59">
        <f>F369</f>
        <v>58621.825531914896</v>
      </c>
      <c r="E383" s="59">
        <f>G369</f>
        <v>78683.653846153844</v>
      </c>
    </row>
  </sheetData>
  <mergeCells count="7">
    <mergeCell ref="A369:A370"/>
    <mergeCell ref="A1:A3"/>
    <mergeCell ref="B1:B3"/>
    <mergeCell ref="C1:G1"/>
    <mergeCell ref="C2:E2"/>
    <mergeCell ref="F2:F3"/>
    <mergeCell ref="G2:G3"/>
  </mergeCells>
  <phoneticPr fontId="2" type="noConversion"/>
  <conditionalFormatting sqref="F4:G368">
    <cfRule type="cellIs" dxfId="3" priority="19" stopIfTrue="1" operator="equal">
      <formula>F$370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84"/>
  <sheetViews>
    <sheetView showGridLines="0" topLeftCell="A346" workbookViewId="0">
      <selection activeCell="K70" sqref="K70"/>
    </sheetView>
  </sheetViews>
  <sheetFormatPr defaultRowHeight="14.25" customHeight="1"/>
  <cols>
    <col min="1" max="7" width="10" style="35" customWidth="1"/>
    <col min="8" max="16384" width="8.88671875" style="35"/>
  </cols>
  <sheetData>
    <row r="1" spans="1:7" ht="14.25" customHeight="1">
      <c r="A1" s="84" t="s">
        <v>2</v>
      </c>
      <c r="B1" s="87" t="s">
        <v>34</v>
      </c>
      <c r="C1" s="90" t="s">
        <v>22</v>
      </c>
      <c r="D1" s="91"/>
      <c r="E1" s="91"/>
      <c r="F1" s="91"/>
      <c r="G1" s="92"/>
    </row>
    <row r="2" spans="1:7" ht="14.25" customHeight="1">
      <c r="A2" s="85"/>
      <c r="B2" s="88"/>
      <c r="C2" s="93" t="s">
        <v>3</v>
      </c>
      <c r="D2" s="94"/>
      <c r="E2" s="94"/>
      <c r="F2" s="95" t="s">
        <v>4</v>
      </c>
      <c r="G2" s="97" t="s">
        <v>5</v>
      </c>
    </row>
    <row r="3" spans="1:7" ht="14.25" customHeight="1">
      <c r="A3" s="86"/>
      <c r="B3" s="89"/>
      <c r="C3" s="36" t="s">
        <v>23</v>
      </c>
      <c r="D3" s="37" t="s">
        <v>24</v>
      </c>
      <c r="E3" s="37" t="s">
        <v>1</v>
      </c>
      <c r="F3" s="96"/>
      <c r="G3" s="98"/>
    </row>
    <row r="4" spans="1:7" ht="14.25" customHeight="1">
      <c r="A4" s="38">
        <v>20120101</v>
      </c>
      <c r="B4" s="39">
        <v>0.4</v>
      </c>
      <c r="C4" s="40">
        <v>46100</v>
      </c>
      <c r="D4" s="41">
        <v>8046</v>
      </c>
      <c r="E4" s="41">
        <f>C4+D4</f>
        <v>54146</v>
      </c>
      <c r="F4" s="41" t="str">
        <f>IF($B4&gt;10,"",IF($B4&gt;5,"",IF($B4&gt;0,"",E4)))</f>
        <v/>
      </c>
      <c r="G4" s="41">
        <f>IF(F4="",E4,"")</f>
        <v>54146</v>
      </c>
    </row>
    <row r="5" spans="1:7" ht="14.25" customHeight="1">
      <c r="A5" s="42">
        <v>20120102</v>
      </c>
      <c r="B5" s="43"/>
      <c r="C5" s="44">
        <v>47700</v>
      </c>
      <c r="D5" s="45">
        <v>7758</v>
      </c>
      <c r="E5" s="45">
        <f t="shared" ref="E5:E68" si="0">C5+D5</f>
        <v>55458</v>
      </c>
      <c r="F5" s="41">
        <f>IF($B3&gt;10,"",IF($B4&gt;5,"",IF($B5&gt;0,"",E5)))</f>
        <v>55458</v>
      </c>
      <c r="G5" s="41" t="str">
        <f t="shared" ref="G5:G68" si="1">IF(F5="",E5,"")</f>
        <v/>
      </c>
    </row>
    <row r="6" spans="1:7" ht="14.25" customHeight="1">
      <c r="A6" s="42">
        <v>20120103</v>
      </c>
      <c r="B6" s="43">
        <v>1</v>
      </c>
      <c r="C6" s="44">
        <v>47600</v>
      </c>
      <c r="D6" s="45">
        <v>7948</v>
      </c>
      <c r="E6" s="45">
        <f t="shared" si="0"/>
        <v>55548</v>
      </c>
      <c r="F6" s="41" t="str">
        <f>IF($B4&gt;10,"",IF($B5&gt;5,"",IF($B6&gt;0,"",E6)))</f>
        <v/>
      </c>
      <c r="G6" s="41">
        <f t="shared" si="1"/>
        <v>55548</v>
      </c>
    </row>
    <row r="7" spans="1:7" ht="14.25" customHeight="1">
      <c r="A7" s="42">
        <v>20120104</v>
      </c>
      <c r="B7" s="43"/>
      <c r="C7" s="44">
        <v>47000</v>
      </c>
      <c r="D7" s="45">
        <v>7540</v>
      </c>
      <c r="E7" s="45">
        <f t="shared" si="0"/>
        <v>54540</v>
      </c>
      <c r="F7" s="41">
        <f>IF($B5&gt;10,"",IF($B6&gt;5,"",IF($B7&gt;0,"",E7)))</f>
        <v>54540</v>
      </c>
      <c r="G7" s="41" t="str">
        <f t="shared" si="1"/>
        <v/>
      </c>
    </row>
    <row r="8" spans="1:7" ht="14.25" customHeight="1">
      <c r="A8" s="42">
        <v>20120105</v>
      </c>
      <c r="B8" s="43"/>
      <c r="C8" s="44">
        <v>48500</v>
      </c>
      <c r="D8" s="45">
        <v>8128</v>
      </c>
      <c r="E8" s="45">
        <f t="shared" si="0"/>
        <v>56628</v>
      </c>
      <c r="F8" s="41">
        <f t="shared" ref="F8:F71" si="2">IF($B6&gt;10,"",IF($B7&gt;5,"",IF($B8&gt;0,"",E8)))</f>
        <v>56628</v>
      </c>
      <c r="G8" s="41" t="str">
        <f t="shared" si="1"/>
        <v/>
      </c>
    </row>
    <row r="9" spans="1:7" ht="14.25" customHeight="1">
      <c r="A9" s="42">
        <v>20120106</v>
      </c>
      <c r="B9" s="43"/>
      <c r="C9" s="44">
        <v>48400</v>
      </c>
      <c r="D9" s="45">
        <v>8088</v>
      </c>
      <c r="E9" s="45">
        <f t="shared" si="0"/>
        <v>56488</v>
      </c>
      <c r="F9" s="41">
        <f t="shared" si="2"/>
        <v>56488</v>
      </c>
      <c r="G9" s="41" t="str">
        <f t="shared" si="1"/>
        <v/>
      </c>
    </row>
    <row r="10" spans="1:7" ht="14.25" customHeight="1">
      <c r="A10" s="42">
        <v>20120107</v>
      </c>
      <c r="B10" s="43"/>
      <c r="C10" s="44">
        <v>49300</v>
      </c>
      <c r="D10" s="45">
        <v>8470</v>
      </c>
      <c r="E10" s="45">
        <f t="shared" si="0"/>
        <v>57770</v>
      </c>
      <c r="F10" s="41">
        <f t="shared" si="2"/>
        <v>57770</v>
      </c>
      <c r="G10" s="41" t="str">
        <f t="shared" si="1"/>
        <v/>
      </c>
    </row>
    <row r="11" spans="1:7" ht="14.25" customHeight="1">
      <c r="A11" s="42">
        <v>20120108</v>
      </c>
      <c r="B11" s="43"/>
      <c r="C11" s="44">
        <v>48600</v>
      </c>
      <c r="D11" s="45">
        <v>8680</v>
      </c>
      <c r="E11" s="45">
        <f t="shared" si="0"/>
        <v>57280</v>
      </c>
      <c r="F11" s="41">
        <f t="shared" si="2"/>
        <v>57280</v>
      </c>
      <c r="G11" s="41" t="str">
        <f t="shared" si="1"/>
        <v/>
      </c>
    </row>
    <row r="12" spans="1:7" ht="14.25" customHeight="1">
      <c r="A12" s="42">
        <v>20120109</v>
      </c>
      <c r="B12" s="43"/>
      <c r="C12" s="44">
        <v>49200</v>
      </c>
      <c r="D12" s="45">
        <v>8648</v>
      </c>
      <c r="E12" s="45">
        <f t="shared" si="0"/>
        <v>57848</v>
      </c>
      <c r="F12" s="41">
        <f t="shared" si="2"/>
        <v>57848</v>
      </c>
      <c r="G12" s="41" t="str">
        <f t="shared" si="1"/>
        <v/>
      </c>
    </row>
    <row r="13" spans="1:7" ht="14.25" customHeight="1">
      <c r="A13" s="42">
        <v>20120110</v>
      </c>
      <c r="B13" s="43"/>
      <c r="C13" s="44">
        <v>48200</v>
      </c>
      <c r="D13" s="45">
        <v>8320</v>
      </c>
      <c r="E13" s="45">
        <f t="shared" si="0"/>
        <v>56520</v>
      </c>
      <c r="F13" s="41">
        <f t="shared" si="2"/>
        <v>56520</v>
      </c>
      <c r="G13" s="41" t="str">
        <f t="shared" si="1"/>
        <v/>
      </c>
    </row>
    <row r="14" spans="1:7" ht="14.25" customHeight="1">
      <c r="A14" s="42">
        <v>20120111</v>
      </c>
      <c r="B14" s="43"/>
      <c r="C14" s="44">
        <v>48200</v>
      </c>
      <c r="D14" s="45">
        <v>8538</v>
      </c>
      <c r="E14" s="45">
        <f t="shared" si="0"/>
        <v>56738</v>
      </c>
      <c r="F14" s="41">
        <f t="shared" si="2"/>
        <v>56738</v>
      </c>
      <c r="G14" s="41" t="str">
        <f t="shared" si="1"/>
        <v/>
      </c>
    </row>
    <row r="15" spans="1:7" ht="14.25" customHeight="1">
      <c r="A15" s="42">
        <v>20120112</v>
      </c>
      <c r="B15" s="43"/>
      <c r="C15" s="44">
        <v>47900</v>
      </c>
      <c r="D15" s="45">
        <v>8433</v>
      </c>
      <c r="E15" s="45">
        <f t="shared" si="0"/>
        <v>56333</v>
      </c>
      <c r="F15" s="41">
        <f t="shared" si="2"/>
        <v>56333</v>
      </c>
      <c r="G15" s="41" t="str">
        <f t="shared" si="1"/>
        <v/>
      </c>
    </row>
    <row r="16" spans="1:7" ht="14.25" customHeight="1">
      <c r="A16" s="42">
        <v>20120113</v>
      </c>
      <c r="B16" s="43"/>
      <c r="C16" s="44">
        <v>50200</v>
      </c>
      <c r="D16" s="45">
        <v>8571</v>
      </c>
      <c r="E16" s="45">
        <f t="shared" si="0"/>
        <v>58771</v>
      </c>
      <c r="F16" s="41">
        <f t="shared" si="2"/>
        <v>58771</v>
      </c>
      <c r="G16" s="41" t="str">
        <f t="shared" si="1"/>
        <v/>
      </c>
    </row>
    <row r="17" spans="1:7" ht="14.25" customHeight="1">
      <c r="A17" s="42">
        <v>20120114</v>
      </c>
      <c r="B17" s="43"/>
      <c r="C17" s="44">
        <v>49300</v>
      </c>
      <c r="D17" s="45">
        <v>8050</v>
      </c>
      <c r="E17" s="45">
        <f t="shared" si="0"/>
        <v>57350</v>
      </c>
      <c r="F17" s="41">
        <f t="shared" si="2"/>
        <v>57350</v>
      </c>
      <c r="G17" s="41" t="str">
        <f t="shared" si="1"/>
        <v/>
      </c>
    </row>
    <row r="18" spans="1:7" ht="14.25" customHeight="1">
      <c r="A18" s="42">
        <v>20120115</v>
      </c>
      <c r="B18" s="43"/>
      <c r="C18" s="44">
        <v>50200</v>
      </c>
      <c r="D18" s="45">
        <v>8596</v>
      </c>
      <c r="E18" s="45">
        <f t="shared" si="0"/>
        <v>58796</v>
      </c>
      <c r="F18" s="41">
        <f t="shared" si="2"/>
        <v>58796</v>
      </c>
      <c r="G18" s="41" t="str">
        <f t="shared" si="1"/>
        <v/>
      </c>
    </row>
    <row r="19" spans="1:7" ht="14.25" customHeight="1">
      <c r="A19" s="42">
        <v>20120116</v>
      </c>
      <c r="B19" s="43"/>
      <c r="C19" s="44">
        <v>48100</v>
      </c>
      <c r="D19" s="45">
        <v>9348</v>
      </c>
      <c r="E19" s="45">
        <f t="shared" si="0"/>
        <v>57448</v>
      </c>
      <c r="F19" s="41">
        <f t="shared" si="2"/>
        <v>57448</v>
      </c>
      <c r="G19" s="41" t="str">
        <f t="shared" si="1"/>
        <v/>
      </c>
    </row>
    <row r="20" spans="1:7" ht="14.25" customHeight="1">
      <c r="A20" s="42">
        <v>20120117</v>
      </c>
      <c r="B20" s="43"/>
      <c r="C20" s="44">
        <v>49100</v>
      </c>
      <c r="D20" s="45">
        <v>9213</v>
      </c>
      <c r="E20" s="45">
        <f t="shared" si="0"/>
        <v>58313</v>
      </c>
      <c r="F20" s="41">
        <f t="shared" si="2"/>
        <v>58313</v>
      </c>
      <c r="G20" s="41" t="str">
        <f t="shared" si="1"/>
        <v/>
      </c>
    </row>
    <row r="21" spans="1:7" ht="14.25" customHeight="1">
      <c r="A21" s="42">
        <v>20120118</v>
      </c>
      <c r="B21" s="43">
        <v>0.4</v>
      </c>
      <c r="C21" s="44">
        <v>50400</v>
      </c>
      <c r="D21" s="45">
        <v>9352</v>
      </c>
      <c r="E21" s="45">
        <f t="shared" si="0"/>
        <v>59752</v>
      </c>
      <c r="F21" s="41" t="str">
        <f t="shared" si="2"/>
        <v/>
      </c>
      <c r="G21" s="41">
        <f t="shared" si="1"/>
        <v>59752</v>
      </c>
    </row>
    <row r="22" spans="1:7" ht="14.25" customHeight="1">
      <c r="A22" s="42">
        <v>20120119</v>
      </c>
      <c r="B22" s="43">
        <v>7</v>
      </c>
      <c r="C22" s="44">
        <v>62800</v>
      </c>
      <c r="D22" s="45">
        <v>12600</v>
      </c>
      <c r="E22" s="45">
        <f t="shared" si="0"/>
        <v>75400</v>
      </c>
      <c r="F22" s="41" t="str">
        <f t="shared" si="2"/>
        <v/>
      </c>
      <c r="G22" s="41">
        <f t="shared" si="1"/>
        <v>75400</v>
      </c>
    </row>
    <row r="23" spans="1:7" ht="14.25" customHeight="1">
      <c r="A23" s="42">
        <v>20120120</v>
      </c>
      <c r="B23" s="43"/>
      <c r="C23" s="44">
        <v>55300</v>
      </c>
      <c r="D23" s="45">
        <v>9219</v>
      </c>
      <c r="E23" s="45">
        <f t="shared" si="0"/>
        <v>64519</v>
      </c>
      <c r="F23" s="41" t="str">
        <f t="shared" si="2"/>
        <v/>
      </c>
      <c r="G23" s="41">
        <f t="shared" si="1"/>
        <v>64519</v>
      </c>
    </row>
    <row r="24" spans="1:7" ht="14.25" customHeight="1">
      <c r="A24" s="42">
        <v>20120121</v>
      </c>
      <c r="B24" s="43">
        <v>0.1</v>
      </c>
      <c r="C24" s="44">
        <v>55900</v>
      </c>
      <c r="D24" s="45">
        <v>8291</v>
      </c>
      <c r="E24" s="45">
        <f t="shared" si="0"/>
        <v>64191</v>
      </c>
      <c r="F24" s="41" t="str">
        <f t="shared" si="2"/>
        <v/>
      </c>
      <c r="G24" s="41">
        <f t="shared" si="1"/>
        <v>64191</v>
      </c>
    </row>
    <row r="25" spans="1:7" ht="14.25" customHeight="1">
      <c r="A25" s="42">
        <v>20120122</v>
      </c>
      <c r="B25" s="43"/>
      <c r="C25" s="44">
        <v>53700</v>
      </c>
      <c r="D25" s="45">
        <v>9636</v>
      </c>
      <c r="E25" s="45">
        <f t="shared" si="0"/>
        <v>63336</v>
      </c>
      <c r="F25" s="41">
        <f t="shared" si="2"/>
        <v>63336</v>
      </c>
      <c r="G25" s="41" t="str">
        <f t="shared" si="1"/>
        <v/>
      </c>
    </row>
    <row r="26" spans="1:7" ht="14.25" customHeight="1">
      <c r="A26" s="42">
        <v>20120123</v>
      </c>
      <c r="B26" s="43"/>
      <c r="C26" s="44">
        <v>47600</v>
      </c>
      <c r="D26" s="45">
        <v>7818</v>
      </c>
      <c r="E26" s="45">
        <f t="shared" si="0"/>
        <v>55418</v>
      </c>
      <c r="F26" s="41">
        <f t="shared" si="2"/>
        <v>55418</v>
      </c>
      <c r="G26" s="41" t="str">
        <f t="shared" si="1"/>
        <v/>
      </c>
    </row>
    <row r="27" spans="1:7" ht="14.25" customHeight="1">
      <c r="A27" s="42">
        <v>20120124</v>
      </c>
      <c r="B27" s="43"/>
      <c r="C27" s="44">
        <v>50200</v>
      </c>
      <c r="D27" s="45">
        <v>8019</v>
      </c>
      <c r="E27" s="45">
        <f t="shared" si="0"/>
        <v>58219</v>
      </c>
      <c r="F27" s="41">
        <f t="shared" si="2"/>
        <v>58219</v>
      </c>
      <c r="G27" s="41" t="str">
        <f t="shared" si="1"/>
        <v/>
      </c>
    </row>
    <row r="28" spans="1:7" ht="14.25" customHeight="1">
      <c r="A28" s="42">
        <v>20120125</v>
      </c>
      <c r="B28" s="43"/>
      <c r="C28" s="44">
        <v>49300</v>
      </c>
      <c r="D28" s="45">
        <v>8935</v>
      </c>
      <c r="E28" s="45">
        <f t="shared" si="0"/>
        <v>58235</v>
      </c>
      <c r="F28" s="41">
        <f t="shared" si="2"/>
        <v>58235</v>
      </c>
      <c r="G28" s="41" t="str">
        <f t="shared" si="1"/>
        <v/>
      </c>
    </row>
    <row r="29" spans="1:7" ht="14.25" customHeight="1">
      <c r="A29" s="42">
        <v>20120126</v>
      </c>
      <c r="B29" s="43"/>
      <c r="C29" s="44">
        <v>49900</v>
      </c>
      <c r="D29" s="45">
        <v>9236</v>
      </c>
      <c r="E29" s="45">
        <f t="shared" si="0"/>
        <v>59136</v>
      </c>
      <c r="F29" s="41">
        <f t="shared" si="2"/>
        <v>59136</v>
      </c>
      <c r="G29" s="41" t="str">
        <f t="shared" si="1"/>
        <v/>
      </c>
    </row>
    <row r="30" spans="1:7" ht="14.25" customHeight="1">
      <c r="A30" s="42">
        <v>20120127</v>
      </c>
      <c r="B30" s="43"/>
      <c r="C30" s="44">
        <v>51000</v>
      </c>
      <c r="D30" s="45">
        <v>9862</v>
      </c>
      <c r="E30" s="45">
        <f t="shared" si="0"/>
        <v>60862</v>
      </c>
      <c r="F30" s="41">
        <f t="shared" si="2"/>
        <v>60862</v>
      </c>
      <c r="G30" s="41" t="str">
        <f t="shared" si="1"/>
        <v/>
      </c>
    </row>
    <row r="31" spans="1:7" ht="14.25" customHeight="1">
      <c r="A31" s="42">
        <v>20120128</v>
      </c>
      <c r="B31" s="43"/>
      <c r="C31" s="44">
        <v>50300</v>
      </c>
      <c r="D31" s="45">
        <v>10242</v>
      </c>
      <c r="E31" s="45">
        <f t="shared" si="0"/>
        <v>60542</v>
      </c>
      <c r="F31" s="41">
        <f t="shared" si="2"/>
        <v>60542</v>
      </c>
      <c r="G31" s="41" t="str">
        <f t="shared" si="1"/>
        <v/>
      </c>
    </row>
    <row r="32" spans="1:7" ht="14.25" customHeight="1">
      <c r="A32" s="42">
        <v>20120129</v>
      </c>
      <c r="B32" s="43"/>
      <c r="C32" s="44">
        <v>51100</v>
      </c>
      <c r="D32" s="45">
        <v>8330</v>
      </c>
      <c r="E32" s="45">
        <f t="shared" si="0"/>
        <v>59430</v>
      </c>
      <c r="F32" s="41">
        <f t="shared" si="2"/>
        <v>59430</v>
      </c>
      <c r="G32" s="41" t="str">
        <f t="shared" si="1"/>
        <v/>
      </c>
    </row>
    <row r="33" spans="1:7" ht="14.25" customHeight="1">
      <c r="A33" s="42">
        <v>20120130</v>
      </c>
      <c r="B33" s="43"/>
      <c r="C33" s="44">
        <v>50800</v>
      </c>
      <c r="D33" s="45">
        <v>9267</v>
      </c>
      <c r="E33" s="45">
        <f t="shared" si="0"/>
        <v>60067</v>
      </c>
      <c r="F33" s="41">
        <f t="shared" si="2"/>
        <v>60067</v>
      </c>
      <c r="G33" s="41" t="str">
        <f t="shared" si="1"/>
        <v/>
      </c>
    </row>
    <row r="34" spans="1:7" ht="14.25" customHeight="1">
      <c r="A34" s="42">
        <v>20120131</v>
      </c>
      <c r="B34" s="43">
        <v>6</v>
      </c>
      <c r="C34" s="44">
        <v>54800</v>
      </c>
      <c r="D34" s="45">
        <v>9576</v>
      </c>
      <c r="E34" s="45">
        <f t="shared" si="0"/>
        <v>64376</v>
      </c>
      <c r="F34" s="41" t="str">
        <f t="shared" si="2"/>
        <v/>
      </c>
      <c r="G34" s="41">
        <f t="shared" si="1"/>
        <v>64376</v>
      </c>
    </row>
    <row r="35" spans="1:7" ht="14.25" customHeight="1">
      <c r="A35" s="42">
        <v>20120201</v>
      </c>
      <c r="B35" s="43">
        <v>2.5</v>
      </c>
      <c r="C35" s="44">
        <v>50800</v>
      </c>
      <c r="D35" s="45">
        <v>9394</v>
      </c>
      <c r="E35" s="45">
        <f t="shared" si="0"/>
        <v>60194</v>
      </c>
      <c r="F35" s="41" t="str">
        <f t="shared" si="2"/>
        <v/>
      </c>
      <c r="G35" s="41">
        <f t="shared" si="1"/>
        <v>60194</v>
      </c>
    </row>
    <row r="36" spans="1:7" ht="14.25" customHeight="1">
      <c r="A36" s="42">
        <v>20120202</v>
      </c>
      <c r="B36" s="43"/>
      <c r="C36" s="44">
        <v>50900</v>
      </c>
      <c r="D36" s="45">
        <v>9594</v>
      </c>
      <c r="E36" s="45">
        <f t="shared" si="0"/>
        <v>60494</v>
      </c>
      <c r="F36" s="41">
        <f t="shared" si="2"/>
        <v>60494</v>
      </c>
      <c r="G36" s="41" t="str">
        <f t="shared" si="1"/>
        <v/>
      </c>
    </row>
    <row r="37" spans="1:7" ht="14.25" customHeight="1">
      <c r="A37" s="42">
        <v>20120203</v>
      </c>
      <c r="B37" s="43"/>
      <c r="C37" s="44">
        <v>50500</v>
      </c>
      <c r="D37" s="45">
        <v>9596</v>
      </c>
      <c r="E37" s="45">
        <f t="shared" si="0"/>
        <v>60096</v>
      </c>
      <c r="F37" s="41">
        <f t="shared" si="2"/>
        <v>60096</v>
      </c>
      <c r="G37" s="41" t="str">
        <f t="shared" si="1"/>
        <v/>
      </c>
    </row>
    <row r="38" spans="1:7" ht="14.25" customHeight="1">
      <c r="A38" s="42">
        <v>20120204</v>
      </c>
      <c r="B38" s="43"/>
      <c r="C38" s="44">
        <v>52300</v>
      </c>
      <c r="D38" s="45">
        <v>9180</v>
      </c>
      <c r="E38" s="45">
        <f t="shared" si="0"/>
        <v>61480</v>
      </c>
      <c r="F38" s="41">
        <f t="shared" si="2"/>
        <v>61480</v>
      </c>
      <c r="G38" s="41" t="str">
        <f t="shared" si="1"/>
        <v/>
      </c>
    </row>
    <row r="39" spans="1:7" ht="14.25" customHeight="1">
      <c r="A39" s="42">
        <v>20120205</v>
      </c>
      <c r="B39" s="43"/>
      <c r="C39" s="44">
        <v>53800</v>
      </c>
      <c r="D39" s="45">
        <v>9225</v>
      </c>
      <c r="E39" s="45">
        <f t="shared" si="0"/>
        <v>63025</v>
      </c>
      <c r="F39" s="41">
        <f t="shared" si="2"/>
        <v>63025</v>
      </c>
      <c r="G39" s="41" t="str">
        <f t="shared" si="1"/>
        <v/>
      </c>
    </row>
    <row r="40" spans="1:7" ht="14.25" customHeight="1">
      <c r="A40" s="42">
        <v>20120206</v>
      </c>
      <c r="B40" s="43"/>
      <c r="C40" s="44">
        <v>50200</v>
      </c>
      <c r="D40" s="45">
        <v>9360</v>
      </c>
      <c r="E40" s="45">
        <f t="shared" si="0"/>
        <v>59560</v>
      </c>
      <c r="F40" s="41">
        <f t="shared" si="2"/>
        <v>59560</v>
      </c>
      <c r="G40" s="41" t="str">
        <f t="shared" si="1"/>
        <v/>
      </c>
    </row>
    <row r="41" spans="1:7" ht="14.25" customHeight="1">
      <c r="A41" s="42">
        <v>20120207</v>
      </c>
      <c r="B41" s="43"/>
      <c r="C41" s="44">
        <v>47300</v>
      </c>
      <c r="D41" s="45">
        <v>8893</v>
      </c>
      <c r="E41" s="45">
        <f t="shared" si="0"/>
        <v>56193</v>
      </c>
      <c r="F41" s="41">
        <f t="shared" si="2"/>
        <v>56193</v>
      </c>
      <c r="G41" s="41" t="str">
        <f t="shared" si="1"/>
        <v/>
      </c>
    </row>
    <row r="42" spans="1:7" ht="14.25" customHeight="1">
      <c r="A42" s="42">
        <v>20120208</v>
      </c>
      <c r="B42" s="43"/>
      <c r="C42" s="44">
        <v>48100</v>
      </c>
      <c r="D42" s="45">
        <v>9976</v>
      </c>
      <c r="E42" s="45">
        <f t="shared" si="0"/>
        <v>58076</v>
      </c>
      <c r="F42" s="41">
        <f t="shared" si="2"/>
        <v>58076</v>
      </c>
      <c r="G42" s="41" t="str">
        <f t="shared" si="1"/>
        <v/>
      </c>
    </row>
    <row r="43" spans="1:7" ht="14.25" customHeight="1">
      <c r="A43" s="42">
        <v>20120209</v>
      </c>
      <c r="B43" s="43">
        <v>0.1</v>
      </c>
      <c r="C43" s="44">
        <v>49000</v>
      </c>
      <c r="D43" s="45">
        <v>9507</v>
      </c>
      <c r="E43" s="45">
        <f t="shared" si="0"/>
        <v>58507</v>
      </c>
      <c r="F43" s="41" t="str">
        <f t="shared" si="2"/>
        <v/>
      </c>
      <c r="G43" s="41">
        <f t="shared" si="1"/>
        <v>58507</v>
      </c>
    </row>
    <row r="44" spans="1:7" ht="14.25" customHeight="1">
      <c r="A44" s="42">
        <v>20120210</v>
      </c>
      <c r="B44" s="43"/>
      <c r="C44" s="44">
        <v>50500</v>
      </c>
      <c r="D44" s="45">
        <v>8908</v>
      </c>
      <c r="E44" s="45">
        <f t="shared" si="0"/>
        <v>59408</v>
      </c>
      <c r="F44" s="41">
        <f t="shared" si="2"/>
        <v>59408</v>
      </c>
      <c r="G44" s="41" t="str">
        <f t="shared" si="1"/>
        <v/>
      </c>
    </row>
    <row r="45" spans="1:7" ht="14.25" customHeight="1">
      <c r="A45" s="42">
        <v>20120211</v>
      </c>
      <c r="B45" s="43"/>
      <c r="C45" s="44">
        <v>50200</v>
      </c>
      <c r="D45" s="45">
        <v>8822</v>
      </c>
      <c r="E45" s="45">
        <f t="shared" si="0"/>
        <v>59022</v>
      </c>
      <c r="F45" s="41">
        <f t="shared" si="2"/>
        <v>59022</v>
      </c>
      <c r="G45" s="41" t="str">
        <f t="shared" si="1"/>
        <v/>
      </c>
    </row>
    <row r="46" spans="1:7" ht="14.25" customHeight="1">
      <c r="A46" s="42">
        <v>20120212</v>
      </c>
      <c r="B46" s="43"/>
      <c r="C46" s="44">
        <v>49800</v>
      </c>
      <c r="D46" s="45">
        <v>8738</v>
      </c>
      <c r="E46" s="45">
        <f t="shared" si="0"/>
        <v>58538</v>
      </c>
      <c r="F46" s="41">
        <f t="shared" si="2"/>
        <v>58538</v>
      </c>
      <c r="G46" s="41" t="str">
        <f t="shared" si="1"/>
        <v/>
      </c>
    </row>
    <row r="47" spans="1:7" ht="14.25" customHeight="1">
      <c r="A47" s="42">
        <v>20120213</v>
      </c>
      <c r="B47" s="43">
        <v>0.2</v>
      </c>
      <c r="C47" s="44">
        <v>49900</v>
      </c>
      <c r="D47" s="45">
        <v>8116</v>
      </c>
      <c r="E47" s="45">
        <f t="shared" si="0"/>
        <v>58016</v>
      </c>
      <c r="F47" s="41" t="str">
        <f t="shared" si="2"/>
        <v/>
      </c>
      <c r="G47" s="41">
        <f t="shared" si="1"/>
        <v>58016</v>
      </c>
    </row>
    <row r="48" spans="1:7" ht="14.25" customHeight="1">
      <c r="A48" s="42">
        <v>20120214</v>
      </c>
      <c r="B48" s="43">
        <v>0.1</v>
      </c>
      <c r="C48" s="44">
        <v>52000</v>
      </c>
      <c r="D48" s="45">
        <v>8796</v>
      </c>
      <c r="E48" s="45">
        <f t="shared" si="0"/>
        <v>60796</v>
      </c>
      <c r="F48" s="41" t="str">
        <f t="shared" si="2"/>
        <v/>
      </c>
      <c r="G48" s="41">
        <f t="shared" si="1"/>
        <v>60796</v>
      </c>
    </row>
    <row r="49" spans="1:7" ht="14.25" customHeight="1">
      <c r="A49" s="42">
        <v>20120215</v>
      </c>
      <c r="B49" s="43"/>
      <c r="C49" s="44">
        <v>49800</v>
      </c>
      <c r="D49" s="45">
        <v>8918</v>
      </c>
      <c r="E49" s="45">
        <f t="shared" si="0"/>
        <v>58718</v>
      </c>
      <c r="F49" s="41">
        <f t="shared" si="2"/>
        <v>58718</v>
      </c>
      <c r="G49" s="41" t="str">
        <f t="shared" si="1"/>
        <v/>
      </c>
    </row>
    <row r="50" spans="1:7" ht="14.25" customHeight="1">
      <c r="A50" s="42">
        <v>20120216</v>
      </c>
      <c r="B50" s="43"/>
      <c r="C50" s="44">
        <v>49400</v>
      </c>
      <c r="D50" s="45">
        <v>9070</v>
      </c>
      <c r="E50" s="45">
        <f t="shared" si="0"/>
        <v>58470</v>
      </c>
      <c r="F50" s="41">
        <f t="shared" si="2"/>
        <v>58470</v>
      </c>
      <c r="G50" s="41" t="str">
        <f t="shared" si="1"/>
        <v/>
      </c>
    </row>
    <row r="51" spans="1:7" ht="14.25" customHeight="1">
      <c r="A51" s="42">
        <v>20120217</v>
      </c>
      <c r="B51" s="43"/>
      <c r="C51" s="44">
        <v>49600</v>
      </c>
      <c r="D51" s="45">
        <v>8955</v>
      </c>
      <c r="E51" s="45">
        <f t="shared" si="0"/>
        <v>58555</v>
      </c>
      <c r="F51" s="41">
        <f t="shared" si="2"/>
        <v>58555</v>
      </c>
      <c r="G51" s="41" t="str">
        <f t="shared" si="1"/>
        <v/>
      </c>
    </row>
    <row r="52" spans="1:7" ht="14.25" customHeight="1">
      <c r="A52" s="42">
        <v>20120218</v>
      </c>
      <c r="B52" s="43"/>
      <c r="C52" s="44">
        <v>50100</v>
      </c>
      <c r="D52" s="45">
        <v>8120</v>
      </c>
      <c r="E52" s="45">
        <f t="shared" si="0"/>
        <v>58220</v>
      </c>
      <c r="F52" s="41">
        <f t="shared" si="2"/>
        <v>58220</v>
      </c>
      <c r="G52" s="41" t="str">
        <f t="shared" si="1"/>
        <v/>
      </c>
    </row>
    <row r="53" spans="1:7" ht="14.25" customHeight="1">
      <c r="A53" s="42">
        <v>20120219</v>
      </c>
      <c r="B53" s="43"/>
      <c r="C53" s="44">
        <v>49900</v>
      </c>
      <c r="D53" s="45">
        <v>7215</v>
      </c>
      <c r="E53" s="45">
        <f t="shared" si="0"/>
        <v>57115</v>
      </c>
      <c r="F53" s="41">
        <f t="shared" si="2"/>
        <v>57115</v>
      </c>
      <c r="G53" s="41" t="str">
        <f t="shared" si="1"/>
        <v/>
      </c>
    </row>
    <row r="54" spans="1:7" ht="14.25" customHeight="1">
      <c r="A54" s="42">
        <v>20120220</v>
      </c>
      <c r="B54" s="43"/>
      <c r="C54" s="44">
        <v>48700</v>
      </c>
      <c r="D54" s="45">
        <v>7146</v>
      </c>
      <c r="E54" s="45">
        <f t="shared" si="0"/>
        <v>55846</v>
      </c>
      <c r="F54" s="41">
        <f t="shared" si="2"/>
        <v>55846</v>
      </c>
      <c r="G54" s="41" t="str">
        <f t="shared" si="1"/>
        <v/>
      </c>
    </row>
    <row r="55" spans="1:7" ht="14.25" customHeight="1">
      <c r="A55" s="42">
        <v>20120221</v>
      </c>
      <c r="B55" s="43"/>
      <c r="C55" s="44">
        <v>48400</v>
      </c>
      <c r="D55" s="45">
        <v>8092</v>
      </c>
      <c r="E55" s="45">
        <f t="shared" si="0"/>
        <v>56492</v>
      </c>
      <c r="F55" s="41">
        <f t="shared" si="2"/>
        <v>56492</v>
      </c>
      <c r="G55" s="41" t="str">
        <f t="shared" si="1"/>
        <v/>
      </c>
    </row>
    <row r="56" spans="1:7" ht="14.25" customHeight="1">
      <c r="A56" s="42">
        <v>20120222</v>
      </c>
      <c r="B56" s="43"/>
      <c r="C56" s="44">
        <v>49100</v>
      </c>
      <c r="D56" s="45">
        <v>7560</v>
      </c>
      <c r="E56" s="45">
        <f t="shared" si="0"/>
        <v>56660</v>
      </c>
      <c r="F56" s="41">
        <f t="shared" si="2"/>
        <v>56660</v>
      </c>
      <c r="G56" s="41" t="str">
        <f t="shared" si="1"/>
        <v/>
      </c>
    </row>
    <row r="57" spans="1:7" ht="14.25" customHeight="1">
      <c r="A57" s="42">
        <v>20120223</v>
      </c>
      <c r="B57" s="43"/>
      <c r="C57" s="44">
        <v>50200</v>
      </c>
      <c r="D57" s="45">
        <v>9040</v>
      </c>
      <c r="E57" s="45">
        <f t="shared" si="0"/>
        <v>59240</v>
      </c>
      <c r="F57" s="41">
        <f t="shared" si="2"/>
        <v>59240</v>
      </c>
      <c r="G57" s="41" t="str">
        <f t="shared" si="1"/>
        <v/>
      </c>
    </row>
    <row r="58" spans="1:7" ht="14.25" customHeight="1">
      <c r="A58" s="42">
        <v>20120224</v>
      </c>
      <c r="B58" s="43"/>
      <c r="C58" s="44">
        <v>49200</v>
      </c>
      <c r="D58" s="45">
        <v>8794</v>
      </c>
      <c r="E58" s="45">
        <f t="shared" si="0"/>
        <v>57994</v>
      </c>
      <c r="F58" s="41">
        <f t="shared" si="2"/>
        <v>57994</v>
      </c>
      <c r="G58" s="41" t="str">
        <f t="shared" si="1"/>
        <v/>
      </c>
    </row>
    <row r="59" spans="1:7" ht="14.25" customHeight="1">
      <c r="A59" s="42">
        <v>20120225</v>
      </c>
      <c r="B59" s="43">
        <v>0.1</v>
      </c>
      <c r="C59" s="44">
        <v>50100</v>
      </c>
      <c r="D59" s="45">
        <v>8517</v>
      </c>
      <c r="E59" s="45">
        <f t="shared" si="0"/>
        <v>58617</v>
      </c>
      <c r="F59" s="41" t="str">
        <f t="shared" si="2"/>
        <v/>
      </c>
      <c r="G59" s="41">
        <f t="shared" si="1"/>
        <v>58617</v>
      </c>
    </row>
    <row r="60" spans="1:7" ht="14.25" customHeight="1">
      <c r="A60" s="42">
        <v>20120226</v>
      </c>
      <c r="B60" s="43"/>
      <c r="C60" s="44">
        <v>49000</v>
      </c>
      <c r="D60" s="45">
        <v>8264</v>
      </c>
      <c r="E60" s="45">
        <f t="shared" si="0"/>
        <v>57264</v>
      </c>
      <c r="F60" s="41">
        <f t="shared" si="2"/>
        <v>57264</v>
      </c>
      <c r="G60" s="41" t="str">
        <f t="shared" si="1"/>
        <v/>
      </c>
    </row>
    <row r="61" spans="1:7" ht="14.25" customHeight="1">
      <c r="A61" s="42">
        <v>20120227</v>
      </c>
      <c r="B61" s="43"/>
      <c r="C61" s="44">
        <v>49700</v>
      </c>
      <c r="D61" s="45">
        <v>8467</v>
      </c>
      <c r="E61" s="45">
        <f t="shared" si="0"/>
        <v>58167</v>
      </c>
      <c r="F61" s="41">
        <f t="shared" si="2"/>
        <v>58167</v>
      </c>
      <c r="G61" s="41" t="str">
        <f t="shared" si="1"/>
        <v/>
      </c>
    </row>
    <row r="62" spans="1:7" ht="14.25" customHeight="1">
      <c r="A62" s="42">
        <v>20120228</v>
      </c>
      <c r="B62" s="43"/>
      <c r="C62" s="44">
        <v>47900</v>
      </c>
      <c r="D62" s="45">
        <v>8662</v>
      </c>
      <c r="E62" s="45">
        <f t="shared" si="0"/>
        <v>56562</v>
      </c>
      <c r="F62" s="41">
        <f t="shared" si="2"/>
        <v>56562</v>
      </c>
      <c r="G62" s="41" t="str">
        <f t="shared" si="1"/>
        <v/>
      </c>
    </row>
    <row r="63" spans="1:7" ht="14.25" customHeight="1">
      <c r="A63" s="42">
        <v>20120229</v>
      </c>
      <c r="B63" s="43"/>
      <c r="C63" s="44">
        <v>49600</v>
      </c>
      <c r="D63" s="45">
        <v>8489</v>
      </c>
      <c r="E63" s="45">
        <f t="shared" si="0"/>
        <v>58089</v>
      </c>
      <c r="F63" s="41">
        <f t="shared" si="2"/>
        <v>58089</v>
      </c>
      <c r="G63" s="41" t="str">
        <f t="shared" si="1"/>
        <v/>
      </c>
    </row>
    <row r="64" spans="1:7" ht="14.25" customHeight="1">
      <c r="A64" s="42">
        <v>20120301</v>
      </c>
      <c r="B64" s="43"/>
      <c r="C64" s="44">
        <v>49500</v>
      </c>
      <c r="D64" s="45">
        <v>8452</v>
      </c>
      <c r="E64" s="45">
        <f t="shared" si="0"/>
        <v>57952</v>
      </c>
      <c r="F64" s="41">
        <f t="shared" si="2"/>
        <v>57952</v>
      </c>
      <c r="G64" s="41" t="str">
        <f t="shared" si="1"/>
        <v/>
      </c>
    </row>
    <row r="65" spans="1:7" ht="14.25" customHeight="1">
      <c r="A65" s="42">
        <v>20120302</v>
      </c>
      <c r="B65" s="43">
        <v>3</v>
      </c>
      <c r="C65" s="44">
        <v>51800</v>
      </c>
      <c r="D65" s="45">
        <v>7453</v>
      </c>
      <c r="E65" s="45">
        <f t="shared" si="0"/>
        <v>59253</v>
      </c>
      <c r="F65" s="41" t="str">
        <f t="shared" si="2"/>
        <v/>
      </c>
      <c r="G65" s="41">
        <f t="shared" si="1"/>
        <v>59253</v>
      </c>
    </row>
    <row r="66" spans="1:7" ht="14.25" customHeight="1">
      <c r="A66" s="42">
        <v>20120303</v>
      </c>
      <c r="B66" s="43"/>
      <c r="C66" s="44">
        <v>49800</v>
      </c>
      <c r="D66" s="45">
        <v>7627</v>
      </c>
      <c r="E66" s="45">
        <f t="shared" si="0"/>
        <v>57427</v>
      </c>
      <c r="F66" s="41">
        <f t="shared" si="2"/>
        <v>57427</v>
      </c>
      <c r="G66" s="41" t="str">
        <f t="shared" si="1"/>
        <v/>
      </c>
    </row>
    <row r="67" spans="1:7" ht="14.25" customHeight="1">
      <c r="A67" s="42">
        <v>20120304</v>
      </c>
      <c r="B67" s="43">
        <v>5.5</v>
      </c>
      <c r="C67" s="44">
        <v>65000</v>
      </c>
      <c r="D67" s="45">
        <v>9143</v>
      </c>
      <c r="E67" s="45">
        <f t="shared" si="0"/>
        <v>74143</v>
      </c>
      <c r="F67" s="41" t="str">
        <f t="shared" si="2"/>
        <v/>
      </c>
      <c r="G67" s="41">
        <f t="shared" si="1"/>
        <v>74143</v>
      </c>
    </row>
    <row r="68" spans="1:7" ht="14.25" customHeight="1">
      <c r="A68" s="42">
        <v>20120305</v>
      </c>
      <c r="B68" s="43">
        <v>19.5</v>
      </c>
      <c r="C68" s="44">
        <v>83800</v>
      </c>
      <c r="D68" s="45">
        <v>10442</v>
      </c>
      <c r="E68" s="45">
        <f t="shared" si="0"/>
        <v>94242</v>
      </c>
      <c r="F68" s="41" t="str">
        <f t="shared" si="2"/>
        <v/>
      </c>
      <c r="G68" s="41">
        <f t="shared" si="1"/>
        <v>94242</v>
      </c>
    </row>
    <row r="69" spans="1:7" ht="14.25" customHeight="1">
      <c r="A69" s="42">
        <v>20120306</v>
      </c>
      <c r="B69" s="43">
        <v>3.5</v>
      </c>
      <c r="C69" s="44">
        <v>60700</v>
      </c>
      <c r="D69" s="45">
        <v>8750</v>
      </c>
      <c r="E69" s="45">
        <f t="shared" ref="E69:E132" si="3">C69+D69</f>
        <v>69450</v>
      </c>
      <c r="F69" s="41" t="str">
        <f t="shared" si="2"/>
        <v/>
      </c>
      <c r="G69" s="41">
        <f t="shared" ref="G69:G132" si="4">IF(F69="",E69,"")</f>
        <v>69450</v>
      </c>
    </row>
    <row r="70" spans="1:7" ht="14.25" customHeight="1">
      <c r="A70" s="42">
        <v>20120307</v>
      </c>
      <c r="B70" s="43"/>
      <c r="C70" s="44">
        <v>53200</v>
      </c>
      <c r="D70" s="45">
        <v>9324</v>
      </c>
      <c r="E70" s="45">
        <f t="shared" si="3"/>
        <v>62524</v>
      </c>
      <c r="F70" s="41" t="str">
        <f t="shared" si="2"/>
        <v/>
      </c>
      <c r="G70" s="41">
        <f t="shared" si="4"/>
        <v>62524</v>
      </c>
    </row>
    <row r="71" spans="1:7" ht="14.25" customHeight="1">
      <c r="A71" s="42">
        <v>20120308</v>
      </c>
      <c r="B71" s="43"/>
      <c r="C71" s="44">
        <v>51300</v>
      </c>
      <c r="D71" s="45">
        <v>9183</v>
      </c>
      <c r="E71" s="45">
        <f t="shared" si="3"/>
        <v>60483</v>
      </c>
      <c r="F71" s="41">
        <f t="shared" si="2"/>
        <v>60483</v>
      </c>
      <c r="G71" s="41" t="str">
        <f t="shared" si="4"/>
        <v/>
      </c>
    </row>
    <row r="72" spans="1:7" ht="14.25" customHeight="1">
      <c r="A72" s="42">
        <v>20120309</v>
      </c>
      <c r="B72" s="43"/>
      <c r="C72" s="44">
        <v>49400</v>
      </c>
      <c r="D72" s="45">
        <v>8784</v>
      </c>
      <c r="E72" s="45">
        <f t="shared" si="3"/>
        <v>58184</v>
      </c>
      <c r="F72" s="41">
        <f t="shared" ref="F72:F135" si="5">IF($B70&gt;10,"",IF($B71&gt;5,"",IF($B72&gt;0,"",E72)))</f>
        <v>58184</v>
      </c>
      <c r="G72" s="41" t="str">
        <f t="shared" si="4"/>
        <v/>
      </c>
    </row>
    <row r="73" spans="1:7" ht="14.25" customHeight="1">
      <c r="A73" s="42">
        <v>20120310</v>
      </c>
      <c r="B73" s="43"/>
      <c r="C73" s="44">
        <v>50600</v>
      </c>
      <c r="D73" s="45">
        <v>7644</v>
      </c>
      <c r="E73" s="45">
        <f t="shared" si="3"/>
        <v>58244</v>
      </c>
      <c r="F73" s="41">
        <f t="shared" si="5"/>
        <v>58244</v>
      </c>
      <c r="G73" s="41" t="str">
        <f t="shared" si="4"/>
        <v/>
      </c>
    </row>
    <row r="74" spans="1:7" ht="14.25" customHeight="1">
      <c r="A74" s="42">
        <v>20120311</v>
      </c>
      <c r="B74" s="43"/>
      <c r="C74" s="44">
        <v>49700</v>
      </c>
      <c r="D74" s="45">
        <v>7820</v>
      </c>
      <c r="E74" s="45">
        <f t="shared" si="3"/>
        <v>57520</v>
      </c>
      <c r="F74" s="41">
        <f t="shared" si="5"/>
        <v>57520</v>
      </c>
      <c r="G74" s="41" t="str">
        <f t="shared" si="4"/>
        <v/>
      </c>
    </row>
    <row r="75" spans="1:7" ht="14.25" customHeight="1">
      <c r="A75" s="42">
        <v>20120312</v>
      </c>
      <c r="B75" s="43"/>
      <c r="C75" s="44">
        <v>48100</v>
      </c>
      <c r="D75" s="45">
        <v>8484</v>
      </c>
      <c r="E75" s="45">
        <f t="shared" si="3"/>
        <v>56584</v>
      </c>
      <c r="F75" s="41">
        <f t="shared" si="5"/>
        <v>56584</v>
      </c>
      <c r="G75" s="41" t="str">
        <f t="shared" si="4"/>
        <v/>
      </c>
    </row>
    <row r="76" spans="1:7" ht="14.25" customHeight="1">
      <c r="A76" s="42">
        <v>20120313</v>
      </c>
      <c r="B76" s="43"/>
      <c r="C76" s="44">
        <v>46700</v>
      </c>
      <c r="D76" s="45">
        <v>9352</v>
      </c>
      <c r="E76" s="45">
        <f t="shared" si="3"/>
        <v>56052</v>
      </c>
      <c r="F76" s="41">
        <f t="shared" si="5"/>
        <v>56052</v>
      </c>
      <c r="G76" s="41" t="str">
        <f t="shared" si="4"/>
        <v/>
      </c>
    </row>
    <row r="77" spans="1:7" ht="14.25" customHeight="1">
      <c r="A77" s="42">
        <v>20120314</v>
      </c>
      <c r="B77" s="43"/>
      <c r="C77" s="44">
        <v>46900</v>
      </c>
      <c r="D77" s="45">
        <v>8836</v>
      </c>
      <c r="E77" s="45">
        <f t="shared" si="3"/>
        <v>55736</v>
      </c>
      <c r="F77" s="41">
        <f t="shared" si="5"/>
        <v>55736</v>
      </c>
      <c r="G77" s="41" t="str">
        <f t="shared" si="4"/>
        <v/>
      </c>
    </row>
    <row r="78" spans="1:7" ht="14.25" customHeight="1">
      <c r="A78" s="42">
        <v>20120315</v>
      </c>
      <c r="B78" s="43"/>
      <c r="C78" s="44">
        <v>48600</v>
      </c>
      <c r="D78" s="45">
        <v>8644</v>
      </c>
      <c r="E78" s="45">
        <f t="shared" si="3"/>
        <v>57244</v>
      </c>
      <c r="F78" s="41">
        <f t="shared" si="5"/>
        <v>57244</v>
      </c>
      <c r="G78" s="41" t="str">
        <f t="shared" si="4"/>
        <v/>
      </c>
    </row>
    <row r="79" spans="1:7" ht="14.25" customHeight="1">
      <c r="A79" s="42">
        <v>20120316</v>
      </c>
      <c r="B79" s="43">
        <v>4.5</v>
      </c>
      <c r="C79" s="44">
        <v>51400</v>
      </c>
      <c r="D79" s="45">
        <v>9520</v>
      </c>
      <c r="E79" s="45">
        <f t="shared" si="3"/>
        <v>60920</v>
      </c>
      <c r="F79" s="41" t="str">
        <f t="shared" si="5"/>
        <v/>
      </c>
      <c r="G79" s="41">
        <f t="shared" si="4"/>
        <v>60920</v>
      </c>
    </row>
    <row r="80" spans="1:7" ht="14.25" customHeight="1">
      <c r="A80" s="42">
        <v>20120317</v>
      </c>
      <c r="B80" s="43">
        <v>0.5</v>
      </c>
      <c r="C80" s="44">
        <v>48500</v>
      </c>
      <c r="D80" s="45">
        <v>8879</v>
      </c>
      <c r="E80" s="45">
        <f t="shared" si="3"/>
        <v>57379</v>
      </c>
      <c r="F80" s="41" t="str">
        <f t="shared" si="5"/>
        <v/>
      </c>
      <c r="G80" s="41">
        <f t="shared" si="4"/>
        <v>57379</v>
      </c>
    </row>
    <row r="81" spans="1:7" ht="14.25" customHeight="1">
      <c r="A81" s="42">
        <v>20120318</v>
      </c>
      <c r="B81" s="43"/>
      <c r="C81" s="44">
        <v>48000</v>
      </c>
      <c r="D81" s="45">
        <v>8594</v>
      </c>
      <c r="E81" s="45">
        <f t="shared" si="3"/>
        <v>56594</v>
      </c>
      <c r="F81" s="41">
        <f t="shared" si="5"/>
        <v>56594</v>
      </c>
      <c r="G81" s="41" t="str">
        <f t="shared" si="4"/>
        <v/>
      </c>
    </row>
    <row r="82" spans="1:7" ht="14.25" customHeight="1">
      <c r="A82" s="42">
        <v>20120319</v>
      </c>
      <c r="B82" s="43"/>
      <c r="C82" s="44">
        <v>48000</v>
      </c>
      <c r="D82" s="45">
        <v>9634</v>
      </c>
      <c r="E82" s="45">
        <f t="shared" si="3"/>
        <v>57634</v>
      </c>
      <c r="F82" s="41">
        <f t="shared" si="5"/>
        <v>57634</v>
      </c>
      <c r="G82" s="41" t="str">
        <f t="shared" si="4"/>
        <v/>
      </c>
    </row>
    <row r="83" spans="1:7" ht="14.25" customHeight="1">
      <c r="A83" s="42">
        <v>20120320</v>
      </c>
      <c r="B83" s="43"/>
      <c r="C83" s="44">
        <v>48000</v>
      </c>
      <c r="D83" s="45">
        <v>9610</v>
      </c>
      <c r="E83" s="45">
        <f t="shared" si="3"/>
        <v>57610</v>
      </c>
      <c r="F83" s="41">
        <f t="shared" si="5"/>
        <v>57610</v>
      </c>
      <c r="G83" s="41" t="str">
        <f t="shared" si="4"/>
        <v/>
      </c>
    </row>
    <row r="84" spans="1:7" ht="14.25" customHeight="1">
      <c r="A84" s="42">
        <v>20120321</v>
      </c>
      <c r="B84" s="43"/>
      <c r="C84" s="44">
        <v>47700</v>
      </c>
      <c r="D84" s="45">
        <v>8806</v>
      </c>
      <c r="E84" s="45">
        <f t="shared" si="3"/>
        <v>56506</v>
      </c>
      <c r="F84" s="41">
        <f t="shared" si="5"/>
        <v>56506</v>
      </c>
      <c r="G84" s="41" t="str">
        <f t="shared" si="4"/>
        <v/>
      </c>
    </row>
    <row r="85" spans="1:7" ht="14.25" customHeight="1">
      <c r="A85" s="42">
        <v>20120322</v>
      </c>
      <c r="B85" s="43">
        <v>4.5</v>
      </c>
      <c r="C85" s="44">
        <v>57000</v>
      </c>
      <c r="D85" s="45">
        <v>9750</v>
      </c>
      <c r="E85" s="45">
        <f t="shared" si="3"/>
        <v>66750</v>
      </c>
      <c r="F85" s="41" t="str">
        <f t="shared" si="5"/>
        <v/>
      </c>
      <c r="G85" s="41">
        <f t="shared" si="4"/>
        <v>66750</v>
      </c>
    </row>
    <row r="86" spans="1:7" ht="14.25" customHeight="1">
      <c r="A86" s="42">
        <v>20120323</v>
      </c>
      <c r="B86" s="43">
        <v>25</v>
      </c>
      <c r="C86" s="44">
        <v>85800</v>
      </c>
      <c r="D86" s="45">
        <v>10486</v>
      </c>
      <c r="E86" s="45">
        <f t="shared" si="3"/>
        <v>96286</v>
      </c>
      <c r="F86" s="41" t="str">
        <f t="shared" si="5"/>
        <v/>
      </c>
      <c r="G86" s="41">
        <f t="shared" si="4"/>
        <v>96286</v>
      </c>
    </row>
    <row r="87" spans="1:7" ht="14.25" customHeight="1">
      <c r="A87" s="42">
        <v>20120324</v>
      </c>
      <c r="B87" s="43">
        <v>0.1</v>
      </c>
      <c r="C87" s="44">
        <v>59500</v>
      </c>
      <c r="D87" s="45">
        <v>7980</v>
      </c>
      <c r="E87" s="45">
        <f t="shared" si="3"/>
        <v>67480</v>
      </c>
      <c r="F87" s="41" t="str">
        <f t="shared" si="5"/>
        <v/>
      </c>
      <c r="G87" s="41">
        <f t="shared" si="4"/>
        <v>67480</v>
      </c>
    </row>
    <row r="88" spans="1:7" ht="14.25" customHeight="1">
      <c r="A88" s="42">
        <v>20120325</v>
      </c>
      <c r="B88" s="43"/>
      <c r="C88" s="44">
        <v>54400</v>
      </c>
      <c r="D88" s="45">
        <v>8678</v>
      </c>
      <c r="E88" s="45">
        <f t="shared" si="3"/>
        <v>63078</v>
      </c>
      <c r="F88" s="41" t="str">
        <f t="shared" si="5"/>
        <v/>
      </c>
      <c r="G88" s="41">
        <f t="shared" si="4"/>
        <v>63078</v>
      </c>
    </row>
    <row r="89" spans="1:7" ht="14.25" customHeight="1">
      <c r="A89" s="42">
        <v>20120326</v>
      </c>
      <c r="B89" s="43"/>
      <c r="C89" s="44">
        <v>53700</v>
      </c>
      <c r="D89" s="45">
        <v>8530</v>
      </c>
      <c r="E89" s="45">
        <f t="shared" si="3"/>
        <v>62230</v>
      </c>
      <c r="F89" s="41">
        <f t="shared" si="5"/>
        <v>62230</v>
      </c>
      <c r="G89" s="41" t="str">
        <f t="shared" si="4"/>
        <v/>
      </c>
    </row>
    <row r="90" spans="1:7" ht="14.25" customHeight="1">
      <c r="A90" s="42">
        <v>20120327</v>
      </c>
      <c r="B90" s="43"/>
      <c r="C90" s="44">
        <v>52900</v>
      </c>
      <c r="D90" s="45">
        <v>9810</v>
      </c>
      <c r="E90" s="45">
        <f t="shared" si="3"/>
        <v>62710</v>
      </c>
      <c r="F90" s="41">
        <f t="shared" si="5"/>
        <v>62710</v>
      </c>
      <c r="G90" s="41" t="str">
        <f t="shared" si="4"/>
        <v/>
      </c>
    </row>
    <row r="91" spans="1:7" ht="14.25" customHeight="1">
      <c r="A91" s="42">
        <v>20120328</v>
      </c>
      <c r="B91" s="43"/>
      <c r="C91" s="44">
        <v>51000</v>
      </c>
      <c r="D91" s="45">
        <v>9164</v>
      </c>
      <c r="E91" s="45">
        <f t="shared" si="3"/>
        <v>60164</v>
      </c>
      <c r="F91" s="41">
        <f t="shared" si="5"/>
        <v>60164</v>
      </c>
      <c r="G91" s="41" t="str">
        <f t="shared" si="4"/>
        <v/>
      </c>
    </row>
    <row r="92" spans="1:7" ht="14.25" customHeight="1">
      <c r="A92" s="42">
        <v>20120329</v>
      </c>
      <c r="B92" s="43"/>
      <c r="C92" s="44">
        <v>50000</v>
      </c>
      <c r="D92" s="45">
        <v>8324</v>
      </c>
      <c r="E92" s="45">
        <f t="shared" si="3"/>
        <v>58324</v>
      </c>
      <c r="F92" s="41">
        <f t="shared" si="5"/>
        <v>58324</v>
      </c>
      <c r="G92" s="41" t="str">
        <f t="shared" si="4"/>
        <v/>
      </c>
    </row>
    <row r="93" spans="1:7" ht="14.25" customHeight="1">
      <c r="A93" s="42">
        <v>20120330</v>
      </c>
      <c r="B93" s="43">
        <v>10.5</v>
      </c>
      <c r="C93" s="44">
        <v>60600</v>
      </c>
      <c r="D93" s="45">
        <v>9350</v>
      </c>
      <c r="E93" s="45">
        <f t="shared" si="3"/>
        <v>69950</v>
      </c>
      <c r="F93" s="41" t="str">
        <f t="shared" si="5"/>
        <v/>
      </c>
      <c r="G93" s="41">
        <f t="shared" si="4"/>
        <v>69950</v>
      </c>
    </row>
    <row r="94" spans="1:7" ht="14.25" customHeight="1">
      <c r="A94" s="42">
        <v>20120331</v>
      </c>
      <c r="B94" s="43"/>
      <c r="C94" s="44">
        <v>54300</v>
      </c>
      <c r="D94" s="45">
        <v>9466</v>
      </c>
      <c r="E94" s="45">
        <f t="shared" si="3"/>
        <v>63766</v>
      </c>
      <c r="F94" s="41" t="str">
        <f t="shared" si="5"/>
        <v/>
      </c>
      <c r="G94" s="41">
        <f t="shared" si="4"/>
        <v>63766</v>
      </c>
    </row>
    <row r="95" spans="1:7" ht="14.25" customHeight="1">
      <c r="A95" s="42">
        <v>20120401</v>
      </c>
      <c r="B95" s="43"/>
      <c r="C95" s="44">
        <v>52900</v>
      </c>
      <c r="D95" s="45">
        <v>8309</v>
      </c>
      <c r="E95" s="45">
        <f t="shared" si="3"/>
        <v>61209</v>
      </c>
      <c r="F95" s="41" t="str">
        <f t="shared" si="5"/>
        <v/>
      </c>
      <c r="G95" s="41">
        <f t="shared" si="4"/>
        <v>61209</v>
      </c>
    </row>
    <row r="96" spans="1:7" ht="14.25" customHeight="1">
      <c r="A96" s="42">
        <v>20120402</v>
      </c>
      <c r="B96" s="43"/>
      <c r="C96" s="44">
        <v>51500</v>
      </c>
      <c r="D96" s="45">
        <v>8122</v>
      </c>
      <c r="E96" s="45">
        <f t="shared" si="3"/>
        <v>59622</v>
      </c>
      <c r="F96" s="41">
        <f t="shared" si="5"/>
        <v>59622</v>
      </c>
      <c r="G96" s="41" t="str">
        <f t="shared" si="4"/>
        <v/>
      </c>
    </row>
    <row r="97" spans="1:7" ht="14.25" customHeight="1">
      <c r="A97" s="42">
        <v>20120403</v>
      </c>
      <c r="B97" s="43">
        <v>11</v>
      </c>
      <c r="C97" s="44">
        <v>57800</v>
      </c>
      <c r="D97" s="45">
        <v>8938</v>
      </c>
      <c r="E97" s="45">
        <f t="shared" si="3"/>
        <v>66738</v>
      </c>
      <c r="F97" s="41" t="str">
        <f t="shared" si="5"/>
        <v/>
      </c>
      <c r="G97" s="41">
        <f t="shared" si="4"/>
        <v>66738</v>
      </c>
    </row>
    <row r="98" spans="1:7" ht="14.25" customHeight="1">
      <c r="A98" s="42">
        <v>20120404</v>
      </c>
      <c r="B98" s="43"/>
      <c r="C98" s="44">
        <v>51400</v>
      </c>
      <c r="D98" s="45">
        <v>8566</v>
      </c>
      <c r="E98" s="45">
        <f t="shared" si="3"/>
        <v>59966</v>
      </c>
      <c r="F98" s="41" t="str">
        <f t="shared" si="5"/>
        <v/>
      </c>
      <c r="G98" s="41">
        <f t="shared" si="4"/>
        <v>59966</v>
      </c>
    </row>
    <row r="99" spans="1:7" ht="14.25" customHeight="1">
      <c r="A99" s="42">
        <v>20120405</v>
      </c>
      <c r="B99" s="43"/>
      <c r="C99" s="44">
        <v>52100</v>
      </c>
      <c r="D99" s="45">
        <v>8551</v>
      </c>
      <c r="E99" s="45">
        <f t="shared" si="3"/>
        <v>60651</v>
      </c>
      <c r="F99" s="41" t="str">
        <f t="shared" si="5"/>
        <v/>
      </c>
      <c r="G99" s="41">
        <f t="shared" si="4"/>
        <v>60651</v>
      </c>
    </row>
    <row r="100" spans="1:7" ht="14.25" customHeight="1">
      <c r="A100" s="42">
        <v>20120406</v>
      </c>
      <c r="B100" s="43"/>
      <c r="C100" s="44">
        <v>50300</v>
      </c>
      <c r="D100" s="45">
        <v>8565</v>
      </c>
      <c r="E100" s="45">
        <f t="shared" si="3"/>
        <v>58865</v>
      </c>
      <c r="F100" s="41">
        <f t="shared" si="5"/>
        <v>58865</v>
      </c>
      <c r="G100" s="41" t="str">
        <f t="shared" si="4"/>
        <v/>
      </c>
    </row>
    <row r="101" spans="1:7" ht="14.25" customHeight="1">
      <c r="A101" s="42">
        <v>20120407</v>
      </c>
      <c r="B101" s="43"/>
      <c r="C101" s="44">
        <v>50800</v>
      </c>
      <c r="D101" s="45">
        <v>8968</v>
      </c>
      <c r="E101" s="45">
        <f t="shared" si="3"/>
        <v>59768</v>
      </c>
      <c r="F101" s="41">
        <f t="shared" si="5"/>
        <v>59768</v>
      </c>
      <c r="G101" s="41" t="str">
        <f t="shared" si="4"/>
        <v/>
      </c>
    </row>
    <row r="102" spans="1:7" ht="14.25" customHeight="1">
      <c r="A102" s="42">
        <v>20120408</v>
      </c>
      <c r="B102" s="43"/>
      <c r="C102" s="44">
        <v>50500</v>
      </c>
      <c r="D102" s="45">
        <v>8259</v>
      </c>
      <c r="E102" s="45">
        <f t="shared" si="3"/>
        <v>58759</v>
      </c>
      <c r="F102" s="41">
        <f t="shared" si="5"/>
        <v>58759</v>
      </c>
      <c r="G102" s="41" t="str">
        <f t="shared" si="4"/>
        <v/>
      </c>
    </row>
    <row r="103" spans="1:7" ht="14.25" customHeight="1">
      <c r="A103" s="42">
        <v>20120409</v>
      </c>
      <c r="B103" s="43"/>
      <c r="C103" s="44">
        <v>49700</v>
      </c>
      <c r="D103" s="45">
        <v>9274</v>
      </c>
      <c r="E103" s="45">
        <f t="shared" si="3"/>
        <v>58974</v>
      </c>
      <c r="F103" s="41">
        <f t="shared" si="5"/>
        <v>58974</v>
      </c>
      <c r="G103" s="41" t="str">
        <f t="shared" si="4"/>
        <v/>
      </c>
    </row>
    <row r="104" spans="1:7" ht="14.25" customHeight="1">
      <c r="A104" s="42">
        <v>20120410</v>
      </c>
      <c r="B104" s="43">
        <v>1</v>
      </c>
      <c r="C104" s="44">
        <v>48500</v>
      </c>
      <c r="D104" s="45">
        <v>8824</v>
      </c>
      <c r="E104" s="45">
        <f t="shared" si="3"/>
        <v>57324</v>
      </c>
      <c r="F104" s="41" t="str">
        <f t="shared" si="5"/>
        <v/>
      </c>
      <c r="G104" s="41">
        <f t="shared" si="4"/>
        <v>57324</v>
      </c>
    </row>
    <row r="105" spans="1:7" ht="14.25" customHeight="1">
      <c r="A105" s="42">
        <v>20120411</v>
      </c>
      <c r="B105" s="43">
        <v>0.5</v>
      </c>
      <c r="C105" s="44">
        <v>50300</v>
      </c>
      <c r="D105" s="45">
        <v>8502</v>
      </c>
      <c r="E105" s="45">
        <f t="shared" si="3"/>
        <v>58802</v>
      </c>
      <c r="F105" s="41" t="str">
        <f t="shared" si="5"/>
        <v/>
      </c>
      <c r="G105" s="41">
        <f t="shared" si="4"/>
        <v>58802</v>
      </c>
    </row>
    <row r="106" spans="1:7" ht="14.25" customHeight="1">
      <c r="A106" s="42">
        <v>20120412</v>
      </c>
      <c r="B106" s="43"/>
      <c r="C106" s="44">
        <v>48400</v>
      </c>
      <c r="D106" s="45">
        <v>8676</v>
      </c>
      <c r="E106" s="45">
        <f t="shared" si="3"/>
        <v>57076</v>
      </c>
      <c r="F106" s="41">
        <f t="shared" si="5"/>
        <v>57076</v>
      </c>
      <c r="G106" s="41" t="str">
        <f t="shared" si="4"/>
        <v/>
      </c>
    </row>
    <row r="107" spans="1:7" ht="14.25" customHeight="1">
      <c r="A107" s="42">
        <v>20120413</v>
      </c>
      <c r="B107" s="43">
        <v>2</v>
      </c>
      <c r="C107" s="44">
        <v>49000</v>
      </c>
      <c r="D107" s="45">
        <v>7660</v>
      </c>
      <c r="E107" s="45">
        <f t="shared" si="3"/>
        <v>56660</v>
      </c>
      <c r="F107" s="41" t="str">
        <f t="shared" si="5"/>
        <v/>
      </c>
      <c r="G107" s="41">
        <f t="shared" si="4"/>
        <v>56660</v>
      </c>
    </row>
    <row r="108" spans="1:7" ht="14.25" customHeight="1">
      <c r="A108" s="42">
        <v>20120414</v>
      </c>
      <c r="B108" s="43"/>
      <c r="C108" s="44">
        <v>50200</v>
      </c>
      <c r="D108" s="45">
        <v>7480</v>
      </c>
      <c r="E108" s="45">
        <f t="shared" si="3"/>
        <v>57680</v>
      </c>
      <c r="F108" s="41">
        <f t="shared" si="5"/>
        <v>57680</v>
      </c>
      <c r="G108" s="41" t="str">
        <f t="shared" si="4"/>
        <v/>
      </c>
    </row>
    <row r="109" spans="1:7" ht="14.25" customHeight="1">
      <c r="A109" s="42">
        <v>20120415</v>
      </c>
      <c r="B109" s="43"/>
      <c r="C109" s="44">
        <v>48900</v>
      </c>
      <c r="D109" s="45">
        <v>7020</v>
      </c>
      <c r="E109" s="45">
        <f t="shared" si="3"/>
        <v>55920</v>
      </c>
      <c r="F109" s="41">
        <f t="shared" si="5"/>
        <v>55920</v>
      </c>
      <c r="G109" s="41" t="str">
        <f t="shared" si="4"/>
        <v/>
      </c>
    </row>
    <row r="110" spans="1:7" ht="14.25" customHeight="1">
      <c r="A110" s="42">
        <v>20120416</v>
      </c>
      <c r="B110" s="43"/>
      <c r="C110" s="44">
        <v>49400</v>
      </c>
      <c r="D110" s="45">
        <v>7920</v>
      </c>
      <c r="E110" s="45">
        <f t="shared" si="3"/>
        <v>57320</v>
      </c>
      <c r="F110" s="41">
        <f t="shared" si="5"/>
        <v>57320</v>
      </c>
      <c r="G110" s="41" t="str">
        <f t="shared" si="4"/>
        <v/>
      </c>
    </row>
    <row r="111" spans="1:7" ht="14.25" customHeight="1">
      <c r="A111" s="42">
        <v>20120417</v>
      </c>
      <c r="B111" s="43"/>
      <c r="C111" s="44">
        <v>48700</v>
      </c>
      <c r="D111" s="45">
        <v>8750</v>
      </c>
      <c r="E111" s="45">
        <f t="shared" si="3"/>
        <v>57450</v>
      </c>
      <c r="F111" s="41">
        <f t="shared" si="5"/>
        <v>57450</v>
      </c>
      <c r="G111" s="41" t="str">
        <f t="shared" si="4"/>
        <v/>
      </c>
    </row>
    <row r="112" spans="1:7" ht="14.25" customHeight="1">
      <c r="A112" s="42">
        <v>20120418</v>
      </c>
      <c r="B112" s="43"/>
      <c r="C112" s="44">
        <v>47200</v>
      </c>
      <c r="D112" s="45">
        <v>8569</v>
      </c>
      <c r="E112" s="45">
        <f t="shared" si="3"/>
        <v>55769</v>
      </c>
      <c r="F112" s="41">
        <f t="shared" si="5"/>
        <v>55769</v>
      </c>
      <c r="G112" s="41" t="str">
        <f t="shared" si="4"/>
        <v/>
      </c>
    </row>
    <row r="113" spans="1:7" ht="14.25" customHeight="1">
      <c r="A113" s="42">
        <v>20120419</v>
      </c>
      <c r="B113" s="43">
        <v>1</v>
      </c>
      <c r="C113" s="44">
        <v>48700</v>
      </c>
      <c r="D113" s="45">
        <v>9786</v>
      </c>
      <c r="E113" s="45">
        <f t="shared" si="3"/>
        <v>58486</v>
      </c>
      <c r="F113" s="41" t="str">
        <f t="shared" si="5"/>
        <v/>
      </c>
      <c r="G113" s="41">
        <f t="shared" si="4"/>
        <v>58486</v>
      </c>
    </row>
    <row r="114" spans="1:7" ht="14.25" customHeight="1">
      <c r="A114" s="42">
        <v>20120420</v>
      </c>
      <c r="B114" s="43">
        <v>0.5</v>
      </c>
      <c r="C114" s="44">
        <v>50700</v>
      </c>
      <c r="D114" s="45">
        <v>9472</v>
      </c>
      <c r="E114" s="45">
        <f t="shared" si="3"/>
        <v>60172</v>
      </c>
      <c r="F114" s="41" t="str">
        <f t="shared" si="5"/>
        <v/>
      </c>
      <c r="G114" s="41">
        <f t="shared" si="4"/>
        <v>60172</v>
      </c>
    </row>
    <row r="115" spans="1:7" ht="14.25" customHeight="1">
      <c r="A115" s="42">
        <v>20120421</v>
      </c>
      <c r="B115" s="43">
        <v>46.5</v>
      </c>
      <c r="C115" s="44">
        <v>86900</v>
      </c>
      <c r="D115" s="45">
        <v>12251</v>
      </c>
      <c r="E115" s="45">
        <f t="shared" si="3"/>
        <v>99151</v>
      </c>
      <c r="F115" s="41" t="str">
        <f t="shared" si="5"/>
        <v/>
      </c>
      <c r="G115" s="41">
        <f t="shared" si="4"/>
        <v>99151</v>
      </c>
    </row>
    <row r="116" spans="1:7" ht="14.25" customHeight="1">
      <c r="A116" s="42">
        <v>20120422</v>
      </c>
      <c r="B116" s="43">
        <v>4</v>
      </c>
      <c r="C116" s="44">
        <v>63800</v>
      </c>
      <c r="D116" s="45">
        <v>10414</v>
      </c>
      <c r="E116" s="45">
        <f t="shared" si="3"/>
        <v>74214</v>
      </c>
      <c r="F116" s="41" t="str">
        <f t="shared" si="5"/>
        <v/>
      </c>
      <c r="G116" s="41">
        <f t="shared" si="4"/>
        <v>74214</v>
      </c>
    </row>
    <row r="117" spans="1:7" ht="14.25" customHeight="1">
      <c r="A117" s="42">
        <v>20120423</v>
      </c>
      <c r="B117" s="43"/>
      <c r="C117" s="44">
        <v>65200</v>
      </c>
      <c r="D117" s="45">
        <v>9590</v>
      </c>
      <c r="E117" s="45">
        <f t="shared" si="3"/>
        <v>74790</v>
      </c>
      <c r="F117" s="41" t="str">
        <f t="shared" si="5"/>
        <v/>
      </c>
      <c r="G117" s="41">
        <f t="shared" si="4"/>
        <v>74790</v>
      </c>
    </row>
    <row r="118" spans="1:7" ht="14.25" customHeight="1">
      <c r="A118" s="42">
        <v>20120424</v>
      </c>
      <c r="B118" s="43"/>
      <c r="C118" s="44">
        <v>56800</v>
      </c>
      <c r="D118" s="45">
        <v>8966</v>
      </c>
      <c r="E118" s="45">
        <f t="shared" si="3"/>
        <v>65766</v>
      </c>
      <c r="F118" s="41">
        <f t="shared" si="5"/>
        <v>65766</v>
      </c>
      <c r="G118" s="41" t="str">
        <f t="shared" si="4"/>
        <v/>
      </c>
    </row>
    <row r="119" spans="1:7" ht="14.25" customHeight="1">
      <c r="A119" s="42">
        <v>20120425</v>
      </c>
      <c r="B119" s="43">
        <v>18</v>
      </c>
      <c r="C119" s="44">
        <v>76200</v>
      </c>
      <c r="D119" s="45">
        <v>10106</v>
      </c>
      <c r="E119" s="45">
        <f t="shared" si="3"/>
        <v>86306</v>
      </c>
      <c r="F119" s="41" t="str">
        <f t="shared" si="5"/>
        <v/>
      </c>
      <c r="G119" s="41">
        <f t="shared" si="4"/>
        <v>86306</v>
      </c>
    </row>
    <row r="120" spans="1:7" ht="14.25" customHeight="1">
      <c r="A120" s="42">
        <v>20120426</v>
      </c>
      <c r="B120" s="43"/>
      <c r="C120" s="44">
        <v>60000</v>
      </c>
      <c r="D120" s="45">
        <v>9724</v>
      </c>
      <c r="E120" s="45">
        <f t="shared" si="3"/>
        <v>69724</v>
      </c>
      <c r="F120" s="41" t="str">
        <f t="shared" si="5"/>
        <v/>
      </c>
      <c r="G120" s="41">
        <f t="shared" si="4"/>
        <v>69724</v>
      </c>
    </row>
    <row r="121" spans="1:7" ht="14.25" customHeight="1">
      <c r="A121" s="42">
        <v>20120427</v>
      </c>
      <c r="B121" s="43"/>
      <c r="C121" s="44">
        <v>59600</v>
      </c>
      <c r="D121" s="45">
        <v>9434</v>
      </c>
      <c r="E121" s="45">
        <f t="shared" si="3"/>
        <v>69034</v>
      </c>
      <c r="F121" s="41" t="str">
        <f t="shared" si="5"/>
        <v/>
      </c>
      <c r="G121" s="41">
        <f t="shared" si="4"/>
        <v>69034</v>
      </c>
    </row>
    <row r="122" spans="1:7" ht="14.25" customHeight="1">
      <c r="A122" s="42">
        <v>20120428</v>
      </c>
      <c r="B122" s="43"/>
      <c r="C122" s="44">
        <v>55000</v>
      </c>
      <c r="D122" s="45">
        <v>8869</v>
      </c>
      <c r="E122" s="45">
        <f t="shared" si="3"/>
        <v>63869</v>
      </c>
      <c r="F122" s="41">
        <f t="shared" si="5"/>
        <v>63869</v>
      </c>
      <c r="G122" s="41" t="str">
        <f t="shared" si="4"/>
        <v/>
      </c>
    </row>
    <row r="123" spans="1:7" ht="14.25" customHeight="1">
      <c r="A123" s="42">
        <v>20120429</v>
      </c>
      <c r="B123" s="43"/>
      <c r="C123" s="44">
        <v>56000</v>
      </c>
      <c r="D123" s="45">
        <v>8977</v>
      </c>
      <c r="E123" s="45">
        <f t="shared" si="3"/>
        <v>64977</v>
      </c>
      <c r="F123" s="41">
        <f t="shared" si="5"/>
        <v>64977</v>
      </c>
      <c r="G123" s="41" t="str">
        <f t="shared" si="4"/>
        <v/>
      </c>
    </row>
    <row r="124" spans="1:7" ht="14.25" customHeight="1">
      <c r="A124" s="42">
        <v>20120430</v>
      </c>
      <c r="B124" s="43"/>
      <c r="C124" s="44">
        <v>53300</v>
      </c>
      <c r="D124" s="45">
        <v>8952</v>
      </c>
      <c r="E124" s="45">
        <f t="shared" si="3"/>
        <v>62252</v>
      </c>
      <c r="F124" s="41">
        <f t="shared" si="5"/>
        <v>62252</v>
      </c>
      <c r="G124" s="41" t="str">
        <f t="shared" si="4"/>
        <v/>
      </c>
    </row>
    <row r="125" spans="1:7" ht="14.25" customHeight="1">
      <c r="A125" s="42">
        <v>20120501</v>
      </c>
      <c r="B125" s="43">
        <v>0.1</v>
      </c>
      <c r="C125" s="44">
        <v>53000</v>
      </c>
      <c r="D125" s="45">
        <v>7977</v>
      </c>
      <c r="E125" s="45">
        <f t="shared" si="3"/>
        <v>60977</v>
      </c>
      <c r="F125" s="41" t="str">
        <f t="shared" si="5"/>
        <v/>
      </c>
      <c r="G125" s="41">
        <f t="shared" si="4"/>
        <v>60977</v>
      </c>
    </row>
    <row r="126" spans="1:7" ht="14.25" customHeight="1">
      <c r="A126" s="42">
        <v>20120502</v>
      </c>
      <c r="B126" s="43">
        <v>1</v>
      </c>
      <c r="C126" s="44">
        <v>54700</v>
      </c>
      <c r="D126" s="45">
        <v>10594</v>
      </c>
      <c r="E126" s="45">
        <f t="shared" si="3"/>
        <v>65294</v>
      </c>
      <c r="F126" s="41" t="str">
        <f t="shared" si="5"/>
        <v/>
      </c>
      <c r="G126" s="41">
        <f t="shared" si="4"/>
        <v>65294</v>
      </c>
    </row>
    <row r="127" spans="1:7" ht="14.25" customHeight="1">
      <c r="A127" s="42">
        <v>20120503</v>
      </c>
      <c r="B127" s="43"/>
      <c r="C127" s="44">
        <v>53200</v>
      </c>
      <c r="D127" s="45">
        <v>9321</v>
      </c>
      <c r="E127" s="45">
        <f t="shared" si="3"/>
        <v>62521</v>
      </c>
      <c r="F127" s="41">
        <f t="shared" si="5"/>
        <v>62521</v>
      </c>
      <c r="G127" s="41" t="str">
        <f t="shared" si="4"/>
        <v/>
      </c>
    </row>
    <row r="128" spans="1:7" ht="14.25" customHeight="1">
      <c r="A128" s="42">
        <v>20120504</v>
      </c>
      <c r="B128" s="43"/>
      <c r="C128" s="44">
        <v>52700</v>
      </c>
      <c r="D128" s="45">
        <v>8869</v>
      </c>
      <c r="E128" s="45">
        <f t="shared" si="3"/>
        <v>61569</v>
      </c>
      <c r="F128" s="41">
        <f t="shared" si="5"/>
        <v>61569</v>
      </c>
      <c r="G128" s="41" t="str">
        <f t="shared" si="4"/>
        <v/>
      </c>
    </row>
    <row r="129" spans="1:7" ht="14.25" customHeight="1">
      <c r="A129" s="42">
        <v>20120505</v>
      </c>
      <c r="B129" s="43"/>
      <c r="C129" s="44">
        <v>51500</v>
      </c>
      <c r="D129" s="45">
        <v>9259</v>
      </c>
      <c r="E129" s="45">
        <f t="shared" si="3"/>
        <v>60759</v>
      </c>
      <c r="F129" s="41">
        <f t="shared" si="5"/>
        <v>60759</v>
      </c>
      <c r="G129" s="41" t="str">
        <f t="shared" si="4"/>
        <v/>
      </c>
    </row>
    <row r="130" spans="1:7" ht="14.25" customHeight="1">
      <c r="A130" s="42">
        <v>20120506</v>
      </c>
      <c r="B130" s="43"/>
      <c r="C130" s="44">
        <v>50000</v>
      </c>
      <c r="D130" s="45">
        <v>8993</v>
      </c>
      <c r="E130" s="45">
        <f t="shared" si="3"/>
        <v>58993</v>
      </c>
      <c r="F130" s="41">
        <f t="shared" si="5"/>
        <v>58993</v>
      </c>
      <c r="G130" s="41" t="str">
        <f t="shared" si="4"/>
        <v/>
      </c>
    </row>
    <row r="131" spans="1:7" ht="14.25" customHeight="1">
      <c r="A131" s="42">
        <v>20120507</v>
      </c>
      <c r="B131" s="43"/>
      <c r="C131" s="44">
        <v>50400</v>
      </c>
      <c r="D131" s="45">
        <v>9490</v>
      </c>
      <c r="E131" s="45">
        <f t="shared" si="3"/>
        <v>59890</v>
      </c>
      <c r="F131" s="41">
        <f t="shared" si="5"/>
        <v>59890</v>
      </c>
      <c r="G131" s="41" t="str">
        <f t="shared" si="4"/>
        <v/>
      </c>
    </row>
    <row r="132" spans="1:7" ht="14.25" customHeight="1">
      <c r="A132" s="42">
        <v>20120508</v>
      </c>
      <c r="B132" s="43">
        <v>14.5</v>
      </c>
      <c r="C132" s="44">
        <v>58900</v>
      </c>
      <c r="D132" s="45">
        <v>8969</v>
      </c>
      <c r="E132" s="45">
        <f t="shared" si="3"/>
        <v>67869</v>
      </c>
      <c r="F132" s="41" t="str">
        <f t="shared" si="5"/>
        <v/>
      </c>
      <c r="G132" s="41">
        <f t="shared" si="4"/>
        <v>67869</v>
      </c>
    </row>
    <row r="133" spans="1:7" ht="14.25" customHeight="1">
      <c r="A133" s="42">
        <v>20120509</v>
      </c>
      <c r="B133" s="43"/>
      <c r="C133" s="44">
        <v>57300</v>
      </c>
      <c r="D133" s="45">
        <v>10124</v>
      </c>
      <c r="E133" s="45">
        <f t="shared" ref="E133:E196" si="6">C133+D133</f>
        <v>67424</v>
      </c>
      <c r="F133" s="41" t="str">
        <f t="shared" si="5"/>
        <v/>
      </c>
      <c r="G133" s="41">
        <f t="shared" ref="G133:G196" si="7">IF(F133="",E133,"")</f>
        <v>67424</v>
      </c>
    </row>
    <row r="134" spans="1:7" ht="14.25" customHeight="1">
      <c r="A134" s="42">
        <v>20120510</v>
      </c>
      <c r="B134" s="43"/>
      <c r="C134" s="44">
        <v>50000</v>
      </c>
      <c r="D134" s="45">
        <v>9844</v>
      </c>
      <c r="E134" s="45">
        <f t="shared" si="6"/>
        <v>59844</v>
      </c>
      <c r="F134" s="41" t="str">
        <f t="shared" si="5"/>
        <v/>
      </c>
      <c r="G134" s="41">
        <f t="shared" si="7"/>
        <v>59844</v>
      </c>
    </row>
    <row r="135" spans="1:7" ht="14.25" customHeight="1">
      <c r="A135" s="42">
        <v>20120511</v>
      </c>
      <c r="B135" s="43"/>
      <c r="C135" s="44">
        <v>49500</v>
      </c>
      <c r="D135" s="45">
        <v>9560</v>
      </c>
      <c r="E135" s="45">
        <f t="shared" si="6"/>
        <v>59060</v>
      </c>
      <c r="F135" s="41">
        <f t="shared" si="5"/>
        <v>59060</v>
      </c>
      <c r="G135" s="41" t="str">
        <f t="shared" si="7"/>
        <v/>
      </c>
    </row>
    <row r="136" spans="1:7" ht="14.25" customHeight="1">
      <c r="A136" s="42">
        <v>20120512</v>
      </c>
      <c r="B136" s="43"/>
      <c r="C136" s="44">
        <v>48400</v>
      </c>
      <c r="D136" s="45">
        <v>8880</v>
      </c>
      <c r="E136" s="45">
        <f t="shared" si="6"/>
        <v>57280</v>
      </c>
      <c r="F136" s="41">
        <f t="shared" ref="F136:F199" si="8">IF($B134&gt;10,"",IF($B135&gt;5,"",IF($B136&gt;0,"",E136)))</f>
        <v>57280</v>
      </c>
      <c r="G136" s="41" t="str">
        <f t="shared" si="7"/>
        <v/>
      </c>
    </row>
    <row r="137" spans="1:7" ht="14.25" customHeight="1">
      <c r="A137" s="42">
        <v>20120513</v>
      </c>
      <c r="B137" s="43"/>
      <c r="C137" s="44">
        <v>49100</v>
      </c>
      <c r="D137" s="45">
        <v>8956</v>
      </c>
      <c r="E137" s="45">
        <f t="shared" si="6"/>
        <v>58056</v>
      </c>
      <c r="F137" s="41">
        <f t="shared" si="8"/>
        <v>58056</v>
      </c>
      <c r="G137" s="41" t="str">
        <f t="shared" si="7"/>
        <v/>
      </c>
    </row>
    <row r="138" spans="1:7" ht="14.25" customHeight="1">
      <c r="A138" s="42">
        <v>20120514</v>
      </c>
      <c r="B138" s="43">
        <v>26</v>
      </c>
      <c r="C138" s="44">
        <v>64700</v>
      </c>
      <c r="D138" s="45">
        <v>9219</v>
      </c>
      <c r="E138" s="45">
        <f t="shared" si="6"/>
        <v>73919</v>
      </c>
      <c r="F138" s="41" t="str">
        <f t="shared" si="8"/>
        <v/>
      </c>
      <c r="G138" s="41">
        <f t="shared" si="7"/>
        <v>73919</v>
      </c>
    </row>
    <row r="139" spans="1:7" ht="14.25" customHeight="1">
      <c r="A139" s="42">
        <v>20120515</v>
      </c>
      <c r="B139" s="43"/>
      <c r="C139" s="44">
        <v>60100</v>
      </c>
      <c r="D139" s="45">
        <v>8792</v>
      </c>
      <c r="E139" s="45">
        <f t="shared" si="6"/>
        <v>68892</v>
      </c>
      <c r="F139" s="41" t="str">
        <f t="shared" si="8"/>
        <v/>
      </c>
      <c r="G139" s="41">
        <f t="shared" si="7"/>
        <v>68892</v>
      </c>
    </row>
    <row r="140" spans="1:7" ht="14.25" customHeight="1">
      <c r="A140" s="42">
        <v>20120516</v>
      </c>
      <c r="B140" s="43"/>
      <c r="C140" s="44">
        <v>55200</v>
      </c>
      <c r="D140" s="45">
        <v>9828</v>
      </c>
      <c r="E140" s="45">
        <f t="shared" si="6"/>
        <v>65028</v>
      </c>
      <c r="F140" s="41" t="str">
        <f t="shared" si="8"/>
        <v/>
      </c>
      <c r="G140" s="41">
        <f t="shared" si="7"/>
        <v>65028</v>
      </c>
    </row>
    <row r="141" spans="1:7" ht="14.25" customHeight="1">
      <c r="A141" s="42">
        <v>20120517</v>
      </c>
      <c r="B141" s="43">
        <v>1</v>
      </c>
      <c r="C141" s="44">
        <v>51700</v>
      </c>
      <c r="D141" s="45">
        <v>9770</v>
      </c>
      <c r="E141" s="45">
        <f t="shared" si="6"/>
        <v>61470</v>
      </c>
      <c r="F141" s="41" t="str">
        <f t="shared" si="8"/>
        <v/>
      </c>
      <c r="G141" s="41">
        <f t="shared" si="7"/>
        <v>61470</v>
      </c>
    </row>
    <row r="142" spans="1:7" ht="14.25" customHeight="1">
      <c r="A142" s="42">
        <v>20120518</v>
      </c>
      <c r="B142" s="43"/>
      <c r="C142" s="44">
        <v>49700</v>
      </c>
      <c r="D142" s="45">
        <v>9068</v>
      </c>
      <c r="E142" s="45">
        <f t="shared" si="6"/>
        <v>58768</v>
      </c>
      <c r="F142" s="41">
        <f t="shared" si="8"/>
        <v>58768</v>
      </c>
      <c r="G142" s="41" t="str">
        <f t="shared" si="7"/>
        <v/>
      </c>
    </row>
    <row r="143" spans="1:7" ht="14.25" customHeight="1">
      <c r="A143" s="42">
        <v>20120519</v>
      </c>
      <c r="B143" s="43"/>
      <c r="C143" s="44">
        <v>49200</v>
      </c>
      <c r="D143" s="45">
        <v>8604</v>
      </c>
      <c r="E143" s="45">
        <f t="shared" si="6"/>
        <v>57804</v>
      </c>
      <c r="F143" s="41">
        <f t="shared" si="8"/>
        <v>57804</v>
      </c>
      <c r="G143" s="41" t="str">
        <f t="shared" si="7"/>
        <v/>
      </c>
    </row>
    <row r="144" spans="1:7" ht="14.25" customHeight="1">
      <c r="A144" s="42">
        <v>20120520</v>
      </c>
      <c r="B144" s="43"/>
      <c r="C144" s="44">
        <v>49100</v>
      </c>
      <c r="D144" s="45">
        <v>8552</v>
      </c>
      <c r="E144" s="45">
        <f t="shared" si="6"/>
        <v>57652</v>
      </c>
      <c r="F144" s="41">
        <f t="shared" si="8"/>
        <v>57652</v>
      </c>
      <c r="G144" s="41" t="str">
        <f t="shared" si="7"/>
        <v/>
      </c>
    </row>
    <row r="145" spans="1:7" ht="14.25" customHeight="1">
      <c r="A145" s="42">
        <v>20120521</v>
      </c>
      <c r="B145" s="43"/>
      <c r="C145" s="44">
        <v>49200</v>
      </c>
      <c r="D145" s="45">
        <v>8724</v>
      </c>
      <c r="E145" s="45">
        <f t="shared" si="6"/>
        <v>57924</v>
      </c>
      <c r="F145" s="41">
        <f t="shared" si="8"/>
        <v>57924</v>
      </c>
      <c r="G145" s="41" t="str">
        <f t="shared" si="7"/>
        <v/>
      </c>
    </row>
    <row r="146" spans="1:7" ht="14.25" customHeight="1">
      <c r="A146" s="42">
        <v>20120522</v>
      </c>
      <c r="B146" s="43"/>
      <c r="C146" s="44">
        <v>48300</v>
      </c>
      <c r="D146" s="45">
        <v>8622</v>
      </c>
      <c r="E146" s="45">
        <f t="shared" si="6"/>
        <v>56922</v>
      </c>
      <c r="F146" s="41">
        <f t="shared" si="8"/>
        <v>56922</v>
      </c>
      <c r="G146" s="41" t="str">
        <f t="shared" si="7"/>
        <v/>
      </c>
    </row>
    <row r="147" spans="1:7" ht="14.25" customHeight="1">
      <c r="A147" s="42">
        <v>20120523</v>
      </c>
      <c r="B147" s="43"/>
      <c r="C147" s="44">
        <v>48300</v>
      </c>
      <c r="D147" s="45">
        <v>9841</v>
      </c>
      <c r="E147" s="45">
        <f t="shared" si="6"/>
        <v>58141</v>
      </c>
      <c r="F147" s="41">
        <f t="shared" si="8"/>
        <v>58141</v>
      </c>
      <c r="G147" s="41" t="str">
        <f t="shared" si="7"/>
        <v/>
      </c>
    </row>
    <row r="148" spans="1:7" ht="14.25" customHeight="1">
      <c r="A148" s="42">
        <v>20120524</v>
      </c>
      <c r="B148" s="43"/>
      <c r="C148" s="44">
        <v>48100</v>
      </c>
      <c r="D148" s="45">
        <v>9004</v>
      </c>
      <c r="E148" s="45">
        <f t="shared" si="6"/>
        <v>57104</v>
      </c>
      <c r="F148" s="41">
        <f t="shared" si="8"/>
        <v>57104</v>
      </c>
      <c r="G148" s="41" t="str">
        <f t="shared" si="7"/>
        <v/>
      </c>
    </row>
    <row r="149" spans="1:7" ht="14.25" customHeight="1">
      <c r="A149" s="42">
        <v>20120525</v>
      </c>
      <c r="B149" s="43"/>
      <c r="C149" s="44">
        <v>47900</v>
      </c>
      <c r="D149" s="45">
        <v>9162</v>
      </c>
      <c r="E149" s="45">
        <f t="shared" si="6"/>
        <v>57062</v>
      </c>
      <c r="F149" s="41">
        <f t="shared" si="8"/>
        <v>57062</v>
      </c>
      <c r="G149" s="41" t="str">
        <f t="shared" si="7"/>
        <v/>
      </c>
    </row>
    <row r="150" spans="1:7" ht="14.25" customHeight="1">
      <c r="A150" s="42">
        <v>20120526</v>
      </c>
      <c r="B150" s="43"/>
      <c r="C150" s="44">
        <v>46900</v>
      </c>
      <c r="D150" s="45">
        <v>9351</v>
      </c>
      <c r="E150" s="45">
        <f t="shared" si="6"/>
        <v>56251</v>
      </c>
      <c r="F150" s="41">
        <f t="shared" si="8"/>
        <v>56251</v>
      </c>
      <c r="G150" s="41" t="str">
        <f t="shared" si="7"/>
        <v/>
      </c>
    </row>
    <row r="151" spans="1:7" ht="14.25" customHeight="1">
      <c r="A151" s="42">
        <v>20120527</v>
      </c>
      <c r="B151" s="43"/>
      <c r="C151" s="44">
        <v>46900</v>
      </c>
      <c r="D151" s="45">
        <v>8214</v>
      </c>
      <c r="E151" s="45">
        <f t="shared" si="6"/>
        <v>55114</v>
      </c>
      <c r="F151" s="41">
        <f t="shared" si="8"/>
        <v>55114</v>
      </c>
      <c r="G151" s="41" t="str">
        <f t="shared" si="7"/>
        <v/>
      </c>
    </row>
    <row r="152" spans="1:7" ht="14.25" customHeight="1">
      <c r="A152" s="42">
        <v>20120528</v>
      </c>
      <c r="B152" s="43">
        <v>2.5</v>
      </c>
      <c r="C152" s="44">
        <v>59700</v>
      </c>
      <c r="D152" s="45">
        <v>7652</v>
      </c>
      <c r="E152" s="45">
        <f t="shared" si="6"/>
        <v>67352</v>
      </c>
      <c r="F152" s="41" t="str">
        <f t="shared" si="8"/>
        <v/>
      </c>
      <c r="G152" s="41">
        <f t="shared" si="7"/>
        <v>67352</v>
      </c>
    </row>
    <row r="153" spans="1:7" ht="14.25" customHeight="1">
      <c r="A153" s="42">
        <v>20120529</v>
      </c>
      <c r="B153" s="43"/>
      <c r="C153" s="44">
        <v>55400</v>
      </c>
      <c r="D153" s="45">
        <v>8858</v>
      </c>
      <c r="E153" s="45">
        <f t="shared" si="6"/>
        <v>64258</v>
      </c>
      <c r="F153" s="41">
        <f t="shared" si="8"/>
        <v>64258</v>
      </c>
      <c r="G153" s="41" t="str">
        <f t="shared" si="7"/>
        <v/>
      </c>
    </row>
    <row r="154" spans="1:7" ht="14.25" customHeight="1">
      <c r="A154" s="42">
        <v>20120530</v>
      </c>
      <c r="B154" s="43">
        <v>10.5</v>
      </c>
      <c r="C154" s="44">
        <v>52800</v>
      </c>
      <c r="D154" s="45">
        <v>10704</v>
      </c>
      <c r="E154" s="45">
        <f t="shared" si="6"/>
        <v>63504</v>
      </c>
      <c r="F154" s="41" t="str">
        <f t="shared" si="8"/>
        <v/>
      </c>
      <c r="G154" s="41">
        <f t="shared" si="7"/>
        <v>63504</v>
      </c>
    </row>
    <row r="155" spans="1:7" ht="14.25" customHeight="1">
      <c r="A155" s="42">
        <v>20120531</v>
      </c>
      <c r="B155" s="43"/>
      <c r="C155" s="44">
        <v>51400</v>
      </c>
      <c r="D155" s="45">
        <v>9591</v>
      </c>
      <c r="E155" s="45">
        <f t="shared" si="6"/>
        <v>60991</v>
      </c>
      <c r="F155" s="41" t="str">
        <f t="shared" si="8"/>
        <v/>
      </c>
      <c r="G155" s="41">
        <f t="shared" si="7"/>
        <v>60991</v>
      </c>
    </row>
    <row r="156" spans="1:7" ht="14.25" customHeight="1">
      <c r="A156" s="42">
        <v>20120601</v>
      </c>
      <c r="B156" s="43"/>
      <c r="C156" s="44">
        <v>50600</v>
      </c>
      <c r="D156" s="45">
        <v>8117</v>
      </c>
      <c r="E156" s="45">
        <f t="shared" si="6"/>
        <v>58717</v>
      </c>
      <c r="F156" s="41" t="str">
        <f t="shared" si="8"/>
        <v/>
      </c>
      <c r="G156" s="41">
        <f t="shared" si="7"/>
        <v>58717</v>
      </c>
    </row>
    <row r="157" spans="1:7" ht="14.25" customHeight="1">
      <c r="A157" s="42">
        <v>20120602</v>
      </c>
      <c r="B157" s="43"/>
      <c r="C157" s="44">
        <v>50300</v>
      </c>
      <c r="D157" s="45">
        <v>8327</v>
      </c>
      <c r="E157" s="45">
        <f t="shared" si="6"/>
        <v>58627</v>
      </c>
      <c r="F157" s="41">
        <f t="shared" si="8"/>
        <v>58627</v>
      </c>
      <c r="G157" s="41" t="str">
        <f t="shared" si="7"/>
        <v/>
      </c>
    </row>
    <row r="158" spans="1:7" ht="14.25" customHeight="1">
      <c r="A158" s="42">
        <v>20120603</v>
      </c>
      <c r="B158" s="43"/>
      <c r="C158" s="44">
        <v>50300</v>
      </c>
      <c r="D158" s="45">
        <v>8068</v>
      </c>
      <c r="E158" s="45">
        <f t="shared" si="6"/>
        <v>58368</v>
      </c>
      <c r="F158" s="41">
        <f t="shared" si="8"/>
        <v>58368</v>
      </c>
      <c r="G158" s="41" t="str">
        <f t="shared" si="7"/>
        <v/>
      </c>
    </row>
    <row r="159" spans="1:7" ht="14.25" customHeight="1">
      <c r="A159" s="42">
        <v>20120604</v>
      </c>
      <c r="B159" s="43">
        <v>8.5</v>
      </c>
      <c r="C159" s="44">
        <v>51300</v>
      </c>
      <c r="D159" s="45">
        <v>9783</v>
      </c>
      <c r="E159" s="45">
        <f t="shared" si="6"/>
        <v>61083</v>
      </c>
      <c r="F159" s="41" t="str">
        <f t="shared" si="8"/>
        <v/>
      </c>
      <c r="G159" s="41">
        <f t="shared" si="7"/>
        <v>61083</v>
      </c>
    </row>
    <row r="160" spans="1:7" ht="14.25" customHeight="1">
      <c r="A160" s="42">
        <v>20120605</v>
      </c>
      <c r="B160" s="43"/>
      <c r="C160" s="44">
        <v>50300</v>
      </c>
      <c r="D160" s="45">
        <v>8314</v>
      </c>
      <c r="E160" s="45">
        <f t="shared" si="6"/>
        <v>58614</v>
      </c>
      <c r="F160" s="41" t="str">
        <f t="shared" si="8"/>
        <v/>
      </c>
      <c r="G160" s="41">
        <f t="shared" si="7"/>
        <v>58614</v>
      </c>
    </row>
    <row r="161" spans="1:7" ht="14.25" customHeight="1">
      <c r="A161" s="42">
        <v>20120606</v>
      </c>
      <c r="B161" s="43"/>
      <c r="C161" s="44">
        <v>49600</v>
      </c>
      <c r="D161" s="45">
        <v>8892</v>
      </c>
      <c r="E161" s="45">
        <f t="shared" si="6"/>
        <v>58492</v>
      </c>
      <c r="F161" s="41">
        <f t="shared" si="8"/>
        <v>58492</v>
      </c>
      <c r="G161" s="41" t="str">
        <f t="shared" si="7"/>
        <v/>
      </c>
    </row>
    <row r="162" spans="1:7" ht="14.25" customHeight="1">
      <c r="A162" s="42">
        <v>20120607</v>
      </c>
      <c r="B162" s="43"/>
      <c r="C162" s="44">
        <v>49900</v>
      </c>
      <c r="D162" s="45">
        <v>9268</v>
      </c>
      <c r="E162" s="45">
        <f t="shared" si="6"/>
        <v>59168</v>
      </c>
      <c r="F162" s="41">
        <f t="shared" si="8"/>
        <v>59168</v>
      </c>
      <c r="G162" s="41" t="str">
        <f t="shared" si="7"/>
        <v/>
      </c>
    </row>
    <row r="163" spans="1:7" ht="14.25" customHeight="1">
      <c r="A163" s="42">
        <v>20120608</v>
      </c>
      <c r="B163" s="43">
        <v>22.5</v>
      </c>
      <c r="C163" s="44">
        <v>56600</v>
      </c>
      <c r="D163" s="45">
        <v>11328</v>
      </c>
      <c r="E163" s="45">
        <f t="shared" si="6"/>
        <v>67928</v>
      </c>
      <c r="F163" s="41" t="str">
        <f t="shared" si="8"/>
        <v/>
      </c>
      <c r="G163" s="41">
        <f t="shared" si="7"/>
        <v>67928</v>
      </c>
    </row>
    <row r="164" spans="1:7" ht="14.25" customHeight="1">
      <c r="A164" s="42">
        <v>20120609</v>
      </c>
      <c r="B164" s="43">
        <v>0.3</v>
      </c>
      <c r="C164" s="44">
        <v>57300</v>
      </c>
      <c r="D164" s="45">
        <v>8401</v>
      </c>
      <c r="E164" s="45">
        <f t="shared" si="6"/>
        <v>65701</v>
      </c>
      <c r="F164" s="41" t="str">
        <f t="shared" si="8"/>
        <v/>
      </c>
      <c r="G164" s="41">
        <f t="shared" si="7"/>
        <v>65701</v>
      </c>
    </row>
    <row r="165" spans="1:7" ht="14.25" customHeight="1">
      <c r="A165" s="42">
        <v>20120610</v>
      </c>
      <c r="B165" s="43"/>
      <c r="C165" s="44">
        <v>57000</v>
      </c>
      <c r="D165" s="45">
        <v>7770</v>
      </c>
      <c r="E165" s="45">
        <f t="shared" si="6"/>
        <v>64770</v>
      </c>
      <c r="F165" s="41" t="str">
        <f t="shared" si="8"/>
        <v/>
      </c>
      <c r="G165" s="41">
        <f t="shared" si="7"/>
        <v>64770</v>
      </c>
    </row>
    <row r="166" spans="1:7" ht="14.25" customHeight="1">
      <c r="A166" s="42">
        <v>20120611</v>
      </c>
      <c r="B166" s="43"/>
      <c r="C166" s="44">
        <v>50700</v>
      </c>
      <c r="D166" s="45">
        <v>8274</v>
      </c>
      <c r="E166" s="45">
        <f t="shared" si="6"/>
        <v>58974</v>
      </c>
      <c r="F166" s="41">
        <f t="shared" si="8"/>
        <v>58974</v>
      </c>
      <c r="G166" s="41" t="str">
        <f t="shared" si="7"/>
        <v/>
      </c>
    </row>
    <row r="167" spans="1:7" ht="14.25" customHeight="1">
      <c r="A167" s="42">
        <v>20120612</v>
      </c>
      <c r="B167" s="43">
        <v>2.5</v>
      </c>
      <c r="C167" s="44">
        <v>60300</v>
      </c>
      <c r="D167" s="45">
        <v>10560</v>
      </c>
      <c r="E167" s="45">
        <f t="shared" si="6"/>
        <v>70860</v>
      </c>
      <c r="F167" s="41" t="str">
        <f t="shared" si="8"/>
        <v/>
      </c>
      <c r="G167" s="41">
        <f t="shared" si="7"/>
        <v>70860</v>
      </c>
    </row>
    <row r="168" spans="1:7" ht="14.25" customHeight="1">
      <c r="A168" s="42">
        <v>20120613</v>
      </c>
      <c r="B168" s="43">
        <v>1</v>
      </c>
      <c r="C168" s="44">
        <v>54500</v>
      </c>
      <c r="D168" s="45">
        <v>10920</v>
      </c>
      <c r="E168" s="45">
        <f t="shared" si="6"/>
        <v>65420</v>
      </c>
      <c r="F168" s="41" t="str">
        <f t="shared" si="8"/>
        <v/>
      </c>
      <c r="G168" s="41">
        <f t="shared" si="7"/>
        <v>65420</v>
      </c>
    </row>
    <row r="169" spans="1:7" ht="14.25" customHeight="1">
      <c r="A169" s="42">
        <v>20120614</v>
      </c>
      <c r="B169" s="43"/>
      <c r="C169" s="44">
        <v>52600</v>
      </c>
      <c r="D169" s="45">
        <v>9382</v>
      </c>
      <c r="E169" s="45">
        <f t="shared" si="6"/>
        <v>61982</v>
      </c>
      <c r="F169" s="41">
        <f t="shared" si="8"/>
        <v>61982</v>
      </c>
      <c r="G169" s="41" t="str">
        <f t="shared" si="7"/>
        <v/>
      </c>
    </row>
    <row r="170" spans="1:7" ht="14.25" customHeight="1">
      <c r="A170" s="42">
        <v>20120615</v>
      </c>
      <c r="B170" s="43">
        <v>9</v>
      </c>
      <c r="C170" s="44">
        <v>59700</v>
      </c>
      <c r="D170" s="45">
        <v>9722</v>
      </c>
      <c r="E170" s="45">
        <f t="shared" si="6"/>
        <v>69422</v>
      </c>
      <c r="F170" s="41" t="str">
        <f t="shared" si="8"/>
        <v/>
      </c>
      <c r="G170" s="41">
        <f t="shared" si="7"/>
        <v>69422</v>
      </c>
    </row>
    <row r="171" spans="1:7" ht="14.25" customHeight="1">
      <c r="A171" s="42">
        <v>20120616</v>
      </c>
      <c r="B171" s="43">
        <v>1</v>
      </c>
      <c r="C171" s="44">
        <v>53800</v>
      </c>
      <c r="D171" s="45">
        <v>9464</v>
      </c>
      <c r="E171" s="45">
        <f t="shared" si="6"/>
        <v>63264</v>
      </c>
      <c r="F171" s="41" t="str">
        <f t="shared" si="8"/>
        <v/>
      </c>
      <c r="G171" s="41">
        <f t="shared" si="7"/>
        <v>63264</v>
      </c>
    </row>
    <row r="172" spans="1:7" ht="14.25" customHeight="1">
      <c r="A172" s="42">
        <v>20120617</v>
      </c>
      <c r="B172" s="43"/>
      <c r="C172" s="44">
        <v>50900</v>
      </c>
      <c r="D172" s="45">
        <v>9226</v>
      </c>
      <c r="E172" s="45">
        <f t="shared" si="6"/>
        <v>60126</v>
      </c>
      <c r="F172" s="41">
        <f t="shared" si="8"/>
        <v>60126</v>
      </c>
      <c r="G172" s="41" t="str">
        <f t="shared" si="7"/>
        <v/>
      </c>
    </row>
    <row r="173" spans="1:7" ht="14.25" customHeight="1">
      <c r="A173" s="42">
        <v>20120618</v>
      </c>
      <c r="B173" s="43"/>
      <c r="C173" s="44">
        <v>54500</v>
      </c>
      <c r="D173" s="45">
        <v>10332</v>
      </c>
      <c r="E173" s="45">
        <f t="shared" si="6"/>
        <v>64832</v>
      </c>
      <c r="F173" s="41">
        <f t="shared" si="8"/>
        <v>64832</v>
      </c>
      <c r="G173" s="41" t="str">
        <f t="shared" si="7"/>
        <v/>
      </c>
    </row>
    <row r="174" spans="1:7" ht="14.25" customHeight="1">
      <c r="A174" s="42">
        <v>20120619</v>
      </c>
      <c r="B174" s="43">
        <v>3.5</v>
      </c>
      <c r="C174" s="44">
        <v>54300</v>
      </c>
      <c r="D174" s="45">
        <v>10136</v>
      </c>
      <c r="E174" s="45">
        <f t="shared" si="6"/>
        <v>64436</v>
      </c>
      <c r="F174" s="41" t="str">
        <f t="shared" si="8"/>
        <v/>
      </c>
      <c r="G174" s="41">
        <f t="shared" si="7"/>
        <v>64436</v>
      </c>
    </row>
    <row r="175" spans="1:7" ht="14.25" customHeight="1">
      <c r="A175" s="42">
        <v>20120620</v>
      </c>
      <c r="B175" s="43"/>
      <c r="C175" s="44">
        <v>51400</v>
      </c>
      <c r="D175" s="45">
        <v>10055</v>
      </c>
      <c r="E175" s="45">
        <f t="shared" si="6"/>
        <v>61455</v>
      </c>
      <c r="F175" s="41">
        <f t="shared" si="8"/>
        <v>61455</v>
      </c>
      <c r="G175" s="41" t="str">
        <f t="shared" si="7"/>
        <v/>
      </c>
    </row>
    <row r="176" spans="1:7" ht="14.25" customHeight="1">
      <c r="A176" s="42">
        <v>20120621</v>
      </c>
      <c r="B176" s="43">
        <v>0.2</v>
      </c>
      <c r="C176" s="44">
        <v>51300</v>
      </c>
      <c r="D176" s="45">
        <v>10338</v>
      </c>
      <c r="E176" s="45">
        <f t="shared" si="6"/>
        <v>61638</v>
      </c>
      <c r="F176" s="41" t="str">
        <f t="shared" si="8"/>
        <v/>
      </c>
      <c r="G176" s="41">
        <f t="shared" si="7"/>
        <v>61638</v>
      </c>
    </row>
    <row r="177" spans="1:7" ht="14.25" customHeight="1">
      <c r="A177" s="42">
        <v>20120622</v>
      </c>
      <c r="B177" s="43"/>
      <c r="C177" s="44">
        <v>51100</v>
      </c>
      <c r="D177" s="45">
        <v>10500</v>
      </c>
      <c r="E177" s="45">
        <f t="shared" si="6"/>
        <v>61600</v>
      </c>
      <c r="F177" s="41">
        <f t="shared" si="8"/>
        <v>61600</v>
      </c>
      <c r="G177" s="41" t="str">
        <f t="shared" si="7"/>
        <v/>
      </c>
    </row>
    <row r="178" spans="1:7" ht="14.25" customHeight="1">
      <c r="A178" s="42">
        <v>20120623</v>
      </c>
      <c r="B178" s="43"/>
      <c r="C178" s="44">
        <v>48800</v>
      </c>
      <c r="D178" s="45">
        <v>9968</v>
      </c>
      <c r="E178" s="45">
        <f t="shared" si="6"/>
        <v>58768</v>
      </c>
      <c r="F178" s="41">
        <f t="shared" si="8"/>
        <v>58768</v>
      </c>
      <c r="G178" s="41" t="str">
        <f t="shared" si="7"/>
        <v/>
      </c>
    </row>
    <row r="179" spans="1:7" ht="14.25" customHeight="1">
      <c r="A179" s="42">
        <v>20120624</v>
      </c>
      <c r="B179" s="43"/>
      <c r="C179" s="44">
        <v>47400</v>
      </c>
      <c r="D179" s="45">
        <v>8596</v>
      </c>
      <c r="E179" s="45">
        <f t="shared" si="6"/>
        <v>55996</v>
      </c>
      <c r="F179" s="41">
        <f t="shared" si="8"/>
        <v>55996</v>
      </c>
      <c r="G179" s="41" t="str">
        <f t="shared" si="7"/>
        <v/>
      </c>
    </row>
    <row r="180" spans="1:7" ht="14.25" customHeight="1">
      <c r="A180" s="42">
        <v>20120625</v>
      </c>
      <c r="B180" s="43"/>
      <c r="C180" s="44">
        <v>48100</v>
      </c>
      <c r="D180" s="45">
        <v>10120</v>
      </c>
      <c r="E180" s="45">
        <f t="shared" si="6"/>
        <v>58220</v>
      </c>
      <c r="F180" s="41">
        <f t="shared" si="8"/>
        <v>58220</v>
      </c>
      <c r="G180" s="41" t="str">
        <f t="shared" si="7"/>
        <v/>
      </c>
    </row>
    <row r="181" spans="1:7" ht="14.25" customHeight="1">
      <c r="A181" s="42">
        <v>20120626</v>
      </c>
      <c r="B181" s="43"/>
      <c r="C181" s="44">
        <v>47300</v>
      </c>
      <c r="D181" s="45">
        <v>11102</v>
      </c>
      <c r="E181" s="45">
        <f t="shared" si="6"/>
        <v>58402</v>
      </c>
      <c r="F181" s="41">
        <f t="shared" si="8"/>
        <v>58402</v>
      </c>
      <c r="G181" s="41" t="str">
        <f t="shared" si="7"/>
        <v/>
      </c>
    </row>
    <row r="182" spans="1:7" ht="14.25" customHeight="1">
      <c r="A182" s="42">
        <v>20120627</v>
      </c>
      <c r="B182" s="43"/>
      <c r="C182" s="44">
        <v>47300</v>
      </c>
      <c r="D182" s="45">
        <v>10940</v>
      </c>
      <c r="E182" s="45">
        <f t="shared" si="6"/>
        <v>58240</v>
      </c>
      <c r="F182" s="41">
        <f t="shared" si="8"/>
        <v>58240</v>
      </c>
      <c r="G182" s="41" t="str">
        <f t="shared" si="7"/>
        <v/>
      </c>
    </row>
    <row r="183" spans="1:7" ht="14.25" customHeight="1">
      <c r="A183" s="42">
        <v>20120628</v>
      </c>
      <c r="B183" s="43"/>
      <c r="C183" s="44">
        <v>49800</v>
      </c>
      <c r="D183" s="45">
        <v>9637</v>
      </c>
      <c r="E183" s="45">
        <f t="shared" si="6"/>
        <v>59437</v>
      </c>
      <c r="F183" s="41">
        <f t="shared" si="8"/>
        <v>59437</v>
      </c>
      <c r="G183" s="41" t="str">
        <f t="shared" si="7"/>
        <v/>
      </c>
    </row>
    <row r="184" spans="1:7" ht="14.25" customHeight="1">
      <c r="A184" s="42">
        <v>20120629</v>
      </c>
      <c r="B184" s="43">
        <v>0.4</v>
      </c>
      <c r="C184" s="44">
        <v>50400</v>
      </c>
      <c r="D184" s="45">
        <v>8918</v>
      </c>
      <c r="E184" s="45">
        <f t="shared" si="6"/>
        <v>59318</v>
      </c>
      <c r="F184" s="41" t="str">
        <f t="shared" si="8"/>
        <v/>
      </c>
      <c r="G184" s="41">
        <f t="shared" si="7"/>
        <v>59318</v>
      </c>
    </row>
    <row r="185" spans="1:7" ht="14.25" customHeight="1">
      <c r="A185" s="42">
        <v>20120630</v>
      </c>
      <c r="B185" s="43">
        <v>34</v>
      </c>
      <c r="C185" s="44">
        <v>58700</v>
      </c>
      <c r="D185" s="45">
        <v>13500</v>
      </c>
      <c r="E185" s="45">
        <f t="shared" si="6"/>
        <v>72200</v>
      </c>
      <c r="F185" s="41" t="str">
        <f t="shared" si="8"/>
        <v/>
      </c>
      <c r="G185" s="41">
        <f t="shared" si="7"/>
        <v>72200</v>
      </c>
    </row>
    <row r="186" spans="1:7" ht="14.25" customHeight="1">
      <c r="A186" s="42">
        <v>20120701</v>
      </c>
      <c r="B186" s="43"/>
      <c r="C186" s="44">
        <v>58300</v>
      </c>
      <c r="D186" s="45">
        <v>6762</v>
      </c>
      <c r="E186" s="45">
        <f t="shared" si="6"/>
        <v>65062</v>
      </c>
      <c r="F186" s="41" t="str">
        <f t="shared" si="8"/>
        <v/>
      </c>
      <c r="G186" s="41">
        <f t="shared" si="7"/>
        <v>65062</v>
      </c>
    </row>
    <row r="187" spans="1:7" ht="14.25" customHeight="1">
      <c r="A187" s="42">
        <v>20120702</v>
      </c>
      <c r="B187" s="43"/>
      <c r="C187" s="44">
        <v>54400</v>
      </c>
      <c r="D187" s="45">
        <v>9052</v>
      </c>
      <c r="E187" s="45">
        <f t="shared" si="6"/>
        <v>63452</v>
      </c>
      <c r="F187" s="41" t="str">
        <f t="shared" si="8"/>
        <v/>
      </c>
      <c r="G187" s="41">
        <f t="shared" si="7"/>
        <v>63452</v>
      </c>
    </row>
    <row r="188" spans="1:7" ht="14.25" customHeight="1">
      <c r="A188" s="42">
        <v>20120703</v>
      </c>
      <c r="B188" s="43"/>
      <c r="C188" s="44">
        <v>50200</v>
      </c>
      <c r="D188" s="45">
        <v>10866</v>
      </c>
      <c r="E188" s="45">
        <f t="shared" si="6"/>
        <v>61066</v>
      </c>
      <c r="F188" s="41">
        <f t="shared" si="8"/>
        <v>61066</v>
      </c>
      <c r="G188" s="41" t="str">
        <f t="shared" si="7"/>
        <v/>
      </c>
    </row>
    <row r="189" spans="1:7" ht="14.25" customHeight="1">
      <c r="A189" s="42">
        <v>20120704</v>
      </c>
      <c r="B189" s="43"/>
      <c r="C189" s="44">
        <v>53000</v>
      </c>
      <c r="D189" s="45">
        <v>9124</v>
      </c>
      <c r="E189" s="45">
        <f t="shared" si="6"/>
        <v>62124</v>
      </c>
      <c r="F189" s="41">
        <f t="shared" si="8"/>
        <v>62124</v>
      </c>
      <c r="G189" s="41" t="str">
        <f t="shared" si="7"/>
        <v/>
      </c>
    </row>
    <row r="190" spans="1:7" ht="14.25" customHeight="1">
      <c r="A190" s="42">
        <v>20120705</v>
      </c>
      <c r="B190" s="43">
        <v>36</v>
      </c>
      <c r="C190" s="44">
        <v>85700</v>
      </c>
      <c r="D190" s="45">
        <v>9296</v>
      </c>
      <c r="E190" s="45">
        <f t="shared" si="6"/>
        <v>94996</v>
      </c>
      <c r="F190" s="41" t="str">
        <f t="shared" si="8"/>
        <v/>
      </c>
      <c r="G190" s="41">
        <f t="shared" si="7"/>
        <v>94996</v>
      </c>
    </row>
    <row r="191" spans="1:7" ht="14.25" customHeight="1">
      <c r="A191" s="42">
        <v>20120706</v>
      </c>
      <c r="B191" s="43">
        <v>39.5</v>
      </c>
      <c r="C191" s="44">
        <v>99600</v>
      </c>
      <c r="D191" s="45">
        <v>10760</v>
      </c>
      <c r="E191" s="45">
        <f t="shared" si="6"/>
        <v>110360</v>
      </c>
      <c r="F191" s="41" t="str">
        <f t="shared" si="8"/>
        <v/>
      </c>
      <c r="G191" s="41">
        <f t="shared" si="7"/>
        <v>110360</v>
      </c>
    </row>
    <row r="192" spans="1:7" ht="14.25" customHeight="1">
      <c r="A192" s="42">
        <v>20120707</v>
      </c>
      <c r="B192" s="43">
        <v>4.5</v>
      </c>
      <c r="C192" s="44">
        <v>71300</v>
      </c>
      <c r="D192" s="45">
        <v>9016</v>
      </c>
      <c r="E192" s="45">
        <f t="shared" si="6"/>
        <v>80316</v>
      </c>
      <c r="F192" s="41" t="str">
        <f t="shared" si="8"/>
        <v/>
      </c>
      <c r="G192" s="41">
        <f t="shared" si="7"/>
        <v>80316</v>
      </c>
    </row>
    <row r="193" spans="1:7" ht="14.25" customHeight="1">
      <c r="A193" s="42">
        <v>20120708</v>
      </c>
      <c r="B193" s="43"/>
      <c r="C193" s="44">
        <v>61000</v>
      </c>
      <c r="D193" s="45">
        <v>9143</v>
      </c>
      <c r="E193" s="45">
        <f t="shared" si="6"/>
        <v>70143</v>
      </c>
      <c r="F193" s="41" t="str">
        <f t="shared" si="8"/>
        <v/>
      </c>
      <c r="G193" s="41">
        <f t="shared" si="7"/>
        <v>70143</v>
      </c>
    </row>
    <row r="194" spans="1:7" ht="14.25" customHeight="1">
      <c r="A194" s="42">
        <v>20120709</v>
      </c>
      <c r="B194" s="43"/>
      <c r="C194" s="44">
        <v>59300</v>
      </c>
      <c r="D194" s="45">
        <v>10339</v>
      </c>
      <c r="E194" s="45">
        <f t="shared" si="6"/>
        <v>69639</v>
      </c>
      <c r="F194" s="41">
        <f t="shared" si="8"/>
        <v>69639</v>
      </c>
      <c r="G194" s="41" t="str">
        <f t="shared" si="7"/>
        <v/>
      </c>
    </row>
    <row r="195" spans="1:7" ht="14.25" customHeight="1">
      <c r="A195" s="42">
        <v>20120710</v>
      </c>
      <c r="B195" s="43"/>
      <c r="C195" s="44">
        <v>58100</v>
      </c>
      <c r="D195" s="45">
        <v>10221</v>
      </c>
      <c r="E195" s="45">
        <f t="shared" si="6"/>
        <v>68321</v>
      </c>
      <c r="F195" s="41">
        <f t="shared" si="8"/>
        <v>68321</v>
      </c>
      <c r="G195" s="41" t="str">
        <f t="shared" si="7"/>
        <v/>
      </c>
    </row>
    <row r="196" spans="1:7" ht="14.25" customHeight="1">
      <c r="A196" s="42">
        <v>20120711</v>
      </c>
      <c r="B196" s="43">
        <v>40.5</v>
      </c>
      <c r="C196" s="44">
        <v>95800</v>
      </c>
      <c r="D196" s="45">
        <v>10444</v>
      </c>
      <c r="E196" s="45">
        <f t="shared" si="6"/>
        <v>106244</v>
      </c>
      <c r="F196" s="41" t="str">
        <f t="shared" si="8"/>
        <v/>
      </c>
      <c r="G196" s="41">
        <f t="shared" si="7"/>
        <v>106244</v>
      </c>
    </row>
    <row r="197" spans="1:7" ht="14.25" customHeight="1">
      <c r="A197" s="42">
        <v>20120712</v>
      </c>
      <c r="B197" s="43"/>
      <c r="C197" s="44">
        <v>73600</v>
      </c>
      <c r="D197" s="45">
        <v>9912</v>
      </c>
      <c r="E197" s="45">
        <f t="shared" ref="E197:E260" si="9">C197+D197</f>
        <v>83512</v>
      </c>
      <c r="F197" s="41" t="str">
        <f t="shared" si="8"/>
        <v/>
      </c>
      <c r="G197" s="41">
        <f t="shared" ref="G197:G260" si="10">IF(F197="",E197,"")</f>
        <v>83512</v>
      </c>
    </row>
    <row r="198" spans="1:7" ht="14.25" customHeight="1">
      <c r="A198" s="42">
        <v>20120713</v>
      </c>
      <c r="B198" s="43">
        <v>52.5</v>
      </c>
      <c r="C198" s="44">
        <v>96000</v>
      </c>
      <c r="D198" s="45">
        <v>10584</v>
      </c>
      <c r="E198" s="45">
        <f t="shared" si="9"/>
        <v>106584</v>
      </c>
      <c r="F198" s="41" t="str">
        <f t="shared" si="8"/>
        <v/>
      </c>
      <c r="G198" s="41">
        <f t="shared" si="10"/>
        <v>106584</v>
      </c>
    </row>
    <row r="199" spans="1:7" ht="14.25" customHeight="1">
      <c r="A199" s="42">
        <v>20120714</v>
      </c>
      <c r="B199" s="43">
        <v>23.5</v>
      </c>
      <c r="C199" s="44">
        <v>108400</v>
      </c>
      <c r="D199" s="45">
        <v>11271</v>
      </c>
      <c r="E199" s="45">
        <f t="shared" si="9"/>
        <v>119671</v>
      </c>
      <c r="F199" s="41" t="str">
        <f t="shared" si="8"/>
        <v/>
      </c>
      <c r="G199" s="41">
        <f t="shared" si="10"/>
        <v>119671</v>
      </c>
    </row>
    <row r="200" spans="1:7" ht="14.25" customHeight="1">
      <c r="A200" s="42">
        <v>20120715</v>
      </c>
      <c r="B200" s="43">
        <v>25</v>
      </c>
      <c r="C200" s="44">
        <v>104600</v>
      </c>
      <c r="D200" s="45">
        <v>9492</v>
      </c>
      <c r="E200" s="45">
        <f t="shared" si="9"/>
        <v>114092</v>
      </c>
      <c r="F200" s="41" t="str">
        <f t="shared" ref="F200:F263" si="11">IF($B198&gt;10,"",IF($B199&gt;5,"",IF($B200&gt;0,"",E200)))</f>
        <v/>
      </c>
      <c r="G200" s="41">
        <f t="shared" si="10"/>
        <v>114092</v>
      </c>
    </row>
    <row r="201" spans="1:7" ht="14.25" customHeight="1">
      <c r="A201" s="42">
        <v>20120716</v>
      </c>
      <c r="B201" s="43">
        <v>0.5</v>
      </c>
      <c r="C201" s="44">
        <v>87200</v>
      </c>
      <c r="D201" s="45">
        <v>12253</v>
      </c>
      <c r="E201" s="45">
        <f t="shared" si="9"/>
        <v>99453</v>
      </c>
      <c r="F201" s="41" t="str">
        <f t="shared" si="11"/>
        <v/>
      </c>
      <c r="G201" s="41">
        <f t="shared" si="10"/>
        <v>99453</v>
      </c>
    </row>
    <row r="202" spans="1:7" ht="14.25" customHeight="1">
      <c r="A202" s="42">
        <v>20120717</v>
      </c>
      <c r="B202" s="43">
        <v>3</v>
      </c>
      <c r="C202" s="44">
        <v>78700</v>
      </c>
      <c r="D202" s="45">
        <v>10252</v>
      </c>
      <c r="E202" s="45">
        <f t="shared" si="9"/>
        <v>88952</v>
      </c>
      <c r="F202" s="41" t="str">
        <f t="shared" si="11"/>
        <v/>
      </c>
      <c r="G202" s="41">
        <f t="shared" si="10"/>
        <v>88952</v>
      </c>
    </row>
    <row r="203" spans="1:7" ht="14.25" customHeight="1">
      <c r="A203" s="42">
        <v>20120718</v>
      </c>
      <c r="B203" s="43">
        <v>3</v>
      </c>
      <c r="C203" s="44">
        <v>87300</v>
      </c>
      <c r="D203" s="45">
        <v>10388</v>
      </c>
      <c r="E203" s="45">
        <f t="shared" si="9"/>
        <v>97688</v>
      </c>
      <c r="F203" s="41" t="str">
        <f t="shared" si="11"/>
        <v/>
      </c>
      <c r="G203" s="41">
        <f t="shared" si="10"/>
        <v>97688</v>
      </c>
    </row>
    <row r="204" spans="1:7" ht="14.25" customHeight="1">
      <c r="A204" s="42">
        <v>20120719</v>
      </c>
      <c r="B204" s="43">
        <v>10</v>
      </c>
      <c r="C204" s="44">
        <v>94900</v>
      </c>
      <c r="D204" s="45">
        <v>10010</v>
      </c>
      <c r="E204" s="45">
        <f t="shared" si="9"/>
        <v>104910</v>
      </c>
      <c r="F204" s="41" t="str">
        <f t="shared" si="11"/>
        <v/>
      </c>
      <c r="G204" s="41">
        <f t="shared" si="10"/>
        <v>104910</v>
      </c>
    </row>
    <row r="205" spans="1:7" ht="14.25" customHeight="1">
      <c r="A205" s="42">
        <v>20120720</v>
      </c>
      <c r="B205" s="43"/>
      <c r="C205" s="44">
        <v>72700</v>
      </c>
      <c r="D205" s="45">
        <v>10137</v>
      </c>
      <c r="E205" s="45">
        <f t="shared" si="9"/>
        <v>82837</v>
      </c>
      <c r="F205" s="41" t="str">
        <f t="shared" si="11"/>
        <v/>
      </c>
      <c r="G205" s="41">
        <f t="shared" si="10"/>
        <v>82837</v>
      </c>
    </row>
    <row r="206" spans="1:7" ht="14.25" customHeight="1">
      <c r="A206" s="42">
        <v>20120721</v>
      </c>
      <c r="B206" s="43"/>
      <c r="C206" s="44">
        <v>70100</v>
      </c>
      <c r="D206" s="45">
        <v>9156</v>
      </c>
      <c r="E206" s="45">
        <f t="shared" si="9"/>
        <v>79256</v>
      </c>
      <c r="F206" s="41">
        <f t="shared" si="11"/>
        <v>79256</v>
      </c>
      <c r="G206" s="41" t="str">
        <f t="shared" si="10"/>
        <v/>
      </c>
    </row>
    <row r="207" spans="1:7" ht="14.25" customHeight="1">
      <c r="A207" s="42">
        <v>20120722</v>
      </c>
      <c r="B207" s="43"/>
      <c r="C207" s="44">
        <v>67600</v>
      </c>
      <c r="D207" s="45">
        <v>9002</v>
      </c>
      <c r="E207" s="45">
        <f t="shared" si="9"/>
        <v>76602</v>
      </c>
      <c r="F207" s="41">
        <f t="shared" si="11"/>
        <v>76602</v>
      </c>
      <c r="G207" s="41" t="str">
        <f t="shared" si="10"/>
        <v/>
      </c>
    </row>
    <row r="208" spans="1:7" ht="14.25" customHeight="1">
      <c r="A208" s="42">
        <v>20120723</v>
      </c>
      <c r="B208" s="43">
        <v>7.5</v>
      </c>
      <c r="C208" s="44">
        <v>66300</v>
      </c>
      <c r="D208" s="45">
        <v>9730</v>
      </c>
      <c r="E208" s="45">
        <f t="shared" si="9"/>
        <v>76030</v>
      </c>
      <c r="F208" s="41" t="str">
        <f t="shared" si="11"/>
        <v/>
      </c>
      <c r="G208" s="41">
        <f t="shared" si="10"/>
        <v>76030</v>
      </c>
    </row>
    <row r="209" spans="1:7" ht="14.25" customHeight="1">
      <c r="A209" s="42">
        <v>20120724</v>
      </c>
      <c r="B209" s="43"/>
      <c r="C209" s="44">
        <v>75500</v>
      </c>
      <c r="D209" s="45">
        <v>9912</v>
      </c>
      <c r="E209" s="45">
        <f t="shared" si="9"/>
        <v>85412</v>
      </c>
      <c r="F209" s="41" t="str">
        <f t="shared" si="11"/>
        <v/>
      </c>
      <c r="G209" s="41">
        <f t="shared" si="10"/>
        <v>85412</v>
      </c>
    </row>
    <row r="210" spans="1:7" ht="14.25" customHeight="1">
      <c r="A210" s="42">
        <v>20120725</v>
      </c>
      <c r="B210" s="43"/>
      <c r="C210" s="44">
        <v>63000</v>
      </c>
      <c r="D210" s="45">
        <v>10022</v>
      </c>
      <c r="E210" s="45">
        <f t="shared" si="9"/>
        <v>73022</v>
      </c>
      <c r="F210" s="41">
        <f t="shared" si="11"/>
        <v>73022</v>
      </c>
      <c r="G210" s="41" t="str">
        <f t="shared" si="10"/>
        <v/>
      </c>
    </row>
    <row r="211" spans="1:7" ht="14.25" customHeight="1">
      <c r="A211" s="42">
        <v>20120726</v>
      </c>
      <c r="B211" s="43"/>
      <c r="C211" s="44">
        <v>65517</v>
      </c>
      <c r="D211" s="45">
        <v>9983</v>
      </c>
      <c r="E211" s="45">
        <f t="shared" si="9"/>
        <v>75500</v>
      </c>
      <c r="F211" s="41">
        <f t="shared" si="11"/>
        <v>75500</v>
      </c>
      <c r="G211" s="41" t="str">
        <f t="shared" si="10"/>
        <v/>
      </c>
    </row>
    <row r="212" spans="1:7" ht="14.25" customHeight="1">
      <c r="A212" s="42">
        <v>20120727</v>
      </c>
      <c r="B212" s="43"/>
      <c r="C212" s="44">
        <v>55300</v>
      </c>
      <c r="D212" s="45">
        <v>7868</v>
      </c>
      <c r="E212" s="45">
        <f t="shared" si="9"/>
        <v>63168</v>
      </c>
      <c r="F212" s="41">
        <f t="shared" si="11"/>
        <v>63168</v>
      </c>
      <c r="G212" s="41" t="str">
        <f t="shared" si="10"/>
        <v/>
      </c>
    </row>
    <row r="213" spans="1:7" ht="14.25" customHeight="1">
      <c r="A213" s="42">
        <v>20120728</v>
      </c>
      <c r="B213" s="43"/>
      <c r="C213" s="44">
        <v>50978</v>
      </c>
      <c r="D213" s="45">
        <v>10985</v>
      </c>
      <c r="E213" s="45">
        <f t="shared" si="9"/>
        <v>61963</v>
      </c>
      <c r="F213" s="41">
        <f t="shared" si="11"/>
        <v>61963</v>
      </c>
      <c r="G213" s="41" t="str">
        <f t="shared" si="10"/>
        <v/>
      </c>
    </row>
    <row r="214" spans="1:7" ht="14.25" customHeight="1">
      <c r="A214" s="42">
        <v>20120729</v>
      </c>
      <c r="B214" s="43"/>
      <c r="C214" s="44">
        <v>52505</v>
      </c>
      <c r="D214" s="45">
        <v>7472</v>
      </c>
      <c r="E214" s="45">
        <f t="shared" si="9"/>
        <v>59977</v>
      </c>
      <c r="F214" s="41">
        <f t="shared" si="11"/>
        <v>59977</v>
      </c>
      <c r="G214" s="41" t="str">
        <f t="shared" si="10"/>
        <v/>
      </c>
    </row>
    <row r="215" spans="1:7" ht="14.25" customHeight="1">
      <c r="A215" s="42">
        <v>20120730</v>
      </c>
      <c r="B215" s="43"/>
      <c r="C215" s="44">
        <v>51100</v>
      </c>
      <c r="D215" s="45">
        <v>8162</v>
      </c>
      <c r="E215" s="45">
        <f t="shared" si="9"/>
        <v>59262</v>
      </c>
      <c r="F215" s="41">
        <f t="shared" si="11"/>
        <v>59262</v>
      </c>
      <c r="G215" s="41" t="str">
        <f t="shared" si="10"/>
        <v/>
      </c>
    </row>
    <row r="216" spans="1:7" ht="14.25" customHeight="1">
      <c r="A216" s="42">
        <v>20120731</v>
      </c>
      <c r="B216" s="43"/>
      <c r="C216" s="44">
        <v>54100</v>
      </c>
      <c r="D216" s="45">
        <v>8148</v>
      </c>
      <c r="E216" s="45">
        <f t="shared" si="9"/>
        <v>62248</v>
      </c>
      <c r="F216" s="41">
        <f t="shared" si="11"/>
        <v>62248</v>
      </c>
      <c r="G216" s="41" t="str">
        <f t="shared" si="10"/>
        <v/>
      </c>
    </row>
    <row r="217" spans="1:7" ht="14.25" customHeight="1">
      <c r="A217" s="42">
        <v>20120801</v>
      </c>
      <c r="B217" s="43"/>
      <c r="C217" s="44">
        <v>54100</v>
      </c>
      <c r="D217" s="45">
        <v>8213</v>
      </c>
      <c r="E217" s="45">
        <f t="shared" si="9"/>
        <v>62313</v>
      </c>
      <c r="F217" s="41">
        <f t="shared" si="11"/>
        <v>62313</v>
      </c>
      <c r="G217" s="41" t="str">
        <f t="shared" si="10"/>
        <v/>
      </c>
    </row>
    <row r="218" spans="1:7" ht="14.25" customHeight="1">
      <c r="A218" s="42">
        <v>20120802</v>
      </c>
      <c r="B218" s="43"/>
      <c r="C218" s="44">
        <v>52900</v>
      </c>
      <c r="D218" s="45">
        <v>9684</v>
      </c>
      <c r="E218" s="45">
        <f t="shared" si="9"/>
        <v>62584</v>
      </c>
      <c r="F218" s="41">
        <f t="shared" si="11"/>
        <v>62584</v>
      </c>
      <c r="G218" s="41" t="str">
        <f t="shared" si="10"/>
        <v/>
      </c>
    </row>
    <row r="219" spans="1:7" ht="14.25" customHeight="1">
      <c r="A219" s="42">
        <v>20120803</v>
      </c>
      <c r="B219" s="43"/>
      <c r="C219" s="44">
        <v>52700</v>
      </c>
      <c r="D219" s="45">
        <v>11018</v>
      </c>
      <c r="E219" s="45">
        <f t="shared" si="9"/>
        <v>63718</v>
      </c>
      <c r="F219" s="41">
        <f t="shared" si="11"/>
        <v>63718</v>
      </c>
      <c r="G219" s="41" t="str">
        <f t="shared" si="10"/>
        <v/>
      </c>
    </row>
    <row r="220" spans="1:7" ht="14.25" customHeight="1">
      <c r="A220" s="42">
        <v>20120804</v>
      </c>
      <c r="B220" s="43"/>
      <c r="C220" s="44">
        <v>53400</v>
      </c>
      <c r="D220" s="45">
        <v>9658</v>
      </c>
      <c r="E220" s="45">
        <f t="shared" si="9"/>
        <v>63058</v>
      </c>
      <c r="F220" s="41">
        <f t="shared" si="11"/>
        <v>63058</v>
      </c>
      <c r="G220" s="41" t="str">
        <f t="shared" si="10"/>
        <v/>
      </c>
    </row>
    <row r="221" spans="1:7" ht="14.25" customHeight="1">
      <c r="A221" s="42">
        <v>20120805</v>
      </c>
      <c r="B221" s="43"/>
      <c r="C221" s="44">
        <v>51500</v>
      </c>
      <c r="D221" s="45">
        <v>7308</v>
      </c>
      <c r="E221" s="45">
        <f t="shared" si="9"/>
        <v>58808</v>
      </c>
      <c r="F221" s="41">
        <f t="shared" si="11"/>
        <v>58808</v>
      </c>
      <c r="G221" s="41" t="str">
        <f t="shared" si="10"/>
        <v/>
      </c>
    </row>
    <row r="222" spans="1:7" ht="14.25" customHeight="1">
      <c r="A222" s="42">
        <v>20120806</v>
      </c>
      <c r="B222" s="43">
        <v>0.3</v>
      </c>
      <c r="C222" s="44">
        <v>57600</v>
      </c>
      <c r="D222" s="45">
        <v>7505</v>
      </c>
      <c r="E222" s="45">
        <f t="shared" si="9"/>
        <v>65105</v>
      </c>
      <c r="F222" s="41" t="str">
        <f t="shared" si="11"/>
        <v/>
      </c>
      <c r="G222" s="41">
        <f t="shared" si="10"/>
        <v>65105</v>
      </c>
    </row>
    <row r="223" spans="1:7" ht="14.25" customHeight="1">
      <c r="A223" s="42">
        <v>20120807</v>
      </c>
      <c r="B223" s="43"/>
      <c r="C223" s="44">
        <v>57900</v>
      </c>
      <c r="D223" s="45">
        <v>7381</v>
      </c>
      <c r="E223" s="45">
        <f t="shared" si="9"/>
        <v>65281</v>
      </c>
      <c r="F223" s="41">
        <f t="shared" si="11"/>
        <v>65281</v>
      </c>
      <c r="G223" s="41" t="str">
        <f t="shared" si="10"/>
        <v/>
      </c>
    </row>
    <row r="224" spans="1:7" ht="14.25" customHeight="1">
      <c r="A224" s="42">
        <v>20120808</v>
      </c>
      <c r="B224" s="43"/>
      <c r="C224" s="44">
        <v>56200</v>
      </c>
      <c r="D224" s="45">
        <v>8076</v>
      </c>
      <c r="E224" s="45">
        <f t="shared" si="9"/>
        <v>64276</v>
      </c>
      <c r="F224" s="41">
        <f t="shared" si="11"/>
        <v>64276</v>
      </c>
      <c r="G224" s="41" t="str">
        <f t="shared" si="10"/>
        <v/>
      </c>
    </row>
    <row r="225" spans="1:7" ht="14.25" customHeight="1">
      <c r="A225" s="42">
        <v>20120809</v>
      </c>
      <c r="B225" s="43"/>
      <c r="C225" s="44">
        <v>58500</v>
      </c>
      <c r="D225" s="45">
        <v>8054</v>
      </c>
      <c r="E225" s="45">
        <f t="shared" si="9"/>
        <v>66554</v>
      </c>
      <c r="F225" s="41">
        <f t="shared" si="11"/>
        <v>66554</v>
      </c>
      <c r="G225" s="41" t="str">
        <f t="shared" si="10"/>
        <v/>
      </c>
    </row>
    <row r="226" spans="1:7" ht="14.25" customHeight="1">
      <c r="A226" s="42">
        <v>20120810</v>
      </c>
      <c r="B226" s="43">
        <v>2.5</v>
      </c>
      <c r="C226" s="44">
        <v>54800</v>
      </c>
      <c r="D226" s="45">
        <v>9879</v>
      </c>
      <c r="E226" s="45">
        <f t="shared" si="9"/>
        <v>64679</v>
      </c>
      <c r="F226" s="41" t="str">
        <f t="shared" si="11"/>
        <v/>
      </c>
      <c r="G226" s="41">
        <f t="shared" si="10"/>
        <v>64679</v>
      </c>
    </row>
    <row r="227" spans="1:7" ht="14.25" customHeight="1">
      <c r="A227" s="42">
        <v>20120811</v>
      </c>
      <c r="B227" s="43">
        <v>0.5</v>
      </c>
      <c r="C227" s="44">
        <v>62100</v>
      </c>
      <c r="D227" s="45">
        <v>12314</v>
      </c>
      <c r="E227" s="45">
        <f t="shared" si="9"/>
        <v>74414</v>
      </c>
      <c r="F227" s="41" t="str">
        <f t="shared" si="11"/>
        <v/>
      </c>
      <c r="G227" s="41">
        <f t="shared" si="10"/>
        <v>74414</v>
      </c>
    </row>
    <row r="228" spans="1:7" ht="14.25" customHeight="1">
      <c r="A228" s="42">
        <v>20120812</v>
      </c>
      <c r="B228" s="43">
        <v>33.5</v>
      </c>
      <c r="C228" s="44">
        <v>106300</v>
      </c>
      <c r="D228" s="45">
        <v>11186</v>
      </c>
      <c r="E228" s="45">
        <f t="shared" si="9"/>
        <v>117486</v>
      </c>
      <c r="F228" s="41" t="str">
        <f t="shared" si="11"/>
        <v/>
      </c>
      <c r="G228" s="41">
        <f t="shared" si="10"/>
        <v>117486</v>
      </c>
    </row>
    <row r="229" spans="1:7" ht="14.25" customHeight="1">
      <c r="A229" s="42">
        <v>20120813</v>
      </c>
      <c r="B229" s="43">
        <v>54</v>
      </c>
      <c r="C229" s="44">
        <v>114400</v>
      </c>
      <c r="D229" s="45">
        <v>14263</v>
      </c>
      <c r="E229" s="45">
        <f t="shared" si="9"/>
        <v>128663</v>
      </c>
      <c r="F229" s="41" t="str">
        <f t="shared" si="11"/>
        <v/>
      </c>
      <c r="G229" s="41">
        <f t="shared" si="10"/>
        <v>128663</v>
      </c>
    </row>
    <row r="230" spans="1:7" ht="14.25" customHeight="1">
      <c r="A230" s="42">
        <v>20120814</v>
      </c>
      <c r="B230" s="43">
        <v>0.5</v>
      </c>
      <c r="C230" s="44">
        <v>89700</v>
      </c>
      <c r="D230" s="45">
        <v>8462</v>
      </c>
      <c r="E230" s="45">
        <f t="shared" si="9"/>
        <v>98162</v>
      </c>
      <c r="F230" s="41" t="str">
        <f t="shared" si="11"/>
        <v/>
      </c>
      <c r="G230" s="41">
        <f t="shared" si="10"/>
        <v>98162</v>
      </c>
    </row>
    <row r="231" spans="1:7" ht="14.25" customHeight="1">
      <c r="A231" s="42">
        <v>20120815</v>
      </c>
      <c r="B231" s="43">
        <v>1.5</v>
      </c>
      <c r="C231" s="44">
        <v>93400</v>
      </c>
      <c r="D231" s="45">
        <v>10564</v>
      </c>
      <c r="E231" s="45">
        <f t="shared" si="9"/>
        <v>103964</v>
      </c>
      <c r="F231" s="41" t="str">
        <f t="shared" si="11"/>
        <v/>
      </c>
      <c r="G231" s="41">
        <f t="shared" si="10"/>
        <v>103964</v>
      </c>
    </row>
    <row r="232" spans="1:7" ht="14.25" customHeight="1">
      <c r="A232" s="42">
        <v>20120816</v>
      </c>
      <c r="B232" s="43">
        <v>25.5</v>
      </c>
      <c r="C232" s="44">
        <v>103300</v>
      </c>
      <c r="D232" s="45">
        <v>12506</v>
      </c>
      <c r="E232" s="45">
        <f t="shared" si="9"/>
        <v>115806</v>
      </c>
      <c r="F232" s="41" t="str">
        <f t="shared" si="11"/>
        <v/>
      </c>
      <c r="G232" s="41">
        <f t="shared" si="10"/>
        <v>115806</v>
      </c>
    </row>
    <row r="233" spans="1:7" ht="14.25" customHeight="1">
      <c r="A233" s="42">
        <v>20120817</v>
      </c>
      <c r="B233" s="43"/>
      <c r="C233" s="44">
        <v>80700</v>
      </c>
      <c r="D233" s="45">
        <v>15358</v>
      </c>
      <c r="E233" s="45">
        <f t="shared" si="9"/>
        <v>96058</v>
      </c>
      <c r="F233" s="41" t="str">
        <f t="shared" si="11"/>
        <v/>
      </c>
      <c r="G233" s="41">
        <f t="shared" si="10"/>
        <v>96058</v>
      </c>
    </row>
    <row r="234" spans="1:7" ht="14.25" customHeight="1">
      <c r="A234" s="42">
        <v>20120818</v>
      </c>
      <c r="B234" s="43">
        <v>7.5</v>
      </c>
      <c r="C234" s="44">
        <v>95400</v>
      </c>
      <c r="D234" s="45">
        <v>12278</v>
      </c>
      <c r="E234" s="45">
        <f t="shared" si="9"/>
        <v>107678</v>
      </c>
      <c r="F234" s="41" t="str">
        <f t="shared" si="11"/>
        <v/>
      </c>
      <c r="G234" s="41">
        <f t="shared" si="10"/>
        <v>107678</v>
      </c>
    </row>
    <row r="235" spans="1:7" ht="14.25" customHeight="1">
      <c r="A235" s="42">
        <v>20120819</v>
      </c>
      <c r="B235" s="43">
        <v>3.5</v>
      </c>
      <c r="C235" s="44">
        <v>79500</v>
      </c>
      <c r="D235" s="45">
        <v>10426</v>
      </c>
      <c r="E235" s="45">
        <f t="shared" si="9"/>
        <v>89926</v>
      </c>
      <c r="F235" s="41" t="str">
        <f t="shared" si="11"/>
        <v/>
      </c>
      <c r="G235" s="41">
        <f t="shared" si="10"/>
        <v>89926</v>
      </c>
    </row>
    <row r="236" spans="1:7" ht="14.25" customHeight="1">
      <c r="A236" s="42">
        <v>20120820</v>
      </c>
      <c r="B236" s="43">
        <v>0.1</v>
      </c>
      <c r="C236" s="44">
        <v>77900</v>
      </c>
      <c r="D236" s="45">
        <v>8622</v>
      </c>
      <c r="E236" s="45">
        <f t="shared" si="9"/>
        <v>86522</v>
      </c>
      <c r="F236" s="41" t="str">
        <f t="shared" si="11"/>
        <v/>
      </c>
      <c r="G236" s="41">
        <f t="shared" si="10"/>
        <v>86522</v>
      </c>
    </row>
    <row r="237" spans="1:7" ht="14.25" customHeight="1">
      <c r="A237" s="42">
        <v>20120821</v>
      </c>
      <c r="B237" s="43"/>
      <c r="C237" s="44">
        <v>81500</v>
      </c>
      <c r="D237" s="45">
        <v>8534</v>
      </c>
      <c r="E237" s="45">
        <f t="shared" si="9"/>
        <v>90034</v>
      </c>
      <c r="F237" s="41">
        <f t="shared" si="11"/>
        <v>90034</v>
      </c>
      <c r="G237" s="41" t="str">
        <f t="shared" si="10"/>
        <v/>
      </c>
    </row>
    <row r="238" spans="1:7" ht="14.25" customHeight="1">
      <c r="A238" s="42">
        <v>20120822</v>
      </c>
      <c r="B238" s="43">
        <v>3</v>
      </c>
      <c r="C238" s="44">
        <v>90300</v>
      </c>
      <c r="D238" s="45">
        <v>8771</v>
      </c>
      <c r="E238" s="45">
        <f t="shared" si="9"/>
        <v>99071</v>
      </c>
      <c r="F238" s="41" t="str">
        <f t="shared" si="11"/>
        <v/>
      </c>
      <c r="G238" s="41">
        <f t="shared" si="10"/>
        <v>99071</v>
      </c>
    </row>
    <row r="239" spans="1:7" ht="14.25" customHeight="1">
      <c r="A239" s="42">
        <v>20120823</v>
      </c>
      <c r="B239" s="43">
        <v>54</v>
      </c>
      <c r="C239" s="44">
        <v>128200</v>
      </c>
      <c r="D239" s="45">
        <v>10354</v>
      </c>
      <c r="E239" s="45">
        <f t="shared" si="9"/>
        <v>138554</v>
      </c>
      <c r="F239" s="41" t="str">
        <f t="shared" si="11"/>
        <v/>
      </c>
      <c r="G239" s="41">
        <f t="shared" si="10"/>
        <v>138554</v>
      </c>
    </row>
    <row r="240" spans="1:7" ht="14.25" customHeight="1">
      <c r="A240" s="42">
        <v>20120824</v>
      </c>
      <c r="B240" s="43">
        <v>24.5</v>
      </c>
      <c r="C240" s="44">
        <v>148100</v>
      </c>
      <c r="D240" s="45">
        <v>13093</v>
      </c>
      <c r="E240" s="45">
        <f t="shared" si="9"/>
        <v>161193</v>
      </c>
      <c r="F240" s="41" t="str">
        <f t="shared" si="11"/>
        <v/>
      </c>
      <c r="G240" s="41">
        <f t="shared" si="10"/>
        <v>161193</v>
      </c>
    </row>
    <row r="241" spans="1:7" ht="14.25" customHeight="1">
      <c r="A241" s="42">
        <v>20120825</v>
      </c>
      <c r="B241" s="43"/>
      <c r="C241" s="44">
        <v>110800</v>
      </c>
      <c r="D241" s="45">
        <v>11243</v>
      </c>
      <c r="E241" s="45">
        <f t="shared" si="9"/>
        <v>122043</v>
      </c>
      <c r="F241" s="41" t="str">
        <f t="shared" si="11"/>
        <v/>
      </c>
      <c r="G241" s="41">
        <f t="shared" si="10"/>
        <v>122043</v>
      </c>
    </row>
    <row r="242" spans="1:7" ht="14.25" customHeight="1">
      <c r="A242" s="42">
        <v>20120826</v>
      </c>
      <c r="B242" s="43"/>
      <c r="C242" s="44">
        <v>91100</v>
      </c>
      <c r="D242" s="45">
        <v>9166</v>
      </c>
      <c r="E242" s="45">
        <f t="shared" si="9"/>
        <v>100266</v>
      </c>
      <c r="F242" s="41" t="str">
        <f t="shared" si="11"/>
        <v/>
      </c>
      <c r="G242" s="41">
        <f t="shared" si="10"/>
        <v>100266</v>
      </c>
    </row>
    <row r="243" spans="1:7" ht="14.25" customHeight="1">
      <c r="A243" s="42">
        <v>20120827</v>
      </c>
      <c r="B243" s="43"/>
      <c r="C243" s="44">
        <v>87200</v>
      </c>
      <c r="D243" s="45">
        <v>9052</v>
      </c>
      <c r="E243" s="45">
        <f t="shared" si="9"/>
        <v>96252</v>
      </c>
      <c r="F243" s="41">
        <f t="shared" si="11"/>
        <v>96252</v>
      </c>
      <c r="G243" s="41" t="str">
        <f t="shared" si="10"/>
        <v/>
      </c>
    </row>
    <row r="244" spans="1:7" ht="14.25" customHeight="1">
      <c r="A244" s="42">
        <v>20120828</v>
      </c>
      <c r="B244" s="43">
        <v>30.5</v>
      </c>
      <c r="C244" s="44">
        <v>132100</v>
      </c>
      <c r="D244" s="45">
        <v>11278</v>
      </c>
      <c r="E244" s="45">
        <f t="shared" si="9"/>
        <v>143378</v>
      </c>
      <c r="F244" s="41" t="str">
        <f t="shared" si="11"/>
        <v/>
      </c>
      <c r="G244" s="41">
        <f t="shared" si="10"/>
        <v>143378</v>
      </c>
    </row>
    <row r="245" spans="1:7" ht="14.25" customHeight="1">
      <c r="A245" s="42">
        <v>20120829</v>
      </c>
      <c r="B245" s="43"/>
      <c r="C245" s="44">
        <v>105500</v>
      </c>
      <c r="D245" s="45">
        <v>10024</v>
      </c>
      <c r="E245" s="45">
        <f t="shared" si="9"/>
        <v>115524</v>
      </c>
      <c r="F245" s="41" t="str">
        <f t="shared" si="11"/>
        <v/>
      </c>
      <c r="G245" s="41">
        <f t="shared" si="10"/>
        <v>115524</v>
      </c>
    </row>
    <row r="246" spans="1:7" ht="14.25" customHeight="1">
      <c r="A246" s="42">
        <v>20120830</v>
      </c>
      <c r="B246" s="43">
        <v>38.5</v>
      </c>
      <c r="C246" s="44">
        <v>173100</v>
      </c>
      <c r="D246" s="45">
        <v>15568</v>
      </c>
      <c r="E246" s="45">
        <f t="shared" si="9"/>
        <v>188668</v>
      </c>
      <c r="F246" s="41" t="str">
        <f t="shared" si="11"/>
        <v/>
      </c>
      <c r="G246" s="41">
        <f t="shared" si="10"/>
        <v>188668</v>
      </c>
    </row>
    <row r="247" spans="1:7" ht="14.25" customHeight="1">
      <c r="A247" s="42">
        <v>20120831</v>
      </c>
      <c r="B247" s="43">
        <v>6</v>
      </c>
      <c r="C247" s="44">
        <v>125900</v>
      </c>
      <c r="D247" s="45">
        <v>11438</v>
      </c>
      <c r="E247" s="45">
        <f t="shared" si="9"/>
        <v>137338</v>
      </c>
      <c r="F247" s="41" t="str">
        <f t="shared" si="11"/>
        <v/>
      </c>
      <c r="G247" s="41">
        <f t="shared" si="10"/>
        <v>137338</v>
      </c>
    </row>
    <row r="248" spans="1:7" ht="14.25" customHeight="1">
      <c r="A248" s="42">
        <v>20120901</v>
      </c>
      <c r="B248" s="43"/>
      <c r="C248" s="44">
        <v>104300</v>
      </c>
      <c r="D248" s="45">
        <v>9968</v>
      </c>
      <c r="E248" s="45">
        <f t="shared" si="9"/>
        <v>114268</v>
      </c>
      <c r="F248" s="41" t="str">
        <f t="shared" si="11"/>
        <v/>
      </c>
      <c r="G248" s="41">
        <f t="shared" si="10"/>
        <v>114268</v>
      </c>
    </row>
    <row r="249" spans="1:7" ht="14.25" customHeight="1">
      <c r="A249" s="42">
        <v>20120902</v>
      </c>
      <c r="B249" s="43"/>
      <c r="C249" s="44">
        <v>90300</v>
      </c>
      <c r="D249" s="45">
        <v>9090</v>
      </c>
      <c r="E249" s="45">
        <f t="shared" si="9"/>
        <v>99390</v>
      </c>
      <c r="F249" s="41">
        <f t="shared" si="11"/>
        <v>99390</v>
      </c>
      <c r="G249" s="41" t="str">
        <f t="shared" si="10"/>
        <v/>
      </c>
    </row>
    <row r="250" spans="1:7" ht="14.25" customHeight="1">
      <c r="A250" s="42">
        <v>20120903</v>
      </c>
      <c r="B250" s="43"/>
      <c r="C250" s="44">
        <v>84400</v>
      </c>
      <c r="D250" s="45">
        <v>8838</v>
      </c>
      <c r="E250" s="45">
        <f t="shared" si="9"/>
        <v>93238</v>
      </c>
      <c r="F250" s="41">
        <f t="shared" si="11"/>
        <v>93238</v>
      </c>
      <c r="G250" s="41" t="str">
        <f t="shared" si="10"/>
        <v/>
      </c>
    </row>
    <row r="251" spans="1:7" ht="14.25" customHeight="1">
      <c r="A251" s="42">
        <v>20120904</v>
      </c>
      <c r="B251" s="43">
        <v>15.5</v>
      </c>
      <c r="C251" s="44">
        <v>103700</v>
      </c>
      <c r="D251" s="45">
        <v>11956</v>
      </c>
      <c r="E251" s="45">
        <f t="shared" si="9"/>
        <v>115656</v>
      </c>
      <c r="F251" s="41" t="str">
        <f t="shared" si="11"/>
        <v/>
      </c>
      <c r="G251" s="41">
        <f t="shared" si="10"/>
        <v>115656</v>
      </c>
    </row>
    <row r="252" spans="1:7" ht="14.25" customHeight="1">
      <c r="A252" s="42">
        <v>20120905</v>
      </c>
      <c r="B252" s="43">
        <v>20</v>
      </c>
      <c r="C252" s="44">
        <v>111300</v>
      </c>
      <c r="D252" s="45">
        <v>10766</v>
      </c>
      <c r="E252" s="45">
        <f t="shared" si="9"/>
        <v>122066</v>
      </c>
      <c r="F252" s="41" t="str">
        <f t="shared" si="11"/>
        <v/>
      </c>
      <c r="G252" s="41">
        <f t="shared" si="10"/>
        <v>122066</v>
      </c>
    </row>
    <row r="253" spans="1:7" ht="14.25" customHeight="1">
      <c r="A253" s="42">
        <v>20120906</v>
      </c>
      <c r="B253" s="43"/>
      <c r="C253" s="44">
        <v>91700</v>
      </c>
      <c r="D253" s="45">
        <v>10032</v>
      </c>
      <c r="E253" s="45">
        <f t="shared" si="9"/>
        <v>101732</v>
      </c>
      <c r="F253" s="41" t="str">
        <f t="shared" si="11"/>
        <v/>
      </c>
      <c r="G253" s="41">
        <f t="shared" si="10"/>
        <v>101732</v>
      </c>
    </row>
    <row r="254" spans="1:7" ht="14.25" customHeight="1">
      <c r="A254" s="42">
        <v>20120907</v>
      </c>
      <c r="B254" s="43">
        <v>1</v>
      </c>
      <c r="C254" s="44">
        <v>124900</v>
      </c>
      <c r="D254" s="45">
        <v>12842</v>
      </c>
      <c r="E254" s="45">
        <f t="shared" si="9"/>
        <v>137742</v>
      </c>
      <c r="F254" s="41" t="str">
        <f t="shared" si="11"/>
        <v/>
      </c>
      <c r="G254" s="41">
        <f t="shared" si="10"/>
        <v>137742</v>
      </c>
    </row>
    <row r="255" spans="1:7" ht="14.25" customHeight="1">
      <c r="A255" s="42">
        <v>20120908</v>
      </c>
      <c r="B255" s="43">
        <v>31</v>
      </c>
      <c r="C255" s="44">
        <v>135500</v>
      </c>
      <c r="D255" s="45">
        <v>12989</v>
      </c>
      <c r="E255" s="45">
        <f t="shared" si="9"/>
        <v>148489</v>
      </c>
      <c r="F255" s="41" t="str">
        <f t="shared" si="11"/>
        <v/>
      </c>
      <c r="G255" s="41">
        <f t="shared" si="10"/>
        <v>148489</v>
      </c>
    </row>
    <row r="256" spans="1:7" ht="14.25" customHeight="1">
      <c r="A256" s="42">
        <v>20120909</v>
      </c>
      <c r="B256" s="43">
        <v>3.5</v>
      </c>
      <c r="C256" s="44">
        <v>98100</v>
      </c>
      <c r="D256" s="45">
        <v>10897</v>
      </c>
      <c r="E256" s="45">
        <f t="shared" si="9"/>
        <v>108997</v>
      </c>
      <c r="F256" s="41" t="str">
        <f t="shared" si="11"/>
        <v/>
      </c>
      <c r="G256" s="41">
        <f t="shared" si="10"/>
        <v>108997</v>
      </c>
    </row>
    <row r="257" spans="1:7" ht="14.25" customHeight="1">
      <c r="A257" s="42">
        <v>20120910</v>
      </c>
      <c r="B257" s="43">
        <v>4</v>
      </c>
      <c r="C257" s="44">
        <v>97800</v>
      </c>
      <c r="D257" s="45">
        <v>9870</v>
      </c>
      <c r="E257" s="45">
        <f t="shared" si="9"/>
        <v>107670</v>
      </c>
      <c r="F257" s="41" t="str">
        <f t="shared" si="11"/>
        <v/>
      </c>
      <c r="G257" s="41">
        <f t="shared" si="10"/>
        <v>107670</v>
      </c>
    </row>
    <row r="258" spans="1:7" ht="14.25" customHeight="1">
      <c r="A258" s="42">
        <v>20120911</v>
      </c>
      <c r="B258" s="43"/>
      <c r="C258" s="44">
        <v>88800</v>
      </c>
      <c r="D258" s="45">
        <v>10542</v>
      </c>
      <c r="E258" s="45">
        <f t="shared" si="9"/>
        <v>99342</v>
      </c>
      <c r="F258" s="41">
        <f t="shared" si="11"/>
        <v>99342</v>
      </c>
      <c r="G258" s="41" t="str">
        <f t="shared" si="10"/>
        <v/>
      </c>
    </row>
    <row r="259" spans="1:7" ht="14.25" customHeight="1">
      <c r="A259" s="42">
        <v>20120912</v>
      </c>
      <c r="B259" s="43"/>
      <c r="C259" s="44">
        <v>83500</v>
      </c>
      <c r="D259" s="45">
        <v>10066</v>
      </c>
      <c r="E259" s="45">
        <f t="shared" si="9"/>
        <v>93566</v>
      </c>
      <c r="F259" s="41">
        <f t="shared" si="11"/>
        <v>93566</v>
      </c>
      <c r="G259" s="41" t="str">
        <f t="shared" si="10"/>
        <v/>
      </c>
    </row>
    <row r="260" spans="1:7" ht="14.25" customHeight="1">
      <c r="A260" s="42">
        <v>20120913</v>
      </c>
      <c r="B260" s="43">
        <v>9</v>
      </c>
      <c r="C260" s="44">
        <v>86300</v>
      </c>
      <c r="D260" s="45">
        <v>11896</v>
      </c>
      <c r="E260" s="45">
        <f t="shared" si="9"/>
        <v>98196</v>
      </c>
      <c r="F260" s="41" t="str">
        <f t="shared" si="11"/>
        <v/>
      </c>
      <c r="G260" s="41">
        <f t="shared" si="10"/>
        <v>98196</v>
      </c>
    </row>
    <row r="261" spans="1:7" ht="14.25" customHeight="1">
      <c r="A261" s="42">
        <v>20120914</v>
      </c>
      <c r="B261" s="43">
        <v>0.5</v>
      </c>
      <c r="C261" s="44">
        <v>77900</v>
      </c>
      <c r="D261" s="45">
        <v>9531</v>
      </c>
      <c r="E261" s="45">
        <f t="shared" ref="E261:E324" si="12">C261+D261</f>
        <v>87431</v>
      </c>
      <c r="F261" s="41" t="str">
        <f t="shared" si="11"/>
        <v/>
      </c>
      <c r="G261" s="41">
        <f t="shared" ref="G261:G324" si="13">IF(F261="",E261,"")</f>
        <v>87431</v>
      </c>
    </row>
    <row r="262" spans="1:7" ht="14.25" customHeight="1">
      <c r="A262" s="42">
        <v>20120915</v>
      </c>
      <c r="B262" s="43">
        <v>2</v>
      </c>
      <c r="C262" s="44">
        <v>79300</v>
      </c>
      <c r="D262" s="45">
        <v>10250</v>
      </c>
      <c r="E262" s="45">
        <f t="shared" si="12"/>
        <v>89550</v>
      </c>
      <c r="F262" s="41" t="str">
        <f t="shared" si="11"/>
        <v/>
      </c>
      <c r="G262" s="41">
        <f t="shared" si="13"/>
        <v>89550</v>
      </c>
    </row>
    <row r="263" spans="1:7" ht="14.25" customHeight="1">
      <c r="A263" s="42">
        <v>20120916</v>
      </c>
      <c r="B263" s="43">
        <v>78</v>
      </c>
      <c r="C263" s="44">
        <v>157000</v>
      </c>
      <c r="D263" s="45">
        <v>11354</v>
      </c>
      <c r="E263" s="45">
        <f t="shared" si="12"/>
        <v>168354</v>
      </c>
      <c r="F263" s="41" t="str">
        <f t="shared" si="11"/>
        <v/>
      </c>
      <c r="G263" s="41">
        <f t="shared" si="13"/>
        <v>168354</v>
      </c>
    </row>
    <row r="264" spans="1:7" ht="14.25" customHeight="1">
      <c r="A264" s="42">
        <v>20120917</v>
      </c>
      <c r="B264" s="43">
        <v>171.5</v>
      </c>
      <c r="C264" s="44">
        <v>208500</v>
      </c>
      <c r="D264" s="45">
        <v>15964</v>
      </c>
      <c r="E264" s="45">
        <f t="shared" si="12"/>
        <v>224464</v>
      </c>
      <c r="F264" s="41" t="str">
        <f t="shared" ref="F264:F327" si="14">IF($B262&gt;10,"",IF($B263&gt;5,"",IF($B264&gt;0,"",E264)))</f>
        <v/>
      </c>
      <c r="G264" s="41">
        <f t="shared" si="13"/>
        <v>224464</v>
      </c>
    </row>
    <row r="265" spans="1:7" ht="14.25" customHeight="1">
      <c r="A265" s="42">
        <v>20120918</v>
      </c>
      <c r="B265" s="43"/>
      <c r="C265" s="44">
        <v>212300</v>
      </c>
      <c r="D265" s="45">
        <v>13716</v>
      </c>
      <c r="E265" s="45">
        <f t="shared" si="12"/>
        <v>226016</v>
      </c>
      <c r="F265" s="41" t="str">
        <f t="shared" si="14"/>
        <v/>
      </c>
      <c r="G265" s="41">
        <f t="shared" si="13"/>
        <v>226016</v>
      </c>
    </row>
    <row r="266" spans="1:7" ht="14.25" customHeight="1">
      <c r="A266" s="42">
        <v>20120919</v>
      </c>
      <c r="B266" s="43"/>
      <c r="C266" s="44">
        <v>202000</v>
      </c>
      <c r="D266" s="45">
        <v>12138</v>
      </c>
      <c r="E266" s="45">
        <f t="shared" si="12"/>
        <v>214138</v>
      </c>
      <c r="F266" s="41" t="str">
        <f t="shared" si="14"/>
        <v/>
      </c>
      <c r="G266" s="41">
        <f t="shared" si="13"/>
        <v>214138</v>
      </c>
    </row>
    <row r="267" spans="1:7" ht="14.25" customHeight="1">
      <c r="A267" s="42">
        <v>20120920</v>
      </c>
      <c r="B267" s="43"/>
      <c r="C267" s="44">
        <v>139800</v>
      </c>
      <c r="D267" s="45">
        <v>12750</v>
      </c>
      <c r="E267" s="45">
        <f t="shared" si="12"/>
        <v>152550</v>
      </c>
      <c r="F267" s="41">
        <f t="shared" si="14"/>
        <v>152550</v>
      </c>
      <c r="G267" s="41" t="str">
        <f t="shared" si="13"/>
        <v/>
      </c>
    </row>
    <row r="268" spans="1:7" ht="14.25" customHeight="1">
      <c r="A268" s="42">
        <v>20120921</v>
      </c>
      <c r="B268" s="43"/>
      <c r="C268" s="44">
        <v>79000</v>
      </c>
      <c r="D268" s="45">
        <v>9678</v>
      </c>
      <c r="E268" s="45">
        <f t="shared" si="12"/>
        <v>88678</v>
      </c>
      <c r="F268" s="41">
        <f t="shared" si="14"/>
        <v>88678</v>
      </c>
      <c r="G268" s="41" t="str">
        <f t="shared" si="13"/>
        <v/>
      </c>
    </row>
    <row r="269" spans="1:7" ht="14.25" customHeight="1">
      <c r="A269" s="42">
        <v>20120922</v>
      </c>
      <c r="B269" s="43"/>
      <c r="C269" s="44">
        <v>70200</v>
      </c>
      <c r="D269" s="45">
        <v>8824</v>
      </c>
      <c r="E269" s="45">
        <f t="shared" si="12"/>
        <v>79024</v>
      </c>
      <c r="F269" s="41">
        <f t="shared" si="14"/>
        <v>79024</v>
      </c>
      <c r="G269" s="41" t="str">
        <f t="shared" si="13"/>
        <v/>
      </c>
    </row>
    <row r="270" spans="1:7" ht="14.25" customHeight="1">
      <c r="A270" s="42">
        <v>20120923</v>
      </c>
      <c r="B270" s="43"/>
      <c r="C270" s="44">
        <v>53900</v>
      </c>
      <c r="D270" s="45">
        <v>8348</v>
      </c>
      <c r="E270" s="45">
        <f t="shared" si="12"/>
        <v>62248</v>
      </c>
      <c r="F270" s="41">
        <f t="shared" si="14"/>
        <v>62248</v>
      </c>
      <c r="G270" s="41" t="str">
        <f t="shared" si="13"/>
        <v/>
      </c>
    </row>
    <row r="271" spans="1:7" ht="14.25" customHeight="1">
      <c r="A271" s="42">
        <v>20120924</v>
      </c>
      <c r="B271" s="43"/>
      <c r="C271" s="44">
        <v>45400</v>
      </c>
      <c r="D271" s="45">
        <v>8591</v>
      </c>
      <c r="E271" s="45">
        <f t="shared" si="12"/>
        <v>53991</v>
      </c>
      <c r="F271" s="41">
        <f t="shared" si="14"/>
        <v>53991</v>
      </c>
      <c r="G271" s="41" t="str">
        <f t="shared" si="13"/>
        <v/>
      </c>
    </row>
    <row r="272" spans="1:7" ht="14.25" customHeight="1">
      <c r="A272" s="42">
        <v>20120925</v>
      </c>
      <c r="B272" s="43"/>
      <c r="C272" s="44">
        <v>61900</v>
      </c>
      <c r="D272" s="45">
        <v>8268</v>
      </c>
      <c r="E272" s="45">
        <f t="shared" si="12"/>
        <v>70168</v>
      </c>
      <c r="F272" s="41">
        <f t="shared" si="14"/>
        <v>70168</v>
      </c>
      <c r="G272" s="41" t="str">
        <f t="shared" si="13"/>
        <v/>
      </c>
    </row>
    <row r="273" spans="1:7" ht="14.25" customHeight="1">
      <c r="A273" s="42">
        <v>20120926</v>
      </c>
      <c r="B273" s="43"/>
      <c r="C273" s="44">
        <v>64700</v>
      </c>
      <c r="D273" s="45">
        <v>8231</v>
      </c>
      <c r="E273" s="45">
        <f t="shared" si="12"/>
        <v>72931</v>
      </c>
      <c r="F273" s="41">
        <f t="shared" si="14"/>
        <v>72931</v>
      </c>
      <c r="G273" s="41" t="str">
        <f t="shared" si="13"/>
        <v/>
      </c>
    </row>
    <row r="274" spans="1:7" ht="14.25" customHeight="1">
      <c r="A274" s="42">
        <v>20120927</v>
      </c>
      <c r="B274" s="43"/>
      <c r="C274" s="44">
        <v>57700</v>
      </c>
      <c r="D274" s="45">
        <v>9735</v>
      </c>
      <c r="E274" s="45">
        <f t="shared" si="12"/>
        <v>67435</v>
      </c>
      <c r="F274" s="41">
        <f t="shared" si="14"/>
        <v>67435</v>
      </c>
      <c r="G274" s="41" t="str">
        <f t="shared" si="13"/>
        <v/>
      </c>
    </row>
    <row r="275" spans="1:7" ht="14.25" customHeight="1">
      <c r="A275" s="42">
        <v>20120928</v>
      </c>
      <c r="B275" s="43"/>
      <c r="C275" s="44">
        <v>63100</v>
      </c>
      <c r="D275" s="45">
        <v>9627</v>
      </c>
      <c r="E275" s="45">
        <f t="shared" si="12"/>
        <v>72727</v>
      </c>
      <c r="F275" s="41">
        <f t="shared" si="14"/>
        <v>72727</v>
      </c>
      <c r="G275" s="41" t="str">
        <f t="shared" si="13"/>
        <v/>
      </c>
    </row>
    <row r="276" spans="1:7" ht="14.25" customHeight="1">
      <c r="A276" s="42">
        <v>20120929</v>
      </c>
      <c r="B276" s="43"/>
      <c r="C276" s="44">
        <v>63500</v>
      </c>
      <c r="D276" s="45">
        <v>9414</v>
      </c>
      <c r="E276" s="45">
        <f t="shared" si="12"/>
        <v>72914</v>
      </c>
      <c r="F276" s="41">
        <f t="shared" si="14"/>
        <v>72914</v>
      </c>
      <c r="G276" s="41" t="str">
        <f t="shared" si="13"/>
        <v/>
      </c>
    </row>
    <row r="277" spans="1:7" ht="14.25" customHeight="1">
      <c r="A277" s="42">
        <v>20120930</v>
      </c>
      <c r="B277" s="43"/>
      <c r="C277" s="44">
        <v>56200</v>
      </c>
      <c r="D277" s="45">
        <v>8427</v>
      </c>
      <c r="E277" s="45">
        <f t="shared" si="12"/>
        <v>64627</v>
      </c>
      <c r="F277" s="41">
        <f t="shared" si="14"/>
        <v>64627</v>
      </c>
      <c r="G277" s="41" t="str">
        <f t="shared" si="13"/>
        <v/>
      </c>
    </row>
    <row r="278" spans="1:7" ht="14.25" customHeight="1">
      <c r="A278" s="42">
        <v>20121001</v>
      </c>
      <c r="B278" s="43"/>
      <c r="C278" s="44">
        <v>58900</v>
      </c>
      <c r="D278" s="45">
        <v>8614</v>
      </c>
      <c r="E278" s="45">
        <f t="shared" si="12"/>
        <v>67514</v>
      </c>
      <c r="F278" s="41">
        <f t="shared" si="14"/>
        <v>67514</v>
      </c>
      <c r="G278" s="41" t="str">
        <f t="shared" si="13"/>
        <v/>
      </c>
    </row>
    <row r="279" spans="1:7" ht="14.25" customHeight="1">
      <c r="A279" s="42">
        <v>20121002</v>
      </c>
      <c r="B279" s="43"/>
      <c r="C279" s="44">
        <v>56600</v>
      </c>
      <c r="D279" s="45">
        <v>8586</v>
      </c>
      <c r="E279" s="45">
        <f t="shared" si="12"/>
        <v>65186</v>
      </c>
      <c r="F279" s="41">
        <f t="shared" si="14"/>
        <v>65186</v>
      </c>
      <c r="G279" s="41" t="str">
        <f t="shared" si="13"/>
        <v/>
      </c>
    </row>
    <row r="280" spans="1:7" ht="14.25" customHeight="1">
      <c r="A280" s="42">
        <v>20121003</v>
      </c>
      <c r="B280" s="43"/>
      <c r="C280" s="44">
        <v>56100</v>
      </c>
      <c r="D280" s="45">
        <v>8998</v>
      </c>
      <c r="E280" s="45">
        <f t="shared" si="12"/>
        <v>65098</v>
      </c>
      <c r="F280" s="41">
        <f t="shared" si="14"/>
        <v>65098</v>
      </c>
      <c r="G280" s="41" t="str">
        <f t="shared" si="13"/>
        <v/>
      </c>
    </row>
    <row r="281" spans="1:7" ht="14.25" customHeight="1">
      <c r="A281" s="42">
        <v>20121004</v>
      </c>
      <c r="B281" s="43"/>
      <c r="C281" s="44">
        <v>57500</v>
      </c>
      <c r="D281" s="45">
        <v>9247</v>
      </c>
      <c r="E281" s="45">
        <f t="shared" si="12"/>
        <v>66747</v>
      </c>
      <c r="F281" s="41">
        <f t="shared" si="14"/>
        <v>66747</v>
      </c>
      <c r="G281" s="41" t="str">
        <f t="shared" si="13"/>
        <v/>
      </c>
    </row>
    <row r="282" spans="1:7" ht="14.25" customHeight="1">
      <c r="A282" s="42">
        <v>20121005</v>
      </c>
      <c r="B282" s="43"/>
      <c r="C282" s="44">
        <v>54000</v>
      </c>
      <c r="D282" s="45">
        <v>9928</v>
      </c>
      <c r="E282" s="45">
        <f t="shared" si="12"/>
        <v>63928</v>
      </c>
      <c r="F282" s="41">
        <f t="shared" si="14"/>
        <v>63928</v>
      </c>
      <c r="G282" s="41" t="str">
        <f t="shared" si="13"/>
        <v/>
      </c>
    </row>
    <row r="283" spans="1:7" ht="14.25" customHeight="1">
      <c r="A283" s="42">
        <v>20121006</v>
      </c>
      <c r="B283" s="43">
        <v>0.1</v>
      </c>
      <c r="C283" s="44">
        <v>53100</v>
      </c>
      <c r="D283" s="45">
        <v>9536</v>
      </c>
      <c r="E283" s="45">
        <f t="shared" si="12"/>
        <v>62636</v>
      </c>
      <c r="F283" s="41" t="str">
        <f t="shared" si="14"/>
        <v/>
      </c>
      <c r="G283" s="41">
        <f t="shared" si="13"/>
        <v>62636</v>
      </c>
    </row>
    <row r="284" spans="1:7" ht="14.25" customHeight="1">
      <c r="A284" s="42">
        <v>20121007</v>
      </c>
      <c r="B284" s="43"/>
      <c r="C284" s="44">
        <v>53700</v>
      </c>
      <c r="D284" s="45">
        <v>8796</v>
      </c>
      <c r="E284" s="45">
        <f t="shared" si="12"/>
        <v>62496</v>
      </c>
      <c r="F284" s="41">
        <f t="shared" si="14"/>
        <v>62496</v>
      </c>
      <c r="G284" s="41" t="str">
        <f t="shared" si="13"/>
        <v/>
      </c>
    </row>
    <row r="285" spans="1:7" ht="14.25" customHeight="1">
      <c r="A285" s="42">
        <v>20121008</v>
      </c>
      <c r="B285" s="43"/>
      <c r="C285" s="44">
        <v>53500</v>
      </c>
      <c r="D285" s="45">
        <v>8651</v>
      </c>
      <c r="E285" s="45">
        <f t="shared" si="12"/>
        <v>62151</v>
      </c>
      <c r="F285" s="41">
        <f t="shared" si="14"/>
        <v>62151</v>
      </c>
      <c r="G285" s="41" t="str">
        <f t="shared" si="13"/>
        <v/>
      </c>
    </row>
    <row r="286" spans="1:7" ht="14.25" customHeight="1">
      <c r="A286" s="42">
        <v>20121009</v>
      </c>
      <c r="B286" s="43"/>
      <c r="C286" s="44">
        <v>52900</v>
      </c>
      <c r="D286" s="45">
        <v>9396</v>
      </c>
      <c r="E286" s="45">
        <f t="shared" si="12"/>
        <v>62296</v>
      </c>
      <c r="F286" s="41">
        <f t="shared" si="14"/>
        <v>62296</v>
      </c>
      <c r="G286" s="41" t="str">
        <f t="shared" si="13"/>
        <v/>
      </c>
    </row>
    <row r="287" spans="1:7" ht="14.25" customHeight="1">
      <c r="A287" s="42">
        <v>20121010</v>
      </c>
      <c r="B287" s="43"/>
      <c r="C287" s="44">
        <v>53600</v>
      </c>
      <c r="D287" s="45">
        <v>8442</v>
      </c>
      <c r="E287" s="45">
        <f t="shared" si="12"/>
        <v>62042</v>
      </c>
      <c r="F287" s="41">
        <f t="shared" si="14"/>
        <v>62042</v>
      </c>
      <c r="G287" s="41" t="str">
        <f t="shared" si="13"/>
        <v/>
      </c>
    </row>
    <row r="288" spans="1:7" ht="14.25" customHeight="1">
      <c r="A288" s="42">
        <v>20121011</v>
      </c>
      <c r="B288" s="43"/>
      <c r="C288" s="44">
        <v>52700</v>
      </c>
      <c r="D288" s="45">
        <v>9581</v>
      </c>
      <c r="E288" s="45">
        <f t="shared" si="12"/>
        <v>62281</v>
      </c>
      <c r="F288" s="41">
        <f t="shared" si="14"/>
        <v>62281</v>
      </c>
      <c r="G288" s="41" t="str">
        <f t="shared" si="13"/>
        <v/>
      </c>
    </row>
    <row r="289" spans="1:7" ht="14.25" customHeight="1">
      <c r="A289" s="42">
        <v>20121012</v>
      </c>
      <c r="B289" s="43"/>
      <c r="C289" s="44">
        <v>52100</v>
      </c>
      <c r="D289" s="45">
        <v>9417</v>
      </c>
      <c r="E289" s="45">
        <f t="shared" si="12"/>
        <v>61517</v>
      </c>
      <c r="F289" s="41">
        <f t="shared" si="14"/>
        <v>61517</v>
      </c>
      <c r="G289" s="41" t="str">
        <f t="shared" si="13"/>
        <v/>
      </c>
    </row>
    <row r="290" spans="1:7" ht="14.25" customHeight="1">
      <c r="A290" s="42">
        <v>20121013</v>
      </c>
      <c r="B290" s="43"/>
      <c r="C290" s="44">
        <v>52800</v>
      </c>
      <c r="D290" s="45">
        <v>8358</v>
      </c>
      <c r="E290" s="45">
        <f t="shared" si="12"/>
        <v>61158</v>
      </c>
      <c r="F290" s="41">
        <f t="shared" si="14"/>
        <v>61158</v>
      </c>
      <c r="G290" s="41" t="str">
        <f t="shared" si="13"/>
        <v/>
      </c>
    </row>
    <row r="291" spans="1:7" ht="14.25" customHeight="1">
      <c r="A291" s="42">
        <v>20121014</v>
      </c>
      <c r="B291" s="43"/>
      <c r="C291" s="44">
        <v>48600</v>
      </c>
      <c r="D291" s="45">
        <v>8496</v>
      </c>
      <c r="E291" s="45">
        <f t="shared" si="12"/>
        <v>57096</v>
      </c>
      <c r="F291" s="41">
        <f t="shared" si="14"/>
        <v>57096</v>
      </c>
      <c r="G291" s="41" t="str">
        <f t="shared" si="13"/>
        <v/>
      </c>
    </row>
    <row r="292" spans="1:7" ht="14.25" customHeight="1">
      <c r="A292" s="42">
        <v>20121015</v>
      </c>
      <c r="B292" s="43"/>
      <c r="C292" s="44">
        <v>50900</v>
      </c>
      <c r="D292" s="45">
        <v>8871</v>
      </c>
      <c r="E292" s="45">
        <f t="shared" si="12"/>
        <v>59771</v>
      </c>
      <c r="F292" s="41">
        <f t="shared" si="14"/>
        <v>59771</v>
      </c>
      <c r="G292" s="41" t="str">
        <f t="shared" si="13"/>
        <v/>
      </c>
    </row>
    <row r="293" spans="1:7" ht="14.25" customHeight="1">
      <c r="A293" s="42">
        <v>20121016</v>
      </c>
      <c r="B293" s="43"/>
      <c r="C293" s="44">
        <v>51000</v>
      </c>
      <c r="D293" s="45">
        <v>9143</v>
      </c>
      <c r="E293" s="45">
        <f t="shared" si="12"/>
        <v>60143</v>
      </c>
      <c r="F293" s="41">
        <f t="shared" si="14"/>
        <v>60143</v>
      </c>
      <c r="G293" s="41" t="str">
        <f t="shared" si="13"/>
        <v/>
      </c>
    </row>
    <row r="294" spans="1:7" ht="14.25" customHeight="1">
      <c r="A294" s="42">
        <v>20121017</v>
      </c>
      <c r="B294" s="43">
        <v>0.5</v>
      </c>
      <c r="C294" s="44">
        <v>51800</v>
      </c>
      <c r="D294" s="45">
        <v>8994</v>
      </c>
      <c r="E294" s="45">
        <f t="shared" si="12"/>
        <v>60794</v>
      </c>
      <c r="F294" s="41" t="str">
        <f t="shared" si="14"/>
        <v/>
      </c>
      <c r="G294" s="41">
        <f t="shared" si="13"/>
        <v>60794</v>
      </c>
    </row>
    <row r="295" spans="1:7" ht="14.25" customHeight="1">
      <c r="A295" s="42">
        <v>20121018</v>
      </c>
      <c r="B295" s="43"/>
      <c r="C295" s="44">
        <v>49700</v>
      </c>
      <c r="D295" s="45">
        <v>8839</v>
      </c>
      <c r="E295" s="45">
        <f t="shared" si="12"/>
        <v>58539</v>
      </c>
      <c r="F295" s="41">
        <f t="shared" si="14"/>
        <v>58539</v>
      </c>
      <c r="G295" s="41" t="str">
        <f t="shared" si="13"/>
        <v/>
      </c>
    </row>
    <row r="296" spans="1:7" ht="14.25" customHeight="1">
      <c r="A296" s="42">
        <v>20121019</v>
      </c>
      <c r="B296" s="43"/>
      <c r="C296" s="44">
        <v>49600</v>
      </c>
      <c r="D296" s="45">
        <v>8659</v>
      </c>
      <c r="E296" s="45">
        <f t="shared" si="12"/>
        <v>58259</v>
      </c>
      <c r="F296" s="41">
        <f t="shared" si="14"/>
        <v>58259</v>
      </c>
      <c r="G296" s="41" t="str">
        <f t="shared" si="13"/>
        <v/>
      </c>
    </row>
    <row r="297" spans="1:7" ht="14.25" customHeight="1">
      <c r="A297" s="42">
        <v>20121020</v>
      </c>
      <c r="B297" s="43"/>
      <c r="C297" s="44">
        <v>49400</v>
      </c>
      <c r="D297" s="45">
        <v>7645</v>
      </c>
      <c r="E297" s="45">
        <f t="shared" si="12"/>
        <v>57045</v>
      </c>
      <c r="F297" s="41">
        <f t="shared" si="14"/>
        <v>57045</v>
      </c>
      <c r="G297" s="41" t="str">
        <f t="shared" si="13"/>
        <v/>
      </c>
    </row>
    <row r="298" spans="1:7" ht="14.25" customHeight="1">
      <c r="A298" s="42">
        <v>20121021</v>
      </c>
      <c r="B298" s="43"/>
      <c r="C298" s="44">
        <v>49700</v>
      </c>
      <c r="D298" s="45">
        <v>7687</v>
      </c>
      <c r="E298" s="45">
        <f t="shared" si="12"/>
        <v>57387</v>
      </c>
      <c r="F298" s="41">
        <f t="shared" si="14"/>
        <v>57387</v>
      </c>
      <c r="G298" s="41" t="str">
        <f t="shared" si="13"/>
        <v/>
      </c>
    </row>
    <row r="299" spans="1:7" ht="14.25" customHeight="1">
      <c r="A299" s="42">
        <v>20121022</v>
      </c>
      <c r="B299" s="43">
        <v>21</v>
      </c>
      <c r="C299" s="44">
        <v>59400</v>
      </c>
      <c r="D299" s="45">
        <v>7547</v>
      </c>
      <c r="E299" s="45">
        <f t="shared" si="12"/>
        <v>66947</v>
      </c>
      <c r="F299" s="41" t="str">
        <f t="shared" si="14"/>
        <v/>
      </c>
      <c r="G299" s="41">
        <f t="shared" si="13"/>
        <v>66947</v>
      </c>
    </row>
    <row r="300" spans="1:7" ht="14.25" customHeight="1">
      <c r="A300" s="42">
        <v>20121023</v>
      </c>
      <c r="B300" s="43"/>
      <c r="C300" s="44">
        <v>49900</v>
      </c>
      <c r="D300" s="45">
        <v>9616</v>
      </c>
      <c r="E300" s="45">
        <f t="shared" si="12"/>
        <v>59516</v>
      </c>
      <c r="F300" s="41" t="str">
        <f t="shared" si="14"/>
        <v/>
      </c>
      <c r="G300" s="41">
        <f t="shared" si="13"/>
        <v>59516</v>
      </c>
    </row>
    <row r="301" spans="1:7" ht="14.25" customHeight="1">
      <c r="A301" s="42">
        <v>20121024</v>
      </c>
      <c r="B301" s="43"/>
      <c r="C301" s="44">
        <v>49900</v>
      </c>
      <c r="D301" s="45">
        <v>9238</v>
      </c>
      <c r="E301" s="45">
        <f t="shared" si="12"/>
        <v>59138</v>
      </c>
      <c r="F301" s="41" t="str">
        <f t="shared" si="14"/>
        <v/>
      </c>
      <c r="G301" s="41">
        <f t="shared" si="13"/>
        <v>59138</v>
      </c>
    </row>
    <row r="302" spans="1:7" ht="14.25" customHeight="1">
      <c r="A302" s="42">
        <v>20121025</v>
      </c>
      <c r="B302" s="43"/>
      <c r="C302" s="44">
        <v>49800</v>
      </c>
      <c r="D302" s="45">
        <v>9402</v>
      </c>
      <c r="E302" s="45">
        <f t="shared" si="12"/>
        <v>59202</v>
      </c>
      <c r="F302" s="41">
        <f t="shared" si="14"/>
        <v>59202</v>
      </c>
      <c r="G302" s="41" t="str">
        <f t="shared" si="13"/>
        <v/>
      </c>
    </row>
    <row r="303" spans="1:7" ht="14.25" customHeight="1">
      <c r="A303" s="42">
        <v>20121026</v>
      </c>
      <c r="B303" s="43"/>
      <c r="C303" s="44">
        <v>50800</v>
      </c>
      <c r="D303" s="45">
        <v>9585</v>
      </c>
      <c r="E303" s="45">
        <f t="shared" si="12"/>
        <v>60385</v>
      </c>
      <c r="F303" s="41">
        <f t="shared" si="14"/>
        <v>60385</v>
      </c>
      <c r="G303" s="41" t="str">
        <f t="shared" si="13"/>
        <v/>
      </c>
    </row>
    <row r="304" spans="1:7" ht="14.25" customHeight="1">
      <c r="A304" s="42">
        <v>20121027</v>
      </c>
      <c r="B304" s="43">
        <v>15.5</v>
      </c>
      <c r="C304" s="44">
        <v>64600</v>
      </c>
      <c r="D304" s="45">
        <v>9696</v>
      </c>
      <c r="E304" s="45">
        <f t="shared" si="12"/>
        <v>74296</v>
      </c>
      <c r="F304" s="41" t="str">
        <f t="shared" si="14"/>
        <v/>
      </c>
      <c r="G304" s="41">
        <f t="shared" si="13"/>
        <v>74296</v>
      </c>
    </row>
    <row r="305" spans="1:7" ht="14.25" customHeight="1">
      <c r="A305" s="42">
        <v>20121028</v>
      </c>
      <c r="B305" s="43"/>
      <c r="C305" s="44">
        <v>52500</v>
      </c>
      <c r="D305" s="45">
        <v>8948</v>
      </c>
      <c r="E305" s="45">
        <f t="shared" si="12"/>
        <v>61448</v>
      </c>
      <c r="F305" s="41" t="str">
        <f t="shared" si="14"/>
        <v/>
      </c>
      <c r="G305" s="41">
        <f t="shared" si="13"/>
        <v>61448</v>
      </c>
    </row>
    <row r="306" spans="1:7" ht="14.25" customHeight="1">
      <c r="A306" s="42">
        <v>20121029</v>
      </c>
      <c r="B306" s="43"/>
      <c r="C306" s="44">
        <v>50900</v>
      </c>
      <c r="D306" s="45">
        <v>9714</v>
      </c>
      <c r="E306" s="45">
        <f t="shared" si="12"/>
        <v>60614</v>
      </c>
      <c r="F306" s="41" t="str">
        <f t="shared" si="14"/>
        <v/>
      </c>
      <c r="G306" s="41">
        <f t="shared" si="13"/>
        <v>60614</v>
      </c>
    </row>
    <row r="307" spans="1:7" ht="14.25" customHeight="1">
      <c r="A307" s="42">
        <v>20121030</v>
      </c>
      <c r="B307" s="43"/>
      <c r="C307" s="44">
        <v>52400</v>
      </c>
      <c r="D307" s="45">
        <v>8436</v>
      </c>
      <c r="E307" s="45">
        <f t="shared" si="12"/>
        <v>60836</v>
      </c>
      <c r="F307" s="41">
        <f t="shared" si="14"/>
        <v>60836</v>
      </c>
      <c r="G307" s="41" t="str">
        <f t="shared" si="13"/>
        <v/>
      </c>
    </row>
    <row r="308" spans="1:7" ht="14.25" customHeight="1">
      <c r="A308" s="42">
        <v>20121031</v>
      </c>
      <c r="B308" s="43"/>
      <c r="C308" s="44">
        <v>50700</v>
      </c>
      <c r="D308" s="45">
        <v>9154</v>
      </c>
      <c r="E308" s="45">
        <f t="shared" si="12"/>
        <v>59854</v>
      </c>
      <c r="F308" s="41">
        <f t="shared" si="14"/>
        <v>59854</v>
      </c>
      <c r="G308" s="41" t="str">
        <f t="shared" si="13"/>
        <v/>
      </c>
    </row>
    <row r="309" spans="1:7" ht="14.25" customHeight="1">
      <c r="A309" s="42">
        <v>20121101</v>
      </c>
      <c r="B309" s="43"/>
      <c r="C309" s="44">
        <v>47900</v>
      </c>
      <c r="D309" s="45">
        <v>8872</v>
      </c>
      <c r="E309" s="45">
        <f t="shared" si="12"/>
        <v>56772</v>
      </c>
      <c r="F309" s="41">
        <f t="shared" si="14"/>
        <v>56772</v>
      </c>
      <c r="G309" s="41" t="str">
        <f t="shared" si="13"/>
        <v/>
      </c>
    </row>
    <row r="310" spans="1:7" ht="14.25" customHeight="1">
      <c r="A310" s="42">
        <v>20121102</v>
      </c>
      <c r="B310" s="43"/>
      <c r="C310" s="44">
        <v>49100</v>
      </c>
      <c r="D310" s="45">
        <v>9009</v>
      </c>
      <c r="E310" s="45">
        <f t="shared" si="12"/>
        <v>58109</v>
      </c>
      <c r="F310" s="41">
        <f t="shared" si="14"/>
        <v>58109</v>
      </c>
      <c r="G310" s="41" t="str">
        <f t="shared" si="13"/>
        <v/>
      </c>
    </row>
    <row r="311" spans="1:7" ht="14.25" customHeight="1">
      <c r="A311" s="42">
        <v>20121103</v>
      </c>
      <c r="B311" s="43"/>
      <c r="C311" s="44">
        <v>49200</v>
      </c>
      <c r="D311" s="45">
        <v>8252</v>
      </c>
      <c r="E311" s="45">
        <f t="shared" si="12"/>
        <v>57452</v>
      </c>
      <c r="F311" s="41">
        <f t="shared" si="14"/>
        <v>57452</v>
      </c>
      <c r="G311" s="41" t="str">
        <f t="shared" si="13"/>
        <v/>
      </c>
    </row>
    <row r="312" spans="1:7" ht="14.25" customHeight="1">
      <c r="A312" s="42">
        <v>20121104</v>
      </c>
      <c r="B312" s="43">
        <v>8.5</v>
      </c>
      <c r="C312" s="44">
        <v>58000</v>
      </c>
      <c r="D312" s="45">
        <v>9308</v>
      </c>
      <c r="E312" s="45">
        <f t="shared" si="12"/>
        <v>67308</v>
      </c>
      <c r="F312" s="41" t="str">
        <f t="shared" si="14"/>
        <v/>
      </c>
      <c r="G312" s="41">
        <f t="shared" si="13"/>
        <v>67308</v>
      </c>
    </row>
    <row r="313" spans="1:7" ht="14.25" customHeight="1">
      <c r="A313" s="42">
        <v>20121105</v>
      </c>
      <c r="B313" s="43">
        <v>0.1</v>
      </c>
      <c r="C313" s="44">
        <v>53700</v>
      </c>
      <c r="D313" s="45">
        <v>10628</v>
      </c>
      <c r="E313" s="45">
        <f t="shared" si="12"/>
        <v>64328</v>
      </c>
      <c r="F313" s="41" t="str">
        <f t="shared" si="14"/>
        <v/>
      </c>
      <c r="G313" s="41">
        <f t="shared" si="13"/>
        <v>64328</v>
      </c>
    </row>
    <row r="314" spans="1:7" ht="14.25" customHeight="1">
      <c r="A314" s="42">
        <v>20121106</v>
      </c>
      <c r="B314" s="43">
        <v>4.5</v>
      </c>
      <c r="C314" s="44">
        <v>56900</v>
      </c>
      <c r="D314" s="45">
        <v>8862</v>
      </c>
      <c r="E314" s="45">
        <f t="shared" si="12"/>
        <v>65762</v>
      </c>
      <c r="F314" s="41" t="str">
        <f t="shared" si="14"/>
        <v/>
      </c>
      <c r="G314" s="41">
        <f t="shared" si="13"/>
        <v>65762</v>
      </c>
    </row>
    <row r="315" spans="1:7" ht="14.25" customHeight="1">
      <c r="A315" s="42">
        <v>20121107</v>
      </c>
      <c r="B315" s="43"/>
      <c r="C315" s="44">
        <v>49700</v>
      </c>
      <c r="D315" s="45">
        <v>8456</v>
      </c>
      <c r="E315" s="45">
        <f t="shared" si="12"/>
        <v>58156</v>
      </c>
      <c r="F315" s="41">
        <f t="shared" si="14"/>
        <v>58156</v>
      </c>
      <c r="G315" s="41" t="str">
        <f t="shared" si="13"/>
        <v/>
      </c>
    </row>
    <row r="316" spans="1:7" ht="14.25" customHeight="1">
      <c r="A316" s="42">
        <v>20121108</v>
      </c>
      <c r="B316" s="43"/>
      <c r="C316" s="44">
        <v>50800</v>
      </c>
      <c r="D316" s="45">
        <v>8787</v>
      </c>
      <c r="E316" s="45">
        <f t="shared" si="12"/>
        <v>59587</v>
      </c>
      <c r="F316" s="41">
        <f t="shared" si="14"/>
        <v>59587</v>
      </c>
      <c r="G316" s="41" t="str">
        <f t="shared" si="13"/>
        <v/>
      </c>
    </row>
    <row r="317" spans="1:7" ht="14.25" customHeight="1">
      <c r="A317" s="42">
        <v>20121109</v>
      </c>
      <c r="B317" s="43"/>
      <c r="C317" s="44">
        <v>49500</v>
      </c>
      <c r="D317" s="45">
        <v>8578</v>
      </c>
      <c r="E317" s="45">
        <f t="shared" si="12"/>
        <v>58078</v>
      </c>
      <c r="F317" s="41">
        <f t="shared" si="14"/>
        <v>58078</v>
      </c>
      <c r="G317" s="41" t="str">
        <f t="shared" si="13"/>
        <v/>
      </c>
    </row>
    <row r="318" spans="1:7" ht="14.25" customHeight="1">
      <c r="A318" s="42">
        <v>20121110</v>
      </c>
      <c r="B318" s="43">
        <v>0.2</v>
      </c>
      <c r="C318" s="44">
        <v>64100</v>
      </c>
      <c r="D318" s="45">
        <v>9196</v>
      </c>
      <c r="E318" s="45">
        <f t="shared" si="12"/>
        <v>73296</v>
      </c>
      <c r="F318" s="41" t="str">
        <f t="shared" si="14"/>
        <v/>
      </c>
      <c r="G318" s="41">
        <f t="shared" si="13"/>
        <v>73296</v>
      </c>
    </row>
    <row r="319" spans="1:7" ht="14.25" customHeight="1">
      <c r="A319" s="42">
        <v>20121111</v>
      </c>
      <c r="B319" s="43">
        <v>17</v>
      </c>
      <c r="C319" s="44">
        <v>62500</v>
      </c>
      <c r="D319" s="45">
        <v>8358</v>
      </c>
      <c r="E319" s="45">
        <f t="shared" si="12"/>
        <v>70858</v>
      </c>
      <c r="F319" s="41" t="str">
        <f t="shared" si="14"/>
        <v/>
      </c>
      <c r="G319" s="41">
        <f t="shared" si="13"/>
        <v>70858</v>
      </c>
    </row>
    <row r="320" spans="1:7" ht="14.25" customHeight="1">
      <c r="A320" s="42">
        <v>20121112</v>
      </c>
      <c r="B320" s="43"/>
      <c r="C320" s="44">
        <v>54200</v>
      </c>
      <c r="D320" s="45">
        <v>8821</v>
      </c>
      <c r="E320" s="45">
        <f t="shared" si="12"/>
        <v>63021</v>
      </c>
      <c r="F320" s="41" t="str">
        <f t="shared" si="14"/>
        <v/>
      </c>
      <c r="G320" s="41">
        <f t="shared" si="13"/>
        <v>63021</v>
      </c>
    </row>
    <row r="321" spans="1:7" ht="14.25" customHeight="1">
      <c r="A321" s="42">
        <v>20121113</v>
      </c>
      <c r="B321" s="43">
        <v>8</v>
      </c>
      <c r="C321" s="44">
        <v>61400</v>
      </c>
      <c r="D321" s="45">
        <v>9145</v>
      </c>
      <c r="E321" s="45">
        <f t="shared" si="12"/>
        <v>70545</v>
      </c>
      <c r="F321" s="41" t="str">
        <f t="shared" si="14"/>
        <v/>
      </c>
      <c r="G321" s="41">
        <f t="shared" si="13"/>
        <v>70545</v>
      </c>
    </row>
    <row r="322" spans="1:7" ht="14.25" customHeight="1">
      <c r="A322" s="42">
        <v>20121114</v>
      </c>
      <c r="B322" s="43"/>
      <c r="C322" s="44">
        <v>55100</v>
      </c>
      <c r="D322" s="45">
        <v>9088</v>
      </c>
      <c r="E322" s="45">
        <f t="shared" si="12"/>
        <v>64188</v>
      </c>
      <c r="F322" s="41" t="str">
        <f t="shared" si="14"/>
        <v/>
      </c>
      <c r="G322" s="41">
        <f t="shared" si="13"/>
        <v>64188</v>
      </c>
    </row>
    <row r="323" spans="1:7" ht="14.25" customHeight="1">
      <c r="A323" s="42">
        <v>20121115</v>
      </c>
      <c r="B323" s="43"/>
      <c r="C323" s="44">
        <v>52000</v>
      </c>
      <c r="D323" s="45">
        <v>8316</v>
      </c>
      <c r="E323" s="45">
        <f t="shared" si="12"/>
        <v>60316</v>
      </c>
      <c r="F323" s="41">
        <f t="shared" si="14"/>
        <v>60316</v>
      </c>
      <c r="G323" s="41" t="str">
        <f t="shared" si="13"/>
        <v/>
      </c>
    </row>
    <row r="324" spans="1:7" ht="14.25" customHeight="1">
      <c r="A324" s="42">
        <v>20121116</v>
      </c>
      <c r="B324" s="43">
        <v>6</v>
      </c>
      <c r="C324" s="44">
        <v>59800</v>
      </c>
      <c r="D324" s="45">
        <v>8932</v>
      </c>
      <c r="E324" s="45">
        <f t="shared" si="12"/>
        <v>68732</v>
      </c>
      <c r="F324" s="41" t="str">
        <f t="shared" si="14"/>
        <v/>
      </c>
      <c r="G324" s="41">
        <f t="shared" si="13"/>
        <v>68732</v>
      </c>
    </row>
    <row r="325" spans="1:7" ht="14.25" customHeight="1">
      <c r="A325" s="42">
        <v>20121117</v>
      </c>
      <c r="B325" s="43">
        <v>1</v>
      </c>
      <c r="C325" s="44">
        <v>54800</v>
      </c>
      <c r="D325" s="45">
        <v>8211</v>
      </c>
      <c r="E325" s="45">
        <f t="shared" ref="E325:E369" si="15">C325+D325</f>
        <v>63011</v>
      </c>
      <c r="F325" s="41" t="str">
        <f t="shared" si="14"/>
        <v/>
      </c>
      <c r="G325" s="41">
        <f t="shared" ref="G325:G369" si="16">IF(F325="",E325,"")</f>
        <v>63011</v>
      </c>
    </row>
    <row r="326" spans="1:7" ht="14.25" customHeight="1">
      <c r="A326" s="42">
        <v>20121118</v>
      </c>
      <c r="B326" s="43"/>
      <c r="C326" s="44">
        <v>53900</v>
      </c>
      <c r="D326" s="45">
        <v>8062</v>
      </c>
      <c r="E326" s="45">
        <f t="shared" si="15"/>
        <v>61962</v>
      </c>
      <c r="F326" s="41">
        <f t="shared" si="14"/>
        <v>61962</v>
      </c>
      <c r="G326" s="41" t="str">
        <f t="shared" si="16"/>
        <v/>
      </c>
    </row>
    <row r="327" spans="1:7" ht="14.25" customHeight="1">
      <c r="A327" s="42">
        <v>20121119</v>
      </c>
      <c r="B327" s="43"/>
      <c r="C327" s="44">
        <v>51400</v>
      </c>
      <c r="D327" s="45">
        <v>10332</v>
      </c>
      <c r="E327" s="45">
        <f t="shared" si="15"/>
        <v>61732</v>
      </c>
      <c r="F327" s="41">
        <f t="shared" si="14"/>
        <v>61732</v>
      </c>
      <c r="G327" s="41" t="str">
        <f t="shared" si="16"/>
        <v/>
      </c>
    </row>
    <row r="328" spans="1:7" ht="14.25" customHeight="1">
      <c r="A328" s="42">
        <v>20121120</v>
      </c>
      <c r="B328" s="43"/>
      <c r="C328" s="44">
        <v>49600</v>
      </c>
      <c r="D328" s="45">
        <v>9595</v>
      </c>
      <c r="E328" s="45">
        <f t="shared" si="15"/>
        <v>59195</v>
      </c>
      <c r="F328" s="41">
        <f t="shared" ref="F328:F369" si="17">IF($B326&gt;10,"",IF($B327&gt;5,"",IF($B328&gt;0,"",E328)))</f>
        <v>59195</v>
      </c>
      <c r="G328" s="41" t="str">
        <f t="shared" si="16"/>
        <v/>
      </c>
    </row>
    <row r="329" spans="1:7" ht="14.25" customHeight="1">
      <c r="A329" s="42">
        <v>20121121</v>
      </c>
      <c r="B329" s="43"/>
      <c r="C329" s="44">
        <v>52600</v>
      </c>
      <c r="D329" s="45">
        <v>9302</v>
      </c>
      <c r="E329" s="45">
        <f t="shared" si="15"/>
        <v>61902</v>
      </c>
      <c r="F329" s="41">
        <f t="shared" si="17"/>
        <v>61902</v>
      </c>
      <c r="G329" s="41" t="str">
        <f t="shared" si="16"/>
        <v/>
      </c>
    </row>
    <row r="330" spans="1:7" ht="14.25" customHeight="1">
      <c r="A330" s="42">
        <v>20121122</v>
      </c>
      <c r="B330" s="43"/>
      <c r="C330" s="44">
        <v>52200</v>
      </c>
      <c r="D330" s="45">
        <v>9026</v>
      </c>
      <c r="E330" s="45">
        <f t="shared" si="15"/>
        <v>61226</v>
      </c>
      <c r="F330" s="41">
        <f t="shared" si="17"/>
        <v>61226</v>
      </c>
      <c r="G330" s="41" t="str">
        <f t="shared" si="16"/>
        <v/>
      </c>
    </row>
    <row r="331" spans="1:7" ht="14.25" customHeight="1">
      <c r="A331" s="42">
        <v>20121123</v>
      </c>
      <c r="B331" s="43"/>
      <c r="C331" s="44">
        <v>53600</v>
      </c>
      <c r="D331" s="45">
        <v>8872</v>
      </c>
      <c r="E331" s="45">
        <f t="shared" si="15"/>
        <v>62472</v>
      </c>
      <c r="F331" s="41">
        <f t="shared" si="17"/>
        <v>62472</v>
      </c>
      <c r="G331" s="41" t="str">
        <f t="shared" si="16"/>
        <v/>
      </c>
    </row>
    <row r="332" spans="1:7" ht="14.25" customHeight="1">
      <c r="A332" s="42">
        <v>20121124</v>
      </c>
      <c r="B332" s="43"/>
      <c r="C332" s="44">
        <v>52300</v>
      </c>
      <c r="D332" s="45">
        <v>8486</v>
      </c>
      <c r="E332" s="45">
        <f t="shared" si="15"/>
        <v>60786</v>
      </c>
      <c r="F332" s="41">
        <f t="shared" si="17"/>
        <v>60786</v>
      </c>
      <c r="G332" s="41" t="str">
        <f t="shared" si="16"/>
        <v/>
      </c>
    </row>
    <row r="333" spans="1:7" ht="14.25" customHeight="1">
      <c r="A333" s="42">
        <v>20121125</v>
      </c>
      <c r="B333" s="43">
        <v>1</v>
      </c>
      <c r="C333" s="44">
        <v>52500</v>
      </c>
      <c r="D333" s="45">
        <v>8312</v>
      </c>
      <c r="E333" s="45">
        <f t="shared" si="15"/>
        <v>60812</v>
      </c>
      <c r="F333" s="41" t="str">
        <f t="shared" si="17"/>
        <v/>
      </c>
      <c r="G333" s="41">
        <f t="shared" si="16"/>
        <v>60812</v>
      </c>
    </row>
    <row r="334" spans="1:7" ht="14.25" customHeight="1">
      <c r="A334" s="42">
        <v>20121126</v>
      </c>
      <c r="B334" s="43">
        <v>1</v>
      </c>
      <c r="C334" s="44">
        <v>50900</v>
      </c>
      <c r="D334" s="45">
        <v>8353</v>
      </c>
      <c r="E334" s="45">
        <f t="shared" si="15"/>
        <v>59253</v>
      </c>
      <c r="F334" s="41" t="str">
        <f t="shared" si="17"/>
        <v/>
      </c>
      <c r="G334" s="41">
        <f t="shared" si="16"/>
        <v>59253</v>
      </c>
    </row>
    <row r="335" spans="1:7" ht="14.25" customHeight="1">
      <c r="A335" s="42">
        <v>20121127</v>
      </c>
      <c r="B335" s="43"/>
      <c r="C335" s="44">
        <v>50400</v>
      </c>
      <c r="D335" s="45">
        <v>8304</v>
      </c>
      <c r="E335" s="45">
        <f t="shared" si="15"/>
        <v>58704</v>
      </c>
      <c r="F335" s="41">
        <f t="shared" si="17"/>
        <v>58704</v>
      </c>
      <c r="G335" s="41" t="str">
        <f t="shared" si="16"/>
        <v/>
      </c>
    </row>
    <row r="336" spans="1:7" ht="14.25" customHeight="1">
      <c r="A336" s="42">
        <v>20121128</v>
      </c>
      <c r="B336" s="43"/>
      <c r="C336" s="44">
        <v>51300</v>
      </c>
      <c r="D336" s="45">
        <v>8612</v>
      </c>
      <c r="E336" s="45">
        <f t="shared" si="15"/>
        <v>59912</v>
      </c>
      <c r="F336" s="41">
        <f t="shared" si="17"/>
        <v>59912</v>
      </c>
      <c r="G336" s="41" t="str">
        <f t="shared" si="16"/>
        <v/>
      </c>
    </row>
    <row r="337" spans="1:7" ht="14.25" customHeight="1">
      <c r="A337" s="42">
        <v>20121129</v>
      </c>
      <c r="B337" s="43"/>
      <c r="C337" s="44">
        <v>51700</v>
      </c>
      <c r="D337" s="45">
        <v>8814</v>
      </c>
      <c r="E337" s="45">
        <f t="shared" si="15"/>
        <v>60514</v>
      </c>
      <c r="F337" s="41">
        <f t="shared" si="17"/>
        <v>60514</v>
      </c>
      <c r="G337" s="41" t="str">
        <f t="shared" si="16"/>
        <v/>
      </c>
    </row>
    <row r="338" spans="1:7" ht="14.25" customHeight="1">
      <c r="A338" s="42">
        <v>20121130</v>
      </c>
      <c r="B338" s="43"/>
      <c r="C338" s="44">
        <v>51600</v>
      </c>
      <c r="D338" s="45">
        <v>8672</v>
      </c>
      <c r="E338" s="45">
        <f t="shared" si="15"/>
        <v>60272</v>
      </c>
      <c r="F338" s="41">
        <f t="shared" si="17"/>
        <v>60272</v>
      </c>
      <c r="G338" s="41" t="str">
        <f t="shared" si="16"/>
        <v/>
      </c>
    </row>
    <row r="339" spans="1:7" ht="14.25" customHeight="1">
      <c r="A339" s="42">
        <v>20121201</v>
      </c>
      <c r="B339" s="43"/>
      <c r="C339" s="44">
        <v>50700</v>
      </c>
      <c r="D339" s="45">
        <v>8715</v>
      </c>
      <c r="E339" s="45">
        <f t="shared" si="15"/>
        <v>59415</v>
      </c>
      <c r="F339" s="41">
        <f t="shared" si="17"/>
        <v>59415</v>
      </c>
      <c r="G339" s="41" t="str">
        <f t="shared" si="16"/>
        <v/>
      </c>
    </row>
    <row r="340" spans="1:7" ht="14.25" customHeight="1">
      <c r="A340" s="42">
        <v>20121202</v>
      </c>
      <c r="B340" s="43">
        <v>0.2</v>
      </c>
      <c r="C340" s="44">
        <v>52500</v>
      </c>
      <c r="D340" s="45">
        <v>8688</v>
      </c>
      <c r="E340" s="45">
        <f t="shared" si="15"/>
        <v>61188</v>
      </c>
      <c r="F340" s="41" t="str">
        <f t="shared" si="17"/>
        <v/>
      </c>
      <c r="G340" s="41">
        <f t="shared" si="16"/>
        <v>61188</v>
      </c>
    </row>
    <row r="341" spans="1:7" ht="14.25" customHeight="1">
      <c r="A341" s="42">
        <v>20121203</v>
      </c>
      <c r="B341" s="43">
        <v>0.5</v>
      </c>
      <c r="C341" s="44">
        <v>51700</v>
      </c>
      <c r="D341" s="45">
        <v>8547</v>
      </c>
      <c r="E341" s="45">
        <f t="shared" si="15"/>
        <v>60247</v>
      </c>
      <c r="F341" s="41" t="str">
        <f t="shared" si="17"/>
        <v/>
      </c>
      <c r="G341" s="41">
        <f t="shared" si="16"/>
        <v>60247</v>
      </c>
    </row>
    <row r="342" spans="1:7" ht="14.25" customHeight="1">
      <c r="A342" s="42">
        <v>20121204</v>
      </c>
      <c r="B342" s="43"/>
      <c r="C342" s="44">
        <v>50500</v>
      </c>
      <c r="D342" s="45">
        <v>9138</v>
      </c>
      <c r="E342" s="45">
        <f t="shared" si="15"/>
        <v>59638</v>
      </c>
      <c r="F342" s="41">
        <f t="shared" si="17"/>
        <v>59638</v>
      </c>
      <c r="G342" s="41" t="str">
        <f t="shared" si="16"/>
        <v/>
      </c>
    </row>
    <row r="343" spans="1:7" ht="14.25" customHeight="1">
      <c r="A343" s="42">
        <v>20121205</v>
      </c>
      <c r="B343" s="43">
        <v>3.5</v>
      </c>
      <c r="C343" s="44">
        <v>54400</v>
      </c>
      <c r="D343" s="45">
        <v>8872</v>
      </c>
      <c r="E343" s="45">
        <f t="shared" si="15"/>
        <v>63272</v>
      </c>
      <c r="F343" s="41" t="str">
        <f t="shared" si="17"/>
        <v/>
      </c>
      <c r="G343" s="41">
        <f t="shared" si="16"/>
        <v>63272</v>
      </c>
    </row>
    <row r="344" spans="1:7" ht="14.25" customHeight="1">
      <c r="A344" s="42">
        <v>20121206</v>
      </c>
      <c r="B344" s="43">
        <v>0.5</v>
      </c>
      <c r="C344" s="44">
        <v>50400</v>
      </c>
      <c r="D344" s="45">
        <v>8902</v>
      </c>
      <c r="E344" s="45">
        <f t="shared" si="15"/>
        <v>59302</v>
      </c>
      <c r="F344" s="41" t="str">
        <f t="shared" si="17"/>
        <v/>
      </c>
      <c r="G344" s="41">
        <f t="shared" si="16"/>
        <v>59302</v>
      </c>
    </row>
    <row r="345" spans="1:7" ht="14.25" customHeight="1">
      <c r="A345" s="42">
        <v>20121207</v>
      </c>
      <c r="B345" s="43">
        <v>4</v>
      </c>
      <c r="C345" s="44">
        <v>50700</v>
      </c>
      <c r="D345" s="45">
        <v>8895</v>
      </c>
      <c r="E345" s="45">
        <f t="shared" si="15"/>
        <v>59595</v>
      </c>
      <c r="F345" s="41" t="str">
        <f t="shared" si="17"/>
        <v/>
      </c>
      <c r="G345" s="41">
        <f t="shared" si="16"/>
        <v>59595</v>
      </c>
    </row>
    <row r="346" spans="1:7" ht="14.25" customHeight="1">
      <c r="A346" s="42">
        <v>20121208</v>
      </c>
      <c r="B346" s="43">
        <v>0.1</v>
      </c>
      <c r="C346" s="44">
        <v>51600</v>
      </c>
      <c r="D346" s="45">
        <v>8869</v>
      </c>
      <c r="E346" s="45">
        <f t="shared" si="15"/>
        <v>60469</v>
      </c>
      <c r="F346" s="41" t="str">
        <f t="shared" si="17"/>
        <v/>
      </c>
      <c r="G346" s="41">
        <f t="shared" si="16"/>
        <v>60469</v>
      </c>
    </row>
    <row r="347" spans="1:7" ht="14.25" customHeight="1">
      <c r="A347" s="42">
        <v>20121209</v>
      </c>
      <c r="B347" s="43"/>
      <c r="C347" s="44">
        <v>50300</v>
      </c>
      <c r="D347" s="45">
        <v>8954</v>
      </c>
      <c r="E347" s="45">
        <f t="shared" si="15"/>
        <v>59254</v>
      </c>
      <c r="F347" s="41">
        <f t="shared" si="17"/>
        <v>59254</v>
      </c>
      <c r="G347" s="41" t="str">
        <f t="shared" si="16"/>
        <v/>
      </c>
    </row>
    <row r="348" spans="1:7" ht="14.25" customHeight="1">
      <c r="A348" s="42">
        <v>20121210</v>
      </c>
      <c r="B348" s="43"/>
      <c r="C348" s="44">
        <v>50100</v>
      </c>
      <c r="D348" s="45">
        <v>8750</v>
      </c>
      <c r="E348" s="45">
        <f t="shared" si="15"/>
        <v>58850</v>
      </c>
      <c r="F348" s="41">
        <f t="shared" si="17"/>
        <v>58850</v>
      </c>
      <c r="G348" s="41" t="str">
        <f t="shared" si="16"/>
        <v/>
      </c>
    </row>
    <row r="349" spans="1:7" ht="14.25" customHeight="1">
      <c r="A349" s="42">
        <v>20121211</v>
      </c>
      <c r="B349" s="43"/>
      <c r="C349" s="44">
        <v>50500</v>
      </c>
      <c r="D349" s="45">
        <v>8843</v>
      </c>
      <c r="E349" s="45">
        <f t="shared" si="15"/>
        <v>59343</v>
      </c>
      <c r="F349" s="41">
        <f t="shared" si="17"/>
        <v>59343</v>
      </c>
      <c r="G349" s="41" t="str">
        <f t="shared" si="16"/>
        <v/>
      </c>
    </row>
    <row r="350" spans="1:7" ht="14.25" customHeight="1">
      <c r="A350" s="42">
        <v>20121212</v>
      </c>
      <c r="B350" s="43"/>
      <c r="C350" s="44">
        <v>51400</v>
      </c>
      <c r="D350" s="45">
        <v>8912</v>
      </c>
      <c r="E350" s="45">
        <f t="shared" si="15"/>
        <v>60312</v>
      </c>
      <c r="F350" s="41">
        <f t="shared" si="17"/>
        <v>60312</v>
      </c>
      <c r="G350" s="41" t="str">
        <f t="shared" si="16"/>
        <v/>
      </c>
    </row>
    <row r="351" spans="1:7" ht="14.25" customHeight="1">
      <c r="A351" s="42">
        <v>20121213</v>
      </c>
      <c r="B351" s="43"/>
      <c r="C351" s="44">
        <v>49300</v>
      </c>
      <c r="D351" s="45">
        <v>9057</v>
      </c>
      <c r="E351" s="45">
        <f t="shared" si="15"/>
        <v>58357</v>
      </c>
      <c r="F351" s="41">
        <f t="shared" si="17"/>
        <v>58357</v>
      </c>
      <c r="G351" s="41" t="str">
        <f t="shared" si="16"/>
        <v/>
      </c>
    </row>
    <row r="352" spans="1:7" ht="14.25" customHeight="1">
      <c r="A352" s="42">
        <v>20121214</v>
      </c>
      <c r="B352" s="43">
        <v>12.5</v>
      </c>
      <c r="C352" s="44">
        <v>68200</v>
      </c>
      <c r="D352" s="45">
        <v>9599</v>
      </c>
      <c r="E352" s="45">
        <f t="shared" si="15"/>
        <v>77799</v>
      </c>
      <c r="F352" s="41" t="str">
        <f t="shared" si="17"/>
        <v/>
      </c>
      <c r="G352" s="41">
        <f t="shared" si="16"/>
        <v>77799</v>
      </c>
    </row>
    <row r="353" spans="1:7" ht="14.25" customHeight="1">
      <c r="A353" s="42">
        <v>20121215</v>
      </c>
      <c r="B353" s="43"/>
      <c r="C353" s="44">
        <v>57000</v>
      </c>
      <c r="D353" s="45">
        <v>8400</v>
      </c>
      <c r="E353" s="45">
        <f t="shared" si="15"/>
        <v>65400</v>
      </c>
      <c r="F353" s="41" t="str">
        <f t="shared" si="17"/>
        <v/>
      </c>
      <c r="G353" s="41">
        <f t="shared" si="16"/>
        <v>65400</v>
      </c>
    </row>
    <row r="354" spans="1:7" ht="14.25" customHeight="1">
      <c r="A354" s="42">
        <v>20121216</v>
      </c>
      <c r="B354" s="43"/>
      <c r="C354" s="44">
        <v>51400</v>
      </c>
      <c r="D354" s="45">
        <v>7554</v>
      </c>
      <c r="E354" s="45">
        <f t="shared" si="15"/>
        <v>58954</v>
      </c>
      <c r="F354" s="41" t="str">
        <f t="shared" si="17"/>
        <v/>
      </c>
      <c r="G354" s="41">
        <f t="shared" si="16"/>
        <v>58954</v>
      </c>
    </row>
    <row r="355" spans="1:7" ht="14.25" customHeight="1">
      <c r="A355" s="42">
        <v>20121217</v>
      </c>
      <c r="B355" s="43"/>
      <c r="C355" s="44">
        <v>52300</v>
      </c>
      <c r="D355" s="45">
        <v>8314</v>
      </c>
      <c r="E355" s="45">
        <f t="shared" si="15"/>
        <v>60614</v>
      </c>
      <c r="F355" s="41">
        <f t="shared" si="17"/>
        <v>60614</v>
      </c>
      <c r="G355" s="41" t="str">
        <f t="shared" si="16"/>
        <v/>
      </c>
    </row>
    <row r="356" spans="1:7" ht="14.25" customHeight="1">
      <c r="A356" s="42">
        <v>20121218</v>
      </c>
      <c r="B356" s="43"/>
      <c r="C356" s="44">
        <v>54200</v>
      </c>
      <c r="D356" s="45">
        <v>8482</v>
      </c>
      <c r="E356" s="45">
        <f t="shared" si="15"/>
        <v>62682</v>
      </c>
      <c r="F356" s="41">
        <f t="shared" si="17"/>
        <v>62682</v>
      </c>
      <c r="G356" s="41" t="str">
        <f t="shared" si="16"/>
        <v/>
      </c>
    </row>
    <row r="357" spans="1:7" ht="14.25" customHeight="1">
      <c r="A357" s="42">
        <v>20121219</v>
      </c>
      <c r="B357" s="43"/>
      <c r="C357" s="44">
        <v>50400</v>
      </c>
      <c r="D357" s="45">
        <v>8385</v>
      </c>
      <c r="E357" s="45">
        <f t="shared" si="15"/>
        <v>58785</v>
      </c>
      <c r="F357" s="41">
        <f t="shared" si="17"/>
        <v>58785</v>
      </c>
      <c r="G357" s="41" t="str">
        <f t="shared" si="16"/>
        <v/>
      </c>
    </row>
    <row r="358" spans="1:7" ht="14.25" customHeight="1">
      <c r="A358" s="42">
        <v>20121220</v>
      </c>
      <c r="B358" s="43"/>
      <c r="C358" s="44">
        <v>50900</v>
      </c>
      <c r="D358" s="45">
        <v>8455</v>
      </c>
      <c r="E358" s="45">
        <f t="shared" si="15"/>
        <v>59355</v>
      </c>
      <c r="F358" s="41">
        <f t="shared" si="17"/>
        <v>59355</v>
      </c>
      <c r="G358" s="41" t="str">
        <f t="shared" si="16"/>
        <v/>
      </c>
    </row>
    <row r="359" spans="1:7" ht="14.25" customHeight="1">
      <c r="A359" s="42">
        <v>20121221</v>
      </c>
      <c r="B359" s="43">
        <v>9</v>
      </c>
      <c r="C359" s="44">
        <v>51900</v>
      </c>
      <c r="D359" s="45">
        <v>8615</v>
      </c>
      <c r="E359" s="45">
        <f t="shared" si="15"/>
        <v>60515</v>
      </c>
      <c r="F359" s="41" t="str">
        <f t="shared" si="17"/>
        <v/>
      </c>
      <c r="G359" s="41">
        <f t="shared" si="16"/>
        <v>60515</v>
      </c>
    </row>
    <row r="360" spans="1:7" ht="14.25" customHeight="1">
      <c r="A360" s="42">
        <v>20121222</v>
      </c>
      <c r="B360" s="43"/>
      <c r="C360" s="44">
        <v>53000</v>
      </c>
      <c r="D360" s="45">
        <v>8058</v>
      </c>
      <c r="E360" s="45">
        <f t="shared" si="15"/>
        <v>61058</v>
      </c>
      <c r="F360" s="41" t="str">
        <f t="shared" si="17"/>
        <v/>
      </c>
      <c r="G360" s="41">
        <f t="shared" si="16"/>
        <v>61058</v>
      </c>
    </row>
    <row r="361" spans="1:7" ht="14.25" customHeight="1">
      <c r="A361" s="42">
        <v>20121223</v>
      </c>
      <c r="B361" s="43"/>
      <c r="C361" s="44">
        <v>48300</v>
      </c>
      <c r="D361" s="45">
        <v>7528</v>
      </c>
      <c r="E361" s="45">
        <f t="shared" si="15"/>
        <v>55828</v>
      </c>
      <c r="F361" s="41">
        <f t="shared" si="17"/>
        <v>55828</v>
      </c>
      <c r="G361" s="41" t="str">
        <f t="shared" si="16"/>
        <v/>
      </c>
    </row>
    <row r="362" spans="1:7" ht="14.25" customHeight="1">
      <c r="A362" s="42">
        <v>20121224</v>
      </c>
      <c r="B362" s="43"/>
      <c r="C362" s="44">
        <v>50600</v>
      </c>
      <c r="D362" s="45">
        <v>7524</v>
      </c>
      <c r="E362" s="45">
        <f t="shared" si="15"/>
        <v>58124</v>
      </c>
      <c r="F362" s="41">
        <f t="shared" si="17"/>
        <v>58124</v>
      </c>
      <c r="G362" s="41" t="str">
        <f t="shared" si="16"/>
        <v/>
      </c>
    </row>
    <row r="363" spans="1:7" ht="14.25" customHeight="1">
      <c r="A363" s="42">
        <v>20121225</v>
      </c>
      <c r="B363" s="43"/>
      <c r="C363" s="44">
        <v>49200</v>
      </c>
      <c r="D363" s="45">
        <v>6468</v>
      </c>
      <c r="E363" s="45">
        <f t="shared" si="15"/>
        <v>55668</v>
      </c>
      <c r="F363" s="41">
        <f t="shared" si="17"/>
        <v>55668</v>
      </c>
      <c r="G363" s="41" t="str">
        <f t="shared" si="16"/>
        <v/>
      </c>
    </row>
    <row r="364" spans="1:7" ht="14.25" customHeight="1">
      <c r="A364" s="42">
        <v>20121226</v>
      </c>
      <c r="B364" s="43"/>
      <c r="C364" s="44">
        <v>50300</v>
      </c>
      <c r="D364" s="45">
        <v>6997</v>
      </c>
      <c r="E364" s="45">
        <f t="shared" si="15"/>
        <v>57297</v>
      </c>
      <c r="F364" s="41">
        <f t="shared" si="17"/>
        <v>57297</v>
      </c>
      <c r="G364" s="41" t="str">
        <f t="shared" si="16"/>
        <v/>
      </c>
    </row>
    <row r="365" spans="1:7" ht="14.25" customHeight="1">
      <c r="A365" s="42">
        <v>20121227</v>
      </c>
      <c r="B365" s="43"/>
      <c r="C365" s="44">
        <v>49800</v>
      </c>
      <c r="D365" s="45">
        <v>7012</v>
      </c>
      <c r="E365" s="45">
        <f t="shared" si="15"/>
        <v>56812</v>
      </c>
      <c r="F365" s="41">
        <f t="shared" si="17"/>
        <v>56812</v>
      </c>
      <c r="G365" s="41" t="str">
        <f t="shared" si="16"/>
        <v/>
      </c>
    </row>
    <row r="366" spans="1:7" ht="14.25" customHeight="1">
      <c r="A366" s="42">
        <v>20121228</v>
      </c>
      <c r="B366" s="43">
        <v>7.5</v>
      </c>
      <c r="C366" s="44">
        <v>49000</v>
      </c>
      <c r="D366" s="45">
        <v>9285</v>
      </c>
      <c r="E366" s="45">
        <f t="shared" si="15"/>
        <v>58285</v>
      </c>
      <c r="F366" s="41" t="str">
        <f t="shared" si="17"/>
        <v/>
      </c>
      <c r="G366" s="41">
        <f t="shared" si="16"/>
        <v>58285</v>
      </c>
    </row>
    <row r="367" spans="1:7" ht="14.25" customHeight="1">
      <c r="A367" s="42">
        <v>20121229</v>
      </c>
      <c r="B367" s="43">
        <v>2</v>
      </c>
      <c r="C367" s="44">
        <v>51600</v>
      </c>
      <c r="D367" s="45">
        <v>8843</v>
      </c>
      <c r="E367" s="45">
        <f t="shared" si="15"/>
        <v>60443</v>
      </c>
      <c r="F367" s="41" t="str">
        <f t="shared" si="17"/>
        <v/>
      </c>
      <c r="G367" s="41">
        <f t="shared" si="16"/>
        <v>60443</v>
      </c>
    </row>
    <row r="368" spans="1:7" ht="14.25" customHeight="1">
      <c r="A368" s="42">
        <v>20121230</v>
      </c>
      <c r="B368" s="43">
        <v>0.5</v>
      </c>
      <c r="C368" s="44">
        <v>50300</v>
      </c>
      <c r="D368" s="45">
        <v>7882</v>
      </c>
      <c r="E368" s="45">
        <f t="shared" si="15"/>
        <v>58182</v>
      </c>
      <c r="F368" s="41" t="str">
        <f t="shared" si="17"/>
        <v/>
      </c>
      <c r="G368" s="41">
        <f t="shared" si="16"/>
        <v>58182</v>
      </c>
    </row>
    <row r="369" spans="1:8" ht="14.25" customHeight="1">
      <c r="A369" s="46">
        <v>20121231</v>
      </c>
      <c r="B369" s="47"/>
      <c r="C369" s="48">
        <v>50200</v>
      </c>
      <c r="D369" s="49">
        <v>7963</v>
      </c>
      <c r="E369" s="49">
        <f t="shared" si="15"/>
        <v>58163</v>
      </c>
      <c r="F369" s="50">
        <f t="shared" si="17"/>
        <v>58163</v>
      </c>
      <c r="G369" s="50" t="str">
        <f t="shared" si="16"/>
        <v/>
      </c>
    </row>
    <row r="370" spans="1:8" s="51" customFormat="1" ht="14.25" customHeight="1">
      <c r="A370" s="82" t="s">
        <v>8</v>
      </c>
      <c r="B370" s="51" t="s">
        <v>6</v>
      </c>
      <c r="F370" s="52">
        <f>AVERAGE(F4:F369)</f>
        <v>61784.528301886792</v>
      </c>
      <c r="G370" s="52">
        <f>AVERAGE(G4:G369)</f>
        <v>81614.532467532466</v>
      </c>
      <c r="H370" s="52"/>
    </row>
    <row r="371" spans="1:8" s="51" customFormat="1" ht="14.25" customHeight="1">
      <c r="A371" s="83"/>
      <c r="B371" s="51" t="s">
        <v>7</v>
      </c>
      <c r="F371" s="52">
        <f>MAX(F4:F369)</f>
        <v>152550</v>
      </c>
      <c r="G371" s="52">
        <f>MAX(G4:G369)</f>
        <v>226016</v>
      </c>
    </row>
    <row r="372" spans="1:8" ht="14.25" customHeight="1">
      <c r="A372" s="53">
        <v>0.05</v>
      </c>
      <c r="B372" s="35" t="s">
        <v>9</v>
      </c>
      <c r="F372" s="54">
        <f>TRIMMEAN(F$4:F$369,$A$372)</f>
        <v>60805.440594059408</v>
      </c>
      <c r="G372" s="54">
        <f>TRIMMEAN(G$4:G$369,$A$372)</f>
        <v>79308.554054054053</v>
      </c>
    </row>
    <row r="373" spans="1:8" ht="14.25" customHeight="1">
      <c r="A373" s="53">
        <f>A372+0.05</f>
        <v>0.1</v>
      </c>
      <c r="B373" s="35" t="s">
        <v>9</v>
      </c>
      <c r="F373" s="54">
        <f>TRIMMEAN(F$4:F$369,$A$373)</f>
        <v>60279.28125</v>
      </c>
      <c r="G373" s="54">
        <f>TRIMMEAN(G$4:G$369,$A$373)</f>
        <v>77429.007142857139</v>
      </c>
    </row>
    <row r="374" spans="1:8" ht="14.25" customHeight="1">
      <c r="A374" s="53">
        <f>A373+0.05</f>
        <v>0.15000000000000002</v>
      </c>
      <c r="B374" s="35" t="s">
        <v>9</v>
      </c>
      <c r="F374" s="54">
        <f>TRIMMEAN(F$4:F$369,$A$374)</f>
        <v>60012.31318681319</v>
      </c>
      <c r="G374" s="54">
        <f>TRIMMEAN(G$4:G$369,$A$374)</f>
        <v>76129.977272727279</v>
      </c>
    </row>
    <row r="375" spans="1:8" ht="14.25" customHeight="1">
      <c r="A375" s="53">
        <f>A374+0.05</f>
        <v>0.2</v>
      </c>
      <c r="B375" s="35" t="s">
        <v>9</v>
      </c>
      <c r="F375" s="54">
        <f>TRIMMEAN(F$4:F$369,$A$375)</f>
        <v>59809.035294117646</v>
      </c>
      <c r="G375" s="54">
        <f>TRIMMEAN(G$4:G$369,$A$375)</f>
        <v>75174.387096774197</v>
      </c>
    </row>
    <row r="376" spans="1:8" ht="14.25" customHeight="1">
      <c r="A376" s="53">
        <f>A375+0.05</f>
        <v>0.25</v>
      </c>
      <c r="B376" s="35" t="s">
        <v>9</v>
      </c>
      <c r="F376" s="54">
        <f>TRIMMEAN(F$4:F$369,$A$376)</f>
        <v>59717.487500000003</v>
      </c>
      <c r="G376" s="54">
        <f>TRIMMEAN(G$4:G$369,$A$376)</f>
        <v>74312.120689655174</v>
      </c>
    </row>
    <row r="377" spans="1:8" ht="14.25" customHeight="1">
      <c r="A377" s="53">
        <f>A376+0.05</f>
        <v>0.3</v>
      </c>
      <c r="B377" s="35" t="s">
        <v>9</v>
      </c>
      <c r="F377" s="54">
        <f>TRIMMEAN(F$4:F$369,$A$377)</f>
        <v>59642.5</v>
      </c>
      <c r="G377" s="54">
        <f>TRIMMEAN(G$4:G$369,$A$377)</f>
        <v>73465.814814814818</v>
      </c>
    </row>
    <row r="379" spans="1:8" ht="14.25" customHeight="1">
      <c r="A379" s="53">
        <f>1-A372</f>
        <v>0.95</v>
      </c>
      <c r="B379" s="55" t="s">
        <v>10</v>
      </c>
      <c r="F379" s="56">
        <f>AVERAGE(F371,F372)</f>
        <v>106677.72029702971</v>
      </c>
      <c r="G379" s="56">
        <f>AVERAGE(G371,G372)</f>
        <v>152662.27702702704</v>
      </c>
    </row>
    <row r="380" spans="1:8" ht="14.25" customHeight="1">
      <c r="A380" s="53">
        <f>1-A373</f>
        <v>0.9</v>
      </c>
      <c r="B380" s="55" t="s">
        <v>10</v>
      </c>
      <c r="F380" s="56">
        <f>AVERAGE(F371,F373)</f>
        <v>106414.640625</v>
      </c>
      <c r="G380" s="56">
        <f>AVERAGE(G371,G373)</f>
        <v>151722.50357142856</v>
      </c>
    </row>
    <row r="383" spans="1:8" ht="14.25" customHeight="1">
      <c r="C383" s="57" t="s">
        <v>6</v>
      </c>
      <c r="D383" s="57" t="s">
        <v>4</v>
      </c>
      <c r="E383" s="57" t="s">
        <v>5</v>
      </c>
    </row>
    <row r="384" spans="1:8" ht="14.25" customHeight="1">
      <c r="C384" s="58" t="s">
        <v>0</v>
      </c>
      <c r="D384" s="59">
        <f>F370</f>
        <v>61784.528301886792</v>
      </c>
      <c r="E384" s="59">
        <f>G370</f>
        <v>81614.532467532466</v>
      </c>
    </row>
  </sheetData>
  <mergeCells count="7">
    <mergeCell ref="A370:A371"/>
    <mergeCell ref="B1:B3"/>
    <mergeCell ref="A1:A3"/>
    <mergeCell ref="C1:G1"/>
    <mergeCell ref="C2:E2"/>
    <mergeCell ref="F2:F3"/>
    <mergeCell ref="G2:G3"/>
  </mergeCells>
  <phoneticPr fontId="2" type="noConversion"/>
  <conditionalFormatting sqref="F4:G369">
    <cfRule type="cellIs" dxfId="2" priority="1" stopIfTrue="1" operator="equal">
      <formula>F$371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3"/>
  <sheetViews>
    <sheetView showGridLines="0" topLeftCell="A334" workbookViewId="0">
      <selection activeCell="I358" sqref="I358"/>
    </sheetView>
  </sheetViews>
  <sheetFormatPr defaultRowHeight="14.25" customHeight="1"/>
  <cols>
    <col min="1" max="7" width="10" style="35" customWidth="1"/>
    <col min="8" max="16384" width="8.88671875" style="35"/>
  </cols>
  <sheetData>
    <row r="1" spans="1:7" ht="14.25" customHeight="1">
      <c r="A1" s="84" t="s">
        <v>2</v>
      </c>
      <c r="B1" s="87" t="s">
        <v>34</v>
      </c>
      <c r="C1" s="90" t="s">
        <v>22</v>
      </c>
      <c r="D1" s="91"/>
      <c r="E1" s="91"/>
      <c r="F1" s="91"/>
      <c r="G1" s="92"/>
    </row>
    <row r="2" spans="1:7" ht="14.25" customHeight="1">
      <c r="A2" s="85"/>
      <c r="B2" s="88"/>
      <c r="C2" s="93" t="s">
        <v>3</v>
      </c>
      <c r="D2" s="94"/>
      <c r="E2" s="94"/>
      <c r="F2" s="95" t="s">
        <v>4</v>
      </c>
      <c r="G2" s="97" t="s">
        <v>5</v>
      </c>
    </row>
    <row r="3" spans="1:7" ht="14.25" customHeight="1">
      <c r="A3" s="86"/>
      <c r="B3" s="89"/>
      <c r="C3" s="36" t="s">
        <v>23</v>
      </c>
      <c r="D3" s="37" t="s">
        <v>24</v>
      </c>
      <c r="E3" s="37" t="s">
        <v>1</v>
      </c>
      <c r="F3" s="96"/>
      <c r="G3" s="98"/>
    </row>
    <row r="4" spans="1:7" ht="14.25" customHeight="1">
      <c r="A4" s="38">
        <v>20130101</v>
      </c>
      <c r="B4" s="39">
        <v>0.4</v>
      </c>
      <c r="C4" s="40">
        <v>48700</v>
      </c>
      <c r="D4" s="41">
        <v>7839</v>
      </c>
      <c r="E4" s="41">
        <v>56539</v>
      </c>
      <c r="F4" s="41" t="str">
        <f>IF($B4&gt;10,"",IF($B4&gt;5,"",IF($B4&gt;0,"",E4)))</f>
        <v/>
      </c>
      <c r="G4" s="41">
        <f>IF(F4="",E4,"")</f>
        <v>56539</v>
      </c>
    </row>
    <row r="5" spans="1:7" ht="14.25" customHeight="1">
      <c r="A5" s="42">
        <v>20130102</v>
      </c>
      <c r="B5" s="43">
        <v>1</v>
      </c>
      <c r="C5" s="44">
        <v>49100</v>
      </c>
      <c r="D5" s="45">
        <v>8036</v>
      </c>
      <c r="E5" s="45">
        <v>57136</v>
      </c>
      <c r="F5" s="41" t="str">
        <f>IF($B3&gt;10,"",IF($B4&gt;5,"",IF($B5&gt;0,"",E5)))</f>
        <v/>
      </c>
      <c r="G5" s="41">
        <f t="shared" ref="G5:G67" si="0">IF(F5="",E5,"")</f>
        <v>57136</v>
      </c>
    </row>
    <row r="6" spans="1:7" ht="14.25" customHeight="1">
      <c r="A6" s="42">
        <v>20130103</v>
      </c>
      <c r="B6" s="43"/>
      <c r="C6" s="44">
        <v>47400</v>
      </c>
      <c r="D6" s="45">
        <v>8865</v>
      </c>
      <c r="E6" s="45">
        <v>56265</v>
      </c>
      <c r="F6" s="41">
        <f>IF($B4&gt;10,"",IF($B5&gt;5,"",IF($B6&gt;0,"",E6)))</f>
        <v>56265</v>
      </c>
      <c r="G6" s="41" t="str">
        <f t="shared" si="0"/>
        <v/>
      </c>
    </row>
    <row r="7" spans="1:7" ht="14.25" customHeight="1">
      <c r="A7" s="42">
        <v>20130104</v>
      </c>
      <c r="B7" s="43"/>
      <c r="C7" s="44">
        <v>48800</v>
      </c>
      <c r="D7" s="45">
        <v>8916</v>
      </c>
      <c r="E7" s="45">
        <v>57716</v>
      </c>
      <c r="F7" s="41">
        <f>IF($B5&gt;10,"",IF($B6&gt;5,"",IF($B7&gt;0,"",E7)))</f>
        <v>57716</v>
      </c>
      <c r="G7" s="41" t="str">
        <f t="shared" si="0"/>
        <v/>
      </c>
    </row>
    <row r="8" spans="1:7" ht="14.25" customHeight="1">
      <c r="A8" s="42">
        <v>20130105</v>
      </c>
      <c r="B8" s="43"/>
      <c r="C8" s="44">
        <v>51500</v>
      </c>
      <c r="D8" s="45">
        <v>8578</v>
      </c>
      <c r="E8" s="45">
        <v>60078</v>
      </c>
      <c r="F8" s="41">
        <f t="shared" ref="F8:F70" si="1">IF($B6&gt;10,"",IF($B7&gt;5,"",IF($B8&gt;0,"",E8)))</f>
        <v>60078</v>
      </c>
      <c r="G8" s="41" t="str">
        <f t="shared" si="0"/>
        <v/>
      </c>
    </row>
    <row r="9" spans="1:7" ht="14.25" customHeight="1">
      <c r="A9" s="42">
        <v>20130106</v>
      </c>
      <c r="B9" s="43"/>
      <c r="C9" s="44">
        <v>50800</v>
      </c>
      <c r="D9" s="45">
        <v>8456</v>
      </c>
      <c r="E9" s="45">
        <v>59256</v>
      </c>
      <c r="F9" s="41">
        <f t="shared" si="1"/>
        <v>59256</v>
      </c>
      <c r="G9" s="41" t="str">
        <f t="shared" si="0"/>
        <v/>
      </c>
    </row>
    <row r="10" spans="1:7" ht="14.25" customHeight="1">
      <c r="A10" s="42">
        <v>20130107</v>
      </c>
      <c r="B10" s="43"/>
      <c r="C10" s="44">
        <v>50000</v>
      </c>
      <c r="D10" s="45">
        <v>8092</v>
      </c>
      <c r="E10" s="45">
        <v>58092</v>
      </c>
      <c r="F10" s="41">
        <f t="shared" si="1"/>
        <v>58092</v>
      </c>
      <c r="G10" s="41" t="str">
        <f t="shared" si="0"/>
        <v/>
      </c>
    </row>
    <row r="11" spans="1:7" ht="14.25" customHeight="1">
      <c r="A11" s="42">
        <v>20130108</v>
      </c>
      <c r="B11" s="43"/>
      <c r="C11" s="44">
        <v>49800</v>
      </c>
      <c r="D11" s="45">
        <v>9504</v>
      </c>
      <c r="E11" s="45">
        <v>59304</v>
      </c>
      <c r="F11" s="41">
        <f t="shared" si="1"/>
        <v>59304</v>
      </c>
      <c r="G11" s="41" t="str">
        <f t="shared" si="0"/>
        <v/>
      </c>
    </row>
    <row r="12" spans="1:7" ht="14.25" customHeight="1">
      <c r="A12" s="42">
        <v>20130109</v>
      </c>
      <c r="B12" s="43"/>
      <c r="C12" s="44">
        <v>49200</v>
      </c>
      <c r="D12" s="45">
        <v>8726</v>
      </c>
      <c r="E12" s="45">
        <v>57926</v>
      </c>
      <c r="F12" s="41">
        <f t="shared" si="1"/>
        <v>57926</v>
      </c>
      <c r="G12" s="41" t="str">
        <f t="shared" si="0"/>
        <v/>
      </c>
    </row>
    <row r="13" spans="1:7" ht="14.25" customHeight="1">
      <c r="A13" s="42">
        <v>20130110</v>
      </c>
      <c r="B13" s="43"/>
      <c r="C13" s="44">
        <v>49300</v>
      </c>
      <c r="D13" s="45">
        <v>8248</v>
      </c>
      <c r="E13" s="45">
        <v>57548</v>
      </c>
      <c r="F13" s="41">
        <f t="shared" si="1"/>
        <v>57548</v>
      </c>
      <c r="G13" s="41" t="str">
        <f t="shared" si="0"/>
        <v/>
      </c>
    </row>
    <row r="14" spans="1:7" ht="14.25" customHeight="1">
      <c r="A14" s="42">
        <v>20130111</v>
      </c>
      <c r="B14" s="43"/>
      <c r="C14" s="44">
        <v>50300</v>
      </c>
      <c r="D14" s="45">
        <v>9339</v>
      </c>
      <c r="E14" s="45">
        <v>59639</v>
      </c>
      <c r="F14" s="41">
        <f t="shared" si="1"/>
        <v>59639</v>
      </c>
      <c r="G14" s="41" t="str">
        <f t="shared" si="0"/>
        <v/>
      </c>
    </row>
    <row r="15" spans="1:7" ht="14.25" customHeight="1">
      <c r="A15" s="42">
        <v>20130112</v>
      </c>
      <c r="B15" s="43"/>
      <c r="C15" s="44">
        <v>49700</v>
      </c>
      <c r="D15" s="45">
        <v>8312</v>
      </c>
      <c r="E15" s="45">
        <v>58012</v>
      </c>
      <c r="F15" s="41">
        <f t="shared" si="1"/>
        <v>58012</v>
      </c>
      <c r="G15" s="41" t="str">
        <f t="shared" si="0"/>
        <v/>
      </c>
    </row>
    <row r="16" spans="1:7" ht="14.25" customHeight="1">
      <c r="A16" s="42">
        <v>20130113</v>
      </c>
      <c r="B16" s="43"/>
      <c r="C16" s="44">
        <v>49500</v>
      </c>
      <c r="D16" s="45">
        <v>7716</v>
      </c>
      <c r="E16" s="45">
        <v>57216</v>
      </c>
      <c r="F16" s="41">
        <f t="shared" si="1"/>
        <v>57216</v>
      </c>
      <c r="G16" s="41" t="str">
        <f t="shared" si="0"/>
        <v/>
      </c>
    </row>
    <row r="17" spans="1:7" ht="14.25" customHeight="1">
      <c r="A17" s="42">
        <v>20130114</v>
      </c>
      <c r="B17" s="43"/>
      <c r="C17" s="44">
        <v>50600</v>
      </c>
      <c r="D17" s="45">
        <v>8814</v>
      </c>
      <c r="E17" s="45">
        <v>59414</v>
      </c>
      <c r="F17" s="41">
        <f t="shared" si="1"/>
        <v>59414</v>
      </c>
      <c r="G17" s="41" t="str">
        <f t="shared" si="0"/>
        <v/>
      </c>
    </row>
    <row r="18" spans="1:7" ht="14.25" customHeight="1">
      <c r="A18" s="42">
        <v>20130115</v>
      </c>
      <c r="B18" s="43"/>
      <c r="C18" s="44">
        <v>49200</v>
      </c>
      <c r="D18" s="45">
        <v>9324</v>
      </c>
      <c r="E18" s="45">
        <v>58524</v>
      </c>
      <c r="F18" s="41">
        <f t="shared" si="1"/>
        <v>58524</v>
      </c>
      <c r="G18" s="41" t="str">
        <f t="shared" si="0"/>
        <v/>
      </c>
    </row>
    <row r="19" spans="1:7" ht="14.25" customHeight="1">
      <c r="A19" s="42">
        <v>20130116</v>
      </c>
      <c r="B19" s="43"/>
      <c r="C19" s="44">
        <v>50200</v>
      </c>
      <c r="D19" s="45">
        <v>8963</v>
      </c>
      <c r="E19" s="45">
        <v>59163</v>
      </c>
      <c r="F19" s="41">
        <f t="shared" si="1"/>
        <v>59163</v>
      </c>
      <c r="G19" s="41" t="str">
        <f t="shared" si="0"/>
        <v/>
      </c>
    </row>
    <row r="20" spans="1:7" ht="14.25" customHeight="1">
      <c r="A20" s="42">
        <v>20130117</v>
      </c>
      <c r="B20" s="43"/>
      <c r="C20" s="44">
        <v>48900</v>
      </c>
      <c r="D20" s="45">
        <v>9007</v>
      </c>
      <c r="E20" s="45">
        <v>57907</v>
      </c>
      <c r="F20" s="41">
        <f t="shared" si="1"/>
        <v>57907</v>
      </c>
      <c r="G20" s="41" t="str">
        <f t="shared" si="0"/>
        <v/>
      </c>
    </row>
    <row r="21" spans="1:7" ht="14.25" customHeight="1">
      <c r="A21" s="42">
        <v>20130118</v>
      </c>
      <c r="B21" s="43"/>
      <c r="C21" s="44">
        <v>49800</v>
      </c>
      <c r="D21" s="45">
        <v>9123</v>
      </c>
      <c r="E21" s="45">
        <v>58923</v>
      </c>
      <c r="F21" s="41">
        <f t="shared" si="1"/>
        <v>58923</v>
      </c>
      <c r="G21" s="41" t="str">
        <f t="shared" si="0"/>
        <v/>
      </c>
    </row>
    <row r="22" spans="1:7" ht="14.25" customHeight="1">
      <c r="A22" s="42">
        <v>20130119</v>
      </c>
      <c r="B22" s="43"/>
      <c r="C22" s="44">
        <v>49500</v>
      </c>
      <c r="D22" s="45">
        <v>8652</v>
      </c>
      <c r="E22" s="45">
        <v>58152</v>
      </c>
      <c r="F22" s="41">
        <f t="shared" si="1"/>
        <v>58152</v>
      </c>
      <c r="G22" s="41" t="str">
        <f t="shared" si="0"/>
        <v/>
      </c>
    </row>
    <row r="23" spans="1:7" ht="14.25" customHeight="1">
      <c r="A23" s="42">
        <v>20130120</v>
      </c>
      <c r="B23" s="43"/>
      <c r="C23" s="44">
        <v>51800</v>
      </c>
      <c r="D23" s="45">
        <v>8956</v>
      </c>
      <c r="E23" s="45">
        <v>60756</v>
      </c>
      <c r="F23" s="41">
        <f t="shared" si="1"/>
        <v>60756</v>
      </c>
      <c r="G23" s="41" t="str">
        <f t="shared" si="0"/>
        <v/>
      </c>
    </row>
    <row r="24" spans="1:7" ht="14.25" customHeight="1">
      <c r="A24" s="42">
        <v>20130121</v>
      </c>
      <c r="B24" s="43">
        <v>20.5</v>
      </c>
      <c r="C24" s="44">
        <v>73000</v>
      </c>
      <c r="D24" s="45">
        <v>10318</v>
      </c>
      <c r="E24" s="45">
        <v>83318</v>
      </c>
      <c r="F24" s="41" t="str">
        <f t="shared" si="1"/>
        <v/>
      </c>
      <c r="G24" s="41">
        <f t="shared" si="0"/>
        <v>83318</v>
      </c>
    </row>
    <row r="25" spans="1:7" ht="14.25" customHeight="1">
      <c r="A25" s="42">
        <v>20130122</v>
      </c>
      <c r="B25" s="43">
        <v>2.5</v>
      </c>
      <c r="C25" s="44">
        <v>61400</v>
      </c>
      <c r="D25" s="45">
        <v>9674</v>
      </c>
      <c r="E25" s="45">
        <v>71074</v>
      </c>
      <c r="F25" s="41" t="str">
        <f t="shared" si="1"/>
        <v/>
      </c>
      <c r="G25" s="41">
        <f t="shared" si="0"/>
        <v>71074</v>
      </c>
    </row>
    <row r="26" spans="1:7" ht="14.25" customHeight="1">
      <c r="A26" s="42">
        <v>20130123</v>
      </c>
      <c r="B26" s="43">
        <v>1</v>
      </c>
      <c r="C26" s="44">
        <v>60000</v>
      </c>
      <c r="D26" s="45">
        <v>8437</v>
      </c>
      <c r="E26" s="45">
        <v>68437</v>
      </c>
      <c r="F26" s="41" t="str">
        <f t="shared" si="1"/>
        <v/>
      </c>
      <c r="G26" s="41">
        <f t="shared" si="0"/>
        <v>68437</v>
      </c>
    </row>
    <row r="27" spans="1:7" ht="14.25" customHeight="1">
      <c r="A27" s="42">
        <v>20130124</v>
      </c>
      <c r="B27" s="43"/>
      <c r="C27" s="44">
        <v>58600</v>
      </c>
      <c r="D27" s="45">
        <v>8400</v>
      </c>
      <c r="E27" s="45">
        <v>67000</v>
      </c>
      <c r="F27" s="41">
        <f t="shared" si="1"/>
        <v>67000</v>
      </c>
      <c r="G27" s="41" t="str">
        <f t="shared" si="0"/>
        <v/>
      </c>
    </row>
    <row r="28" spans="1:7" ht="14.25" customHeight="1">
      <c r="A28" s="42">
        <v>20130125</v>
      </c>
      <c r="B28" s="43"/>
      <c r="C28" s="44">
        <v>52300</v>
      </c>
      <c r="D28" s="45">
        <v>8874</v>
      </c>
      <c r="E28" s="45">
        <v>61174</v>
      </c>
      <c r="F28" s="41">
        <f t="shared" si="1"/>
        <v>61174</v>
      </c>
      <c r="G28" s="41" t="str">
        <f t="shared" si="0"/>
        <v/>
      </c>
    </row>
    <row r="29" spans="1:7" ht="14.25" customHeight="1">
      <c r="A29" s="42">
        <v>20130126</v>
      </c>
      <c r="B29" s="43"/>
      <c r="C29" s="44">
        <v>52300</v>
      </c>
      <c r="D29" s="45">
        <v>8578</v>
      </c>
      <c r="E29" s="45">
        <v>60878</v>
      </c>
      <c r="F29" s="41">
        <f t="shared" si="1"/>
        <v>60878</v>
      </c>
      <c r="G29" s="41" t="str">
        <f t="shared" si="0"/>
        <v/>
      </c>
    </row>
    <row r="30" spans="1:7" ht="14.25" customHeight="1">
      <c r="A30" s="42">
        <v>20130127</v>
      </c>
      <c r="B30" s="43"/>
      <c r="C30" s="44">
        <v>46700</v>
      </c>
      <c r="D30" s="45">
        <v>8258</v>
      </c>
      <c r="E30" s="45">
        <v>54958</v>
      </c>
      <c r="F30" s="41">
        <f t="shared" si="1"/>
        <v>54958</v>
      </c>
      <c r="G30" s="41" t="str">
        <f t="shared" si="0"/>
        <v/>
      </c>
    </row>
    <row r="31" spans="1:7" ht="14.25" customHeight="1">
      <c r="A31" s="42">
        <v>20130128</v>
      </c>
      <c r="B31" s="43"/>
      <c r="C31" s="44">
        <v>51900</v>
      </c>
      <c r="D31" s="45">
        <v>9584</v>
      </c>
      <c r="E31" s="45">
        <v>61484</v>
      </c>
      <c r="F31" s="41">
        <f t="shared" si="1"/>
        <v>61484</v>
      </c>
      <c r="G31" s="41" t="str">
        <f t="shared" si="0"/>
        <v/>
      </c>
    </row>
    <row r="32" spans="1:7" ht="14.25" customHeight="1">
      <c r="A32" s="42">
        <v>20130129</v>
      </c>
      <c r="B32" s="43"/>
      <c r="C32" s="44">
        <v>49600</v>
      </c>
      <c r="D32" s="45">
        <v>9088</v>
      </c>
      <c r="E32" s="45">
        <v>58688</v>
      </c>
      <c r="F32" s="41">
        <f t="shared" si="1"/>
        <v>58688</v>
      </c>
      <c r="G32" s="41" t="str">
        <f t="shared" si="0"/>
        <v/>
      </c>
    </row>
    <row r="33" spans="1:7" ht="14.25" customHeight="1">
      <c r="A33" s="42">
        <v>20130130</v>
      </c>
      <c r="B33" s="43"/>
      <c r="C33" s="44">
        <v>50200</v>
      </c>
      <c r="D33" s="45">
        <v>9142</v>
      </c>
      <c r="E33" s="45">
        <v>59342</v>
      </c>
      <c r="F33" s="41">
        <f t="shared" si="1"/>
        <v>59342</v>
      </c>
      <c r="G33" s="41" t="str">
        <f t="shared" si="0"/>
        <v/>
      </c>
    </row>
    <row r="34" spans="1:7" ht="14.25" customHeight="1">
      <c r="A34" s="42">
        <v>20130131</v>
      </c>
      <c r="B34" s="43"/>
      <c r="C34" s="44">
        <v>53000</v>
      </c>
      <c r="D34" s="45">
        <v>9481</v>
      </c>
      <c r="E34" s="45">
        <v>62481</v>
      </c>
      <c r="F34" s="41">
        <f t="shared" si="1"/>
        <v>62481</v>
      </c>
      <c r="G34" s="41" t="str">
        <f t="shared" si="0"/>
        <v/>
      </c>
    </row>
    <row r="35" spans="1:7" ht="14.25" customHeight="1">
      <c r="A35" s="42">
        <v>20130201</v>
      </c>
      <c r="B35" s="43">
        <v>14</v>
      </c>
      <c r="C35" s="44">
        <v>67800</v>
      </c>
      <c r="D35" s="45">
        <v>10500</v>
      </c>
      <c r="E35" s="45">
        <v>78300</v>
      </c>
      <c r="F35" s="41" t="str">
        <f t="shared" si="1"/>
        <v/>
      </c>
      <c r="G35" s="41">
        <f t="shared" si="0"/>
        <v>78300</v>
      </c>
    </row>
    <row r="36" spans="1:7" ht="14.25" customHeight="1">
      <c r="A36" s="42">
        <v>20130202</v>
      </c>
      <c r="B36" s="43"/>
      <c r="C36" s="44">
        <v>54300</v>
      </c>
      <c r="D36" s="45">
        <v>9142</v>
      </c>
      <c r="E36" s="45">
        <v>63442</v>
      </c>
      <c r="F36" s="41" t="str">
        <f t="shared" si="1"/>
        <v/>
      </c>
      <c r="G36" s="41">
        <f t="shared" si="0"/>
        <v>63442</v>
      </c>
    </row>
    <row r="37" spans="1:7" ht="14.25" customHeight="1">
      <c r="A37" s="42">
        <v>20130203</v>
      </c>
      <c r="B37" s="43">
        <v>1</v>
      </c>
      <c r="C37" s="44">
        <v>52800</v>
      </c>
      <c r="D37" s="45">
        <v>8824</v>
      </c>
      <c r="E37" s="45">
        <v>61624</v>
      </c>
      <c r="F37" s="41" t="str">
        <f t="shared" si="1"/>
        <v/>
      </c>
      <c r="G37" s="41">
        <f t="shared" si="0"/>
        <v>61624</v>
      </c>
    </row>
    <row r="38" spans="1:7" ht="14.25" customHeight="1">
      <c r="A38" s="42">
        <v>20130204</v>
      </c>
      <c r="B38" s="43">
        <v>4</v>
      </c>
      <c r="C38" s="44">
        <v>59800</v>
      </c>
      <c r="D38" s="45">
        <v>8401</v>
      </c>
      <c r="E38" s="45">
        <v>68201</v>
      </c>
      <c r="F38" s="41" t="str">
        <f t="shared" si="1"/>
        <v/>
      </c>
      <c r="G38" s="41">
        <f t="shared" si="0"/>
        <v>68201</v>
      </c>
    </row>
    <row r="39" spans="1:7" ht="14.25" customHeight="1">
      <c r="A39" s="42">
        <v>20130205</v>
      </c>
      <c r="B39" s="43">
        <v>4.5</v>
      </c>
      <c r="C39" s="44">
        <v>59600</v>
      </c>
      <c r="D39" s="45">
        <v>8189</v>
      </c>
      <c r="E39" s="45">
        <v>67789</v>
      </c>
      <c r="F39" s="41" t="str">
        <f t="shared" si="1"/>
        <v/>
      </c>
      <c r="G39" s="41">
        <f t="shared" si="0"/>
        <v>67789</v>
      </c>
    </row>
    <row r="40" spans="1:7" ht="14.25" customHeight="1">
      <c r="A40" s="42">
        <v>20130206</v>
      </c>
      <c r="B40" s="43">
        <v>1.5</v>
      </c>
      <c r="C40" s="44">
        <v>59200</v>
      </c>
      <c r="D40" s="45">
        <v>8256</v>
      </c>
      <c r="E40" s="45">
        <v>67456</v>
      </c>
      <c r="F40" s="41" t="str">
        <f t="shared" si="1"/>
        <v/>
      </c>
      <c r="G40" s="41">
        <f t="shared" si="0"/>
        <v>67456</v>
      </c>
    </row>
    <row r="41" spans="1:7" ht="14.25" customHeight="1">
      <c r="A41" s="42">
        <v>20130207</v>
      </c>
      <c r="B41" s="43"/>
      <c r="C41" s="44">
        <v>55900</v>
      </c>
      <c r="D41" s="45">
        <v>8604</v>
      </c>
      <c r="E41" s="45">
        <v>64504</v>
      </c>
      <c r="F41" s="41">
        <f t="shared" si="1"/>
        <v>64504</v>
      </c>
      <c r="G41" s="41" t="str">
        <f t="shared" si="0"/>
        <v/>
      </c>
    </row>
    <row r="42" spans="1:7" ht="14.25" customHeight="1">
      <c r="A42" s="42">
        <v>20130208</v>
      </c>
      <c r="B42" s="43"/>
      <c r="C42" s="44">
        <v>51500</v>
      </c>
      <c r="D42" s="45">
        <v>8472</v>
      </c>
      <c r="E42" s="45">
        <v>59972</v>
      </c>
      <c r="F42" s="41">
        <f t="shared" si="1"/>
        <v>59972</v>
      </c>
      <c r="G42" s="41" t="str">
        <f t="shared" si="0"/>
        <v/>
      </c>
    </row>
    <row r="43" spans="1:7" ht="14.25" customHeight="1">
      <c r="A43" s="42">
        <v>20130209</v>
      </c>
      <c r="B43" s="43"/>
      <c r="C43" s="44">
        <v>52200</v>
      </c>
      <c r="D43" s="45">
        <v>8204</v>
      </c>
      <c r="E43" s="45">
        <v>60404</v>
      </c>
      <c r="F43" s="41">
        <f t="shared" si="1"/>
        <v>60404</v>
      </c>
      <c r="G43" s="41" t="str">
        <f t="shared" si="0"/>
        <v/>
      </c>
    </row>
    <row r="44" spans="1:7" ht="14.25" customHeight="1">
      <c r="A44" s="42">
        <v>20130210</v>
      </c>
      <c r="B44" s="43"/>
      <c r="C44" s="44">
        <v>47900</v>
      </c>
      <c r="D44" s="45">
        <v>8188</v>
      </c>
      <c r="E44" s="45">
        <v>56088</v>
      </c>
      <c r="F44" s="41">
        <f t="shared" si="1"/>
        <v>56088</v>
      </c>
      <c r="G44" s="41" t="str">
        <f t="shared" si="0"/>
        <v/>
      </c>
    </row>
    <row r="45" spans="1:7" ht="14.25" customHeight="1">
      <c r="A45" s="42">
        <v>20130211</v>
      </c>
      <c r="B45" s="43"/>
      <c r="C45" s="44">
        <v>48500</v>
      </c>
      <c r="D45" s="45">
        <v>9058</v>
      </c>
      <c r="E45" s="45">
        <v>57558</v>
      </c>
      <c r="F45" s="41">
        <f t="shared" si="1"/>
        <v>57558</v>
      </c>
      <c r="G45" s="41" t="str">
        <f t="shared" si="0"/>
        <v/>
      </c>
    </row>
    <row r="46" spans="1:7" ht="14.25" customHeight="1">
      <c r="A46" s="42">
        <v>20130212</v>
      </c>
      <c r="B46" s="43">
        <v>0.2</v>
      </c>
      <c r="C46" s="44">
        <v>48100</v>
      </c>
      <c r="D46" s="45">
        <v>8422</v>
      </c>
      <c r="E46" s="45">
        <v>56522</v>
      </c>
      <c r="F46" s="41" t="str">
        <f t="shared" si="1"/>
        <v/>
      </c>
      <c r="G46" s="41">
        <f t="shared" si="0"/>
        <v>56522</v>
      </c>
    </row>
    <row r="47" spans="1:7" ht="14.25" customHeight="1">
      <c r="A47" s="42">
        <v>20130213</v>
      </c>
      <c r="B47" s="43"/>
      <c r="C47" s="44">
        <v>48900</v>
      </c>
      <c r="D47" s="45">
        <v>8358</v>
      </c>
      <c r="E47" s="45">
        <v>57258</v>
      </c>
      <c r="F47" s="41">
        <f t="shared" si="1"/>
        <v>57258</v>
      </c>
      <c r="G47" s="41" t="str">
        <f t="shared" si="0"/>
        <v/>
      </c>
    </row>
    <row r="48" spans="1:7" ht="14.25" customHeight="1">
      <c r="A48" s="42">
        <v>20130214</v>
      </c>
      <c r="B48" s="43"/>
      <c r="C48" s="44">
        <v>46700</v>
      </c>
      <c r="D48" s="45">
        <v>8118</v>
      </c>
      <c r="E48" s="45">
        <v>54818</v>
      </c>
      <c r="F48" s="41">
        <f t="shared" si="1"/>
        <v>54818</v>
      </c>
      <c r="G48" s="41" t="str">
        <f t="shared" si="0"/>
        <v/>
      </c>
    </row>
    <row r="49" spans="1:7" ht="14.25" customHeight="1">
      <c r="A49" s="42">
        <v>20130215</v>
      </c>
      <c r="B49" s="43"/>
      <c r="C49" s="44">
        <v>46700</v>
      </c>
      <c r="D49" s="45">
        <v>8126</v>
      </c>
      <c r="E49" s="45">
        <v>54826</v>
      </c>
      <c r="F49" s="41">
        <f t="shared" si="1"/>
        <v>54826</v>
      </c>
      <c r="G49" s="41" t="str">
        <f t="shared" si="0"/>
        <v/>
      </c>
    </row>
    <row r="50" spans="1:7" ht="14.25" customHeight="1">
      <c r="A50" s="42">
        <v>20130216</v>
      </c>
      <c r="B50" s="43"/>
      <c r="C50" s="44">
        <v>46200</v>
      </c>
      <c r="D50" s="45">
        <v>8220</v>
      </c>
      <c r="E50" s="45">
        <v>54420</v>
      </c>
      <c r="F50" s="41">
        <f t="shared" si="1"/>
        <v>54420</v>
      </c>
      <c r="G50" s="41" t="str">
        <f t="shared" si="0"/>
        <v/>
      </c>
    </row>
    <row r="51" spans="1:7" ht="14.25" customHeight="1">
      <c r="A51" s="42">
        <v>20130217</v>
      </c>
      <c r="B51" s="43">
        <v>0.1</v>
      </c>
      <c r="C51" s="44">
        <v>46400</v>
      </c>
      <c r="D51" s="45">
        <v>7266</v>
      </c>
      <c r="E51" s="45">
        <v>53666</v>
      </c>
      <c r="F51" s="41" t="str">
        <f t="shared" si="1"/>
        <v/>
      </c>
      <c r="G51" s="41">
        <f t="shared" si="0"/>
        <v>53666</v>
      </c>
    </row>
    <row r="52" spans="1:7" ht="14.25" customHeight="1">
      <c r="A52" s="42">
        <v>20130218</v>
      </c>
      <c r="B52" s="43">
        <v>2</v>
      </c>
      <c r="C52" s="44">
        <v>49300</v>
      </c>
      <c r="D52" s="45">
        <v>8096</v>
      </c>
      <c r="E52" s="45">
        <v>57396</v>
      </c>
      <c r="F52" s="41" t="str">
        <f t="shared" si="1"/>
        <v/>
      </c>
      <c r="G52" s="41">
        <f t="shared" si="0"/>
        <v>57396</v>
      </c>
    </row>
    <row r="53" spans="1:7" ht="14.25" customHeight="1">
      <c r="A53" s="42">
        <v>20130219</v>
      </c>
      <c r="B53" s="43"/>
      <c r="C53" s="44">
        <v>45500</v>
      </c>
      <c r="D53" s="45">
        <v>8154</v>
      </c>
      <c r="E53" s="45">
        <v>53654</v>
      </c>
      <c r="F53" s="41">
        <f t="shared" si="1"/>
        <v>53654</v>
      </c>
      <c r="G53" s="41" t="str">
        <f t="shared" si="0"/>
        <v/>
      </c>
    </row>
    <row r="54" spans="1:7" ht="14.25" customHeight="1">
      <c r="A54" s="42">
        <v>20130220</v>
      </c>
      <c r="B54" s="43"/>
      <c r="C54" s="44">
        <v>47400</v>
      </c>
      <c r="D54" s="45">
        <v>8840</v>
      </c>
      <c r="E54" s="45">
        <v>56240</v>
      </c>
      <c r="F54" s="41">
        <f t="shared" si="1"/>
        <v>56240</v>
      </c>
      <c r="G54" s="41" t="str">
        <f t="shared" si="0"/>
        <v/>
      </c>
    </row>
    <row r="55" spans="1:7" ht="14.25" customHeight="1">
      <c r="A55" s="42">
        <v>20130221</v>
      </c>
      <c r="B55" s="43"/>
      <c r="C55" s="44">
        <v>45400</v>
      </c>
      <c r="D55" s="45">
        <v>9515</v>
      </c>
      <c r="E55" s="45">
        <v>54915</v>
      </c>
      <c r="F55" s="41">
        <f t="shared" si="1"/>
        <v>54915</v>
      </c>
      <c r="G55" s="41" t="str">
        <f t="shared" si="0"/>
        <v/>
      </c>
    </row>
    <row r="56" spans="1:7" ht="14.25" customHeight="1">
      <c r="A56" s="42">
        <v>20130222</v>
      </c>
      <c r="B56" s="43">
        <v>1</v>
      </c>
      <c r="C56" s="44">
        <v>47100</v>
      </c>
      <c r="D56" s="45">
        <v>9591</v>
      </c>
      <c r="E56" s="45">
        <v>56691</v>
      </c>
      <c r="F56" s="41" t="str">
        <f t="shared" si="1"/>
        <v/>
      </c>
      <c r="G56" s="41">
        <f t="shared" si="0"/>
        <v>56691</v>
      </c>
    </row>
    <row r="57" spans="1:7" ht="14.25" customHeight="1">
      <c r="A57" s="42">
        <v>20130223</v>
      </c>
      <c r="B57" s="43"/>
      <c r="C57" s="44">
        <v>46800</v>
      </c>
      <c r="D57" s="45">
        <v>10737</v>
      </c>
      <c r="E57" s="45">
        <v>57537</v>
      </c>
      <c r="F57" s="41">
        <f t="shared" si="1"/>
        <v>57537</v>
      </c>
      <c r="G57" s="41" t="str">
        <f t="shared" si="0"/>
        <v/>
      </c>
    </row>
    <row r="58" spans="1:7" ht="14.25" customHeight="1">
      <c r="A58" s="42">
        <v>20130224</v>
      </c>
      <c r="B58" s="43"/>
      <c r="C58" s="44">
        <v>45500</v>
      </c>
      <c r="D58" s="45">
        <v>8512</v>
      </c>
      <c r="E58" s="45">
        <v>54012</v>
      </c>
      <c r="F58" s="41">
        <f t="shared" si="1"/>
        <v>54012</v>
      </c>
      <c r="G58" s="41" t="str">
        <f t="shared" si="0"/>
        <v/>
      </c>
    </row>
    <row r="59" spans="1:7" ht="14.25" customHeight="1">
      <c r="A59" s="42">
        <v>20130225</v>
      </c>
      <c r="B59" s="43"/>
      <c r="C59" s="44">
        <v>45700</v>
      </c>
      <c r="D59" s="45">
        <v>8794</v>
      </c>
      <c r="E59" s="45">
        <v>54494</v>
      </c>
      <c r="F59" s="41">
        <f t="shared" si="1"/>
        <v>54494</v>
      </c>
      <c r="G59" s="41" t="str">
        <f t="shared" si="0"/>
        <v/>
      </c>
    </row>
    <row r="60" spans="1:7" ht="14.25" customHeight="1">
      <c r="A60" s="42">
        <v>20130226</v>
      </c>
      <c r="B60" s="43"/>
      <c r="C60" s="44">
        <v>44800</v>
      </c>
      <c r="D60" s="45">
        <v>8974</v>
      </c>
      <c r="E60" s="45">
        <v>53774</v>
      </c>
      <c r="F60" s="41">
        <f t="shared" si="1"/>
        <v>53774</v>
      </c>
      <c r="G60" s="41" t="str">
        <f t="shared" si="0"/>
        <v/>
      </c>
    </row>
    <row r="61" spans="1:7" ht="14.25" customHeight="1">
      <c r="A61" s="42">
        <v>20130227</v>
      </c>
      <c r="B61" s="43"/>
      <c r="C61" s="44">
        <v>46100</v>
      </c>
      <c r="D61" s="45">
        <v>9015</v>
      </c>
      <c r="E61" s="45">
        <v>55115</v>
      </c>
      <c r="F61" s="41">
        <f t="shared" si="1"/>
        <v>55115</v>
      </c>
      <c r="G61" s="41" t="str">
        <f t="shared" si="0"/>
        <v/>
      </c>
    </row>
    <row r="62" spans="1:7" ht="14.25" customHeight="1">
      <c r="A62" s="42">
        <v>20130228</v>
      </c>
      <c r="B62" s="43"/>
      <c r="C62" s="44">
        <v>46800</v>
      </c>
      <c r="D62" s="45">
        <v>9102</v>
      </c>
      <c r="E62" s="45">
        <v>55902</v>
      </c>
      <c r="F62" s="41">
        <f>IF($B60&gt;10,"",IF($B61&gt;5,"",IF($B62&gt;0,"",E62)))</f>
        <v>55902</v>
      </c>
      <c r="G62" s="41" t="str">
        <f>IF(F62="",E62,"")</f>
        <v/>
      </c>
    </row>
    <row r="63" spans="1:7" ht="14.25" customHeight="1">
      <c r="A63" s="42">
        <v>20130301</v>
      </c>
      <c r="B63" s="43">
        <v>1</v>
      </c>
      <c r="C63" s="44">
        <v>46300</v>
      </c>
      <c r="D63" s="45">
        <v>8512</v>
      </c>
      <c r="E63" s="45">
        <v>54812</v>
      </c>
      <c r="F63" s="41" t="str">
        <f>IF($B61&gt;10,"",IF($B62&gt;5,"",IF($B63&gt;0,"",E63)))</f>
        <v/>
      </c>
      <c r="G63" s="41">
        <f>IF(F63="",E63,"")</f>
        <v>54812</v>
      </c>
    </row>
    <row r="64" spans="1:7" ht="14.25" customHeight="1">
      <c r="A64" s="42">
        <v>20130302</v>
      </c>
      <c r="B64" s="43"/>
      <c r="C64" s="44">
        <v>46000</v>
      </c>
      <c r="D64" s="45">
        <v>8402</v>
      </c>
      <c r="E64" s="45">
        <v>54402</v>
      </c>
      <c r="F64" s="41">
        <f>IF($B62&gt;10,"",IF($B63&gt;5,"",IF($B64&gt;0,"",E64)))</f>
        <v>54402</v>
      </c>
      <c r="G64" s="41" t="str">
        <f>IF(F64="",E64,"")</f>
        <v/>
      </c>
    </row>
    <row r="65" spans="1:7" ht="14.25" customHeight="1">
      <c r="A65" s="42">
        <v>20130303</v>
      </c>
      <c r="B65" s="43"/>
      <c r="C65" s="44">
        <v>47100</v>
      </c>
      <c r="D65" s="45">
        <v>8700</v>
      </c>
      <c r="E65" s="45">
        <v>55800</v>
      </c>
      <c r="F65" s="41">
        <f>IF($B63&gt;10,"",IF($B64&gt;5,"",IF($B65&gt;0,"",E65)))</f>
        <v>55800</v>
      </c>
      <c r="G65" s="41" t="str">
        <f>IF(F65="",E65,"")</f>
        <v/>
      </c>
    </row>
    <row r="66" spans="1:7" ht="14.25" customHeight="1">
      <c r="A66" s="42">
        <v>20130304</v>
      </c>
      <c r="B66" s="43"/>
      <c r="C66" s="44">
        <v>47900</v>
      </c>
      <c r="D66" s="45">
        <v>8820</v>
      </c>
      <c r="E66" s="45">
        <v>56720</v>
      </c>
      <c r="F66" s="41">
        <f>IF($B64&gt;10,"",IF($B65&gt;5,"",IF($B66&gt;0,"",E66)))</f>
        <v>56720</v>
      </c>
      <c r="G66" s="41" t="str">
        <f>IF(F66="",E66,"")</f>
        <v/>
      </c>
    </row>
    <row r="67" spans="1:7" ht="14.25" customHeight="1">
      <c r="A67" s="42">
        <v>20130305</v>
      </c>
      <c r="B67" s="43"/>
      <c r="C67" s="44">
        <v>46700</v>
      </c>
      <c r="D67" s="45">
        <v>8015</v>
      </c>
      <c r="E67" s="45">
        <v>54715</v>
      </c>
      <c r="F67" s="41">
        <f t="shared" si="1"/>
        <v>54715</v>
      </c>
      <c r="G67" s="41" t="str">
        <f t="shared" si="0"/>
        <v/>
      </c>
    </row>
    <row r="68" spans="1:7" ht="14.25" customHeight="1">
      <c r="A68" s="42">
        <v>20130306</v>
      </c>
      <c r="B68" s="43"/>
      <c r="C68" s="44">
        <v>47200</v>
      </c>
      <c r="D68" s="45">
        <v>8202</v>
      </c>
      <c r="E68" s="45">
        <v>55402</v>
      </c>
      <c r="F68" s="41">
        <f t="shared" si="1"/>
        <v>55402</v>
      </c>
      <c r="G68" s="41" t="str">
        <f t="shared" ref="G68:G131" si="2">IF(F68="",E68,"")</f>
        <v/>
      </c>
    </row>
    <row r="69" spans="1:7" ht="14.25" customHeight="1">
      <c r="A69" s="42">
        <v>20130307</v>
      </c>
      <c r="B69" s="43"/>
      <c r="C69" s="44">
        <v>46700</v>
      </c>
      <c r="D69" s="45">
        <v>8659</v>
      </c>
      <c r="E69" s="45">
        <v>55359</v>
      </c>
      <c r="F69" s="41">
        <f t="shared" si="1"/>
        <v>55359</v>
      </c>
      <c r="G69" s="41" t="str">
        <f t="shared" si="2"/>
        <v/>
      </c>
    </row>
    <row r="70" spans="1:7" ht="14.25" customHeight="1">
      <c r="A70" s="42">
        <v>20130308</v>
      </c>
      <c r="B70" s="43"/>
      <c r="C70" s="44">
        <v>47500</v>
      </c>
      <c r="D70" s="45">
        <v>8578</v>
      </c>
      <c r="E70" s="45">
        <v>56078</v>
      </c>
      <c r="F70" s="41">
        <f t="shared" si="1"/>
        <v>56078</v>
      </c>
      <c r="G70" s="41" t="str">
        <f t="shared" si="2"/>
        <v/>
      </c>
    </row>
    <row r="71" spans="1:7" ht="14.25" customHeight="1">
      <c r="A71" s="42">
        <v>20130309</v>
      </c>
      <c r="B71" s="43"/>
      <c r="C71" s="44">
        <v>49100</v>
      </c>
      <c r="D71" s="45">
        <v>8674</v>
      </c>
      <c r="E71" s="45">
        <v>57774</v>
      </c>
      <c r="F71" s="41">
        <f t="shared" ref="F71:F134" si="3">IF($B69&gt;10,"",IF($B70&gt;5,"",IF($B71&gt;0,"",E71)))</f>
        <v>57774</v>
      </c>
      <c r="G71" s="41" t="str">
        <f t="shared" si="2"/>
        <v/>
      </c>
    </row>
    <row r="72" spans="1:7" ht="14.25" customHeight="1">
      <c r="A72" s="42">
        <v>20130310</v>
      </c>
      <c r="B72" s="43"/>
      <c r="C72" s="44">
        <v>44200</v>
      </c>
      <c r="D72" s="45">
        <v>8120</v>
      </c>
      <c r="E72" s="45">
        <v>52320</v>
      </c>
      <c r="F72" s="41">
        <f t="shared" si="3"/>
        <v>52320</v>
      </c>
      <c r="G72" s="41" t="str">
        <f t="shared" si="2"/>
        <v/>
      </c>
    </row>
    <row r="73" spans="1:7" ht="14.25" customHeight="1">
      <c r="A73" s="42">
        <v>20130311</v>
      </c>
      <c r="B73" s="43"/>
      <c r="C73" s="44">
        <v>45100</v>
      </c>
      <c r="D73" s="45">
        <v>8197</v>
      </c>
      <c r="E73" s="45">
        <v>53297</v>
      </c>
      <c r="F73" s="41">
        <f t="shared" si="3"/>
        <v>53297</v>
      </c>
      <c r="G73" s="41" t="str">
        <f t="shared" si="2"/>
        <v/>
      </c>
    </row>
    <row r="74" spans="1:7" ht="14.25" customHeight="1">
      <c r="A74" s="42">
        <v>20130312</v>
      </c>
      <c r="B74" s="43">
        <v>9.5</v>
      </c>
      <c r="C74" s="44">
        <v>49700</v>
      </c>
      <c r="D74" s="45">
        <v>9152</v>
      </c>
      <c r="E74" s="45">
        <v>58852</v>
      </c>
      <c r="F74" s="41" t="str">
        <f t="shared" si="3"/>
        <v/>
      </c>
      <c r="G74" s="41">
        <f t="shared" si="2"/>
        <v>58852</v>
      </c>
    </row>
    <row r="75" spans="1:7" ht="14.25" customHeight="1">
      <c r="A75" s="42">
        <v>20130313</v>
      </c>
      <c r="B75" s="43">
        <v>0.5</v>
      </c>
      <c r="C75" s="44">
        <v>51900</v>
      </c>
      <c r="D75" s="45">
        <v>9137</v>
      </c>
      <c r="E75" s="45">
        <v>61037</v>
      </c>
      <c r="F75" s="41" t="str">
        <f t="shared" si="3"/>
        <v/>
      </c>
      <c r="G75" s="41">
        <f t="shared" si="2"/>
        <v>61037</v>
      </c>
    </row>
    <row r="76" spans="1:7" ht="14.25" customHeight="1">
      <c r="A76" s="42">
        <v>20130314</v>
      </c>
      <c r="B76" s="43"/>
      <c r="C76" s="44">
        <v>47200</v>
      </c>
      <c r="D76" s="45">
        <v>8425</v>
      </c>
      <c r="E76" s="45">
        <v>55625</v>
      </c>
      <c r="F76" s="41">
        <f t="shared" si="3"/>
        <v>55625</v>
      </c>
      <c r="G76" s="41" t="str">
        <f t="shared" si="2"/>
        <v/>
      </c>
    </row>
    <row r="77" spans="1:7" ht="14.25" customHeight="1">
      <c r="A77" s="42">
        <v>20130315</v>
      </c>
      <c r="B77" s="43"/>
      <c r="C77" s="44">
        <v>47800</v>
      </c>
      <c r="D77" s="45">
        <v>8546</v>
      </c>
      <c r="E77" s="45">
        <v>56346</v>
      </c>
      <c r="F77" s="41">
        <f t="shared" si="3"/>
        <v>56346</v>
      </c>
      <c r="G77" s="41" t="str">
        <f t="shared" si="2"/>
        <v/>
      </c>
    </row>
    <row r="78" spans="1:7" ht="14.25" customHeight="1">
      <c r="A78" s="42">
        <v>20130316</v>
      </c>
      <c r="B78" s="43">
        <v>4.5</v>
      </c>
      <c r="C78" s="44">
        <v>46900</v>
      </c>
      <c r="D78" s="45">
        <v>7882</v>
      </c>
      <c r="E78" s="45">
        <v>54782</v>
      </c>
      <c r="F78" s="41" t="str">
        <f t="shared" si="3"/>
        <v/>
      </c>
      <c r="G78" s="41">
        <f t="shared" si="2"/>
        <v>54782</v>
      </c>
    </row>
    <row r="79" spans="1:7" ht="14.25" customHeight="1">
      <c r="A79" s="42">
        <v>20130317</v>
      </c>
      <c r="B79" s="43">
        <v>20</v>
      </c>
      <c r="C79" s="44">
        <v>58700</v>
      </c>
      <c r="D79" s="45">
        <v>9352</v>
      </c>
      <c r="E79" s="45">
        <v>68052</v>
      </c>
      <c r="F79" s="41" t="str">
        <f t="shared" si="3"/>
        <v/>
      </c>
      <c r="G79" s="41">
        <f t="shared" si="2"/>
        <v>68052</v>
      </c>
    </row>
    <row r="80" spans="1:7" ht="14.25" customHeight="1">
      <c r="A80" s="42">
        <v>20130318</v>
      </c>
      <c r="B80" s="43"/>
      <c r="C80" s="44">
        <v>59000</v>
      </c>
      <c r="D80" s="45">
        <v>9119</v>
      </c>
      <c r="E80" s="45">
        <v>68119</v>
      </c>
      <c r="F80" s="41" t="str">
        <f t="shared" si="3"/>
        <v/>
      </c>
      <c r="G80" s="41">
        <f t="shared" si="2"/>
        <v>68119</v>
      </c>
    </row>
    <row r="81" spans="1:7" ht="14.25" customHeight="1">
      <c r="A81" s="42">
        <v>20130319</v>
      </c>
      <c r="B81" s="43"/>
      <c r="C81" s="44">
        <v>54000</v>
      </c>
      <c r="D81" s="45">
        <v>8667</v>
      </c>
      <c r="E81" s="45">
        <v>62667</v>
      </c>
      <c r="F81" s="41" t="str">
        <f t="shared" si="3"/>
        <v/>
      </c>
      <c r="G81" s="41">
        <f t="shared" si="2"/>
        <v>62667</v>
      </c>
    </row>
    <row r="82" spans="1:7" ht="14.25" customHeight="1">
      <c r="A82" s="42">
        <v>20130320</v>
      </c>
      <c r="B82" s="43"/>
      <c r="C82" s="44">
        <v>49900</v>
      </c>
      <c r="D82" s="45">
        <v>9082</v>
      </c>
      <c r="E82" s="45">
        <v>58982</v>
      </c>
      <c r="F82" s="41">
        <f t="shared" si="3"/>
        <v>58982</v>
      </c>
      <c r="G82" s="41" t="str">
        <f t="shared" si="2"/>
        <v/>
      </c>
    </row>
    <row r="83" spans="1:7" ht="14.25" customHeight="1">
      <c r="A83" s="42">
        <v>20130321</v>
      </c>
      <c r="B83" s="43"/>
      <c r="C83" s="44">
        <v>50000</v>
      </c>
      <c r="D83" s="45">
        <v>8504</v>
      </c>
      <c r="E83" s="45">
        <v>58504</v>
      </c>
      <c r="F83" s="41">
        <f t="shared" si="3"/>
        <v>58504</v>
      </c>
      <c r="G83" s="41" t="str">
        <f t="shared" si="2"/>
        <v/>
      </c>
    </row>
    <row r="84" spans="1:7" ht="14.25" customHeight="1">
      <c r="A84" s="42">
        <v>20130322</v>
      </c>
      <c r="B84" s="43"/>
      <c r="C84" s="44">
        <v>48600</v>
      </c>
      <c r="D84" s="45">
        <v>8316</v>
      </c>
      <c r="E84" s="45">
        <v>56916</v>
      </c>
      <c r="F84" s="41">
        <f t="shared" si="3"/>
        <v>56916</v>
      </c>
      <c r="G84" s="41" t="str">
        <f t="shared" si="2"/>
        <v/>
      </c>
    </row>
    <row r="85" spans="1:7" ht="14.25" customHeight="1">
      <c r="A85" s="42">
        <v>20130323</v>
      </c>
      <c r="B85" s="43"/>
      <c r="C85" s="44">
        <v>49000</v>
      </c>
      <c r="D85" s="45">
        <v>7741</v>
      </c>
      <c r="E85" s="45">
        <v>56741</v>
      </c>
      <c r="F85" s="41">
        <f t="shared" si="3"/>
        <v>56741</v>
      </c>
      <c r="G85" s="41" t="str">
        <f t="shared" si="2"/>
        <v/>
      </c>
    </row>
    <row r="86" spans="1:7" ht="14.25" customHeight="1">
      <c r="A86" s="42">
        <v>20130324</v>
      </c>
      <c r="B86" s="43"/>
      <c r="C86" s="44">
        <v>47900</v>
      </c>
      <c r="D86" s="45">
        <v>7919</v>
      </c>
      <c r="E86" s="45">
        <v>55819</v>
      </c>
      <c r="F86" s="41">
        <f t="shared" si="3"/>
        <v>55819</v>
      </c>
      <c r="G86" s="41" t="str">
        <f t="shared" si="2"/>
        <v/>
      </c>
    </row>
    <row r="87" spans="1:7" ht="14.25" customHeight="1">
      <c r="A87" s="42">
        <v>20130325</v>
      </c>
      <c r="B87" s="43"/>
      <c r="C87" s="44">
        <v>48900</v>
      </c>
      <c r="D87" s="45">
        <v>7350</v>
      </c>
      <c r="E87" s="45">
        <v>56250</v>
      </c>
      <c r="F87" s="41">
        <f t="shared" si="3"/>
        <v>56250</v>
      </c>
      <c r="G87" s="41" t="str">
        <f t="shared" si="2"/>
        <v/>
      </c>
    </row>
    <row r="88" spans="1:7" ht="14.25" customHeight="1">
      <c r="A88" s="42">
        <v>20130326</v>
      </c>
      <c r="B88" s="43"/>
      <c r="C88" s="44">
        <v>46800</v>
      </c>
      <c r="D88" s="45">
        <v>7508</v>
      </c>
      <c r="E88" s="45">
        <v>54308</v>
      </c>
      <c r="F88" s="41">
        <f t="shared" si="3"/>
        <v>54308</v>
      </c>
      <c r="G88" s="41" t="str">
        <f t="shared" si="2"/>
        <v/>
      </c>
    </row>
    <row r="89" spans="1:7" ht="14.25" customHeight="1">
      <c r="A89" s="42">
        <v>20130327</v>
      </c>
      <c r="B89" s="43"/>
      <c r="C89" s="44">
        <v>48400</v>
      </c>
      <c r="D89" s="45">
        <v>8408</v>
      </c>
      <c r="E89" s="45">
        <v>56808</v>
      </c>
      <c r="F89" s="41">
        <f t="shared" si="3"/>
        <v>56808</v>
      </c>
      <c r="G89" s="41" t="str">
        <f t="shared" si="2"/>
        <v/>
      </c>
    </row>
    <row r="90" spans="1:7" ht="14.25" customHeight="1">
      <c r="A90" s="42">
        <v>20130328</v>
      </c>
      <c r="B90" s="43"/>
      <c r="C90" s="44">
        <v>47600</v>
      </c>
      <c r="D90" s="45">
        <v>8148</v>
      </c>
      <c r="E90" s="45">
        <v>55748</v>
      </c>
      <c r="F90" s="41">
        <f t="shared" si="3"/>
        <v>55748</v>
      </c>
      <c r="G90" s="41" t="str">
        <f t="shared" si="2"/>
        <v/>
      </c>
    </row>
    <row r="91" spans="1:7" ht="14.25" customHeight="1">
      <c r="A91" s="42">
        <v>20130329</v>
      </c>
      <c r="B91" s="43"/>
      <c r="C91" s="44">
        <v>47500</v>
      </c>
      <c r="D91" s="45">
        <v>7509</v>
      </c>
      <c r="E91" s="45">
        <v>55009</v>
      </c>
      <c r="F91" s="41">
        <f t="shared" si="3"/>
        <v>55009</v>
      </c>
      <c r="G91" s="41" t="str">
        <f t="shared" si="2"/>
        <v/>
      </c>
    </row>
    <row r="92" spans="1:7" ht="14.25" customHeight="1">
      <c r="A92" s="42">
        <v>20130330</v>
      </c>
      <c r="B92" s="43"/>
      <c r="C92" s="44">
        <v>48600</v>
      </c>
      <c r="D92" s="45">
        <v>7338</v>
      </c>
      <c r="E92" s="45">
        <v>55938</v>
      </c>
      <c r="F92" s="41">
        <f t="shared" si="3"/>
        <v>55938</v>
      </c>
      <c r="G92" s="41" t="str">
        <f t="shared" si="2"/>
        <v/>
      </c>
    </row>
    <row r="93" spans="1:7" ht="14.25" customHeight="1">
      <c r="A93" s="42">
        <v>20130331</v>
      </c>
      <c r="B93" s="43"/>
      <c r="C93" s="44">
        <v>46300</v>
      </c>
      <c r="D93" s="45">
        <v>8708</v>
      </c>
      <c r="E93" s="45">
        <v>55008</v>
      </c>
      <c r="F93" s="41">
        <f t="shared" si="3"/>
        <v>55008</v>
      </c>
      <c r="G93" s="41" t="str">
        <f t="shared" si="2"/>
        <v/>
      </c>
    </row>
    <row r="94" spans="1:7" ht="14.25" customHeight="1">
      <c r="A94" s="42">
        <v>20130401</v>
      </c>
      <c r="B94" s="43"/>
      <c r="C94" s="44">
        <v>46300</v>
      </c>
      <c r="D94" s="45">
        <v>8142</v>
      </c>
      <c r="E94" s="45">
        <v>54442</v>
      </c>
      <c r="F94" s="41">
        <f t="shared" si="3"/>
        <v>54442</v>
      </c>
      <c r="G94" s="41" t="str">
        <f t="shared" si="2"/>
        <v/>
      </c>
    </row>
    <row r="95" spans="1:7" ht="14.25" customHeight="1">
      <c r="A95" s="42">
        <v>20130402</v>
      </c>
      <c r="B95" s="43"/>
      <c r="C95" s="44">
        <v>46800</v>
      </c>
      <c r="D95" s="45">
        <v>8008</v>
      </c>
      <c r="E95" s="45">
        <v>54808</v>
      </c>
      <c r="F95" s="41">
        <f t="shared" si="3"/>
        <v>54808</v>
      </c>
      <c r="G95" s="41" t="str">
        <f t="shared" si="2"/>
        <v/>
      </c>
    </row>
    <row r="96" spans="1:7" ht="14.25" customHeight="1">
      <c r="A96" s="42">
        <v>20130403</v>
      </c>
      <c r="B96" s="43"/>
      <c r="C96" s="44">
        <v>47600</v>
      </c>
      <c r="D96" s="45">
        <v>7280</v>
      </c>
      <c r="E96" s="45">
        <v>54880</v>
      </c>
      <c r="F96" s="41">
        <f t="shared" si="3"/>
        <v>54880</v>
      </c>
      <c r="G96" s="41" t="str">
        <f t="shared" si="2"/>
        <v/>
      </c>
    </row>
    <row r="97" spans="1:7" ht="14.25" customHeight="1">
      <c r="A97" s="42">
        <v>20130404</v>
      </c>
      <c r="B97" s="43"/>
      <c r="C97" s="44">
        <v>48200</v>
      </c>
      <c r="D97" s="45">
        <v>8478</v>
      </c>
      <c r="E97" s="45">
        <v>56678</v>
      </c>
      <c r="F97" s="41">
        <f t="shared" si="3"/>
        <v>56678</v>
      </c>
      <c r="G97" s="41" t="str">
        <f t="shared" si="2"/>
        <v/>
      </c>
    </row>
    <row r="98" spans="1:7" ht="14.25" customHeight="1">
      <c r="A98" s="42">
        <v>20130405</v>
      </c>
      <c r="B98" s="43">
        <v>35.5</v>
      </c>
      <c r="C98" s="44">
        <v>48300</v>
      </c>
      <c r="D98" s="45">
        <v>8388</v>
      </c>
      <c r="E98" s="45">
        <v>56688</v>
      </c>
      <c r="F98" s="41" t="str">
        <f t="shared" si="3"/>
        <v/>
      </c>
      <c r="G98" s="41">
        <f t="shared" si="2"/>
        <v>56688</v>
      </c>
    </row>
    <row r="99" spans="1:7" ht="14.25" customHeight="1">
      <c r="A99" s="42">
        <v>20130406</v>
      </c>
      <c r="B99" s="43">
        <v>1</v>
      </c>
      <c r="C99" s="44">
        <v>70400</v>
      </c>
      <c r="D99" s="45">
        <v>9012</v>
      </c>
      <c r="E99" s="45">
        <v>79412</v>
      </c>
      <c r="F99" s="41" t="str">
        <f t="shared" si="3"/>
        <v/>
      </c>
      <c r="G99" s="41">
        <f t="shared" si="2"/>
        <v>79412</v>
      </c>
    </row>
    <row r="100" spans="1:7" ht="14.25" customHeight="1">
      <c r="A100" s="42">
        <v>20130407</v>
      </c>
      <c r="B100" s="43"/>
      <c r="C100" s="44">
        <v>49700</v>
      </c>
      <c r="D100" s="45">
        <v>8712</v>
      </c>
      <c r="E100" s="45">
        <v>58412</v>
      </c>
      <c r="F100" s="41" t="str">
        <f t="shared" si="3"/>
        <v/>
      </c>
      <c r="G100" s="41">
        <f t="shared" si="2"/>
        <v>58412</v>
      </c>
    </row>
    <row r="101" spans="1:7" ht="14.25" customHeight="1">
      <c r="A101" s="42">
        <v>20130408</v>
      </c>
      <c r="B101" s="43"/>
      <c r="C101" s="44">
        <v>45900</v>
      </c>
      <c r="D101" s="45">
        <v>9349</v>
      </c>
      <c r="E101" s="45">
        <v>55249</v>
      </c>
      <c r="F101" s="41">
        <f t="shared" si="3"/>
        <v>55249</v>
      </c>
      <c r="G101" s="41" t="str">
        <f t="shared" si="2"/>
        <v/>
      </c>
    </row>
    <row r="102" spans="1:7" ht="14.25" customHeight="1">
      <c r="A102" s="42">
        <v>20130409</v>
      </c>
      <c r="B102" s="43"/>
      <c r="C102" s="44">
        <v>46200</v>
      </c>
      <c r="D102" s="45">
        <v>9604</v>
      </c>
      <c r="E102" s="45">
        <v>55804</v>
      </c>
      <c r="F102" s="41">
        <f t="shared" si="3"/>
        <v>55804</v>
      </c>
      <c r="G102" s="41" t="str">
        <f t="shared" si="2"/>
        <v/>
      </c>
    </row>
    <row r="103" spans="1:7" ht="14.25" customHeight="1">
      <c r="A103" s="42">
        <v>20130410</v>
      </c>
      <c r="B103" s="43">
        <v>1</v>
      </c>
      <c r="C103" s="44">
        <v>49300</v>
      </c>
      <c r="D103" s="45">
        <v>9432</v>
      </c>
      <c r="E103" s="45">
        <v>58732</v>
      </c>
      <c r="F103" s="41" t="str">
        <f t="shared" si="3"/>
        <v/>
      </c>
      <c r="G103" s="41">
        <f t="shared" si="2"/>
        <v>58732</v>
      </c>
    </row>
    <row r="104" spans="1:7" ht="14.25" customHeight="1">
      <c r="A104" s="42">
        <v>20130411</v>
      </c>
      <c r="B104" s="43"/>
      <c r="C104" s="44">
        <v>47400</v>
      </c>
      <c r="D104" s="45">
        <v>9714</v>
      </c>
      <c r="E104" s="45">
        <v>57114</v>
      </c>
      <c r="F104" s="41">
        <f t="shared" si="3"/>
        <v>57114</v>
      </c>
      <c r="G104" s="41" t="str">
        <f t="shared" si="2"/>
        <v/>
      </c>
    </row>
    <row r="105" spans="1:7" ht="14.25" customHeight="1">
      <c r="A105" s="42">
        <v>20130412</v>
      </c>
      <c r="B105" s="43"/>
      <c r="C105" s="44">
        <v>45700</v>
      </c>
      <c r="D105" s="45">
        <v>9653</v>
      </c>
      <c r="E105" s="45">
        <v>55353</v>
      </c>
      <c r="F105" s="41">
        <f t="shared" si="3"/>
        <v>55353</v>
      </c>
      <c r="G105" s="41" t="str">
        <f t="shared" si="2"/>
        <v/>
      </c>
    </row>
    <row r="106" spans="1:7" ht="14.25" customHeight="1">
      <c r="A106" s="42">
        <v>20130413</v>
      </c>
      <c r="B106" s="43">
        <v>0.1</v>
      </c>
      <c r="C106" s="44">
        <v>45500</v>
      </c>
      <c r="D106" s="45">
        <v>9322</v>
      </c>
      <c r="E106" s="45">
        <v>54822</v>
      </c>
      <c r="F106" s="41" t="str">
        <f t="shared" si="3"/>
        <v/>
      </c>
      <c r="G106" s="41">
        <f t="shared" si="2"/>
        <v>54822</v>
      </c>
    </row>
    <row r="107" spans="1:7" ht="14.25" customHeight="1">
      <c r="A107" s="42">
        <v>20130414</v>
      </c>
      <c r="B107" s="43"/>
      <c r="C107" s="44">
        <v>43500</v>
      </c>
      <c r="D107" s="45">
        <v>9078</v>
      </c>
      <c r="E107" s="45">
        <v>52578</v>
      </c>
      <c r="F107" s="41">
        <f t="shared" si="3"/>
        <v>52578</v>
      </c>
      <c r="G107" s="41" t="str">
        <f t="shared" si="2"/>
        <v/>
      </c>
    </row>
    <row r="108" spans="1:7" ht="14.25" customHeight="1">
      <c r="A108" s="42">
        <v>20130415</v>
      </c>
      <c r="B108" s="43"/>
      <c r="C108" s="44">
        <v>44500</v>
      </c>
      <c r="D108" s="45">
        <v>8876</v>
      </c>
      <c r="E108" s="45">
        <v>53376</v>
      </c>
      <c r="F108" s="41">
        <f t="shared" si="3"/>
        <v>53376</v>
      </c>
      <c r="G108" s="41" t="str">
        <f t="shared" si="2"/>
        <v/>
      </c>
    </row>
    <row r="109" spans="1:7" ht="14.25" customHeight="1">
      <c r="A109" s="42">
        <v>20130416</v>
      </c>
      <c r="B109" s="43"/>
      <c r="C109" s="44">
        <v>46000</v>
      </c>
      <c r="D109" s="45">
        <v>9496</v>
      </c>
      <c r="E109" s="45">
        <v>55496</v>
      </c>
      <c r="F109" s="41">
        <f t="shared" si="3"/>
        <v>55496</v>
      </c>
      <c r="G109" s="41" t="str">
        <f t="shared" si="2"/>
        <v/>
      </c>
    </row>
    <row r="110" spans="1:7" ht="14.25" customHeight="1">
      <c r="A110" s="42">
        <v>20130417</v>
      </c>
      <c r="B110" s="43"/>
      <c r="C110" s="44">
        <v>46300</v>
      </c>
      <c r="D110" s="45">
        <v>8955</v>
      </c>
      <c r="E110" s="45">
        <v>55255</v>
      </c>
      <c r="F110" s="41">
        <f t="shared" si="3"/>
        <v>55255</v>
      </c>
      <c r="G110" s="41" t="str">
        <f t="shared" si="2"/>
        <v/>
      </c>
    </row>
    <row r="111" spans="1:7" ht="14.25" customHeight="1">
      <c r="A111" s="42">
        <v>20130418</v>
      </c>
      <c r="B111" s="43"/>
      <c r="C111" s="44">
        <v>45200</v>
      </c>
      <c r="D111" s="45">
        <v>10080</v>
      </c>
      <c r="E111" s="45">
        <v>55280</v>
      </c>
      <c r="F111" s="41">
        <f t="shared" si="3"/>
        <v>55280</v>
      </c>
      <c r="G111" s="41" t="str">
        <f t="shared" si="2"/>
        <v/>
      </c>
    </row>
    <row r="112" spans="1:7" ht="14.25" customHeight="1">
      <c r="A112" s="42">
        <v>20130419</v>
      </c>
      <c r="B112" s="43">
        <v>20</v>
      </c>
      <c r="C112" s="44">
        <v>45000</v>
      </c>
      <c r="D112" s="45">
        <v>9732</v>
      </c>
      <c r="E112" s="45">
        <v>54732</v>
      </c>
      <c r="F112" s="41" t="str">
        <f t="shared" si="3"/>
        <v/>
      </c>
      <c r="G112" s="41">
        <f t="shared" si="2"/>
        <v>54732</v>
      </c>
    </row>
    <row r="113" spans="1:7" ht="14.25" customHeight="1">
      <c r="A113" s="42">
        <v>20130420</v>
      </c>
      <c r="B113" s="43"/>
      <c r="C113" s="44">
        <v>56300</v>
      </c>
      <c r="D113" s="45">
        <v>9545</v>
      </c>
      <c r="E113" s="45">
        <v>65845</v>
      </c>
      <c r="F113" s="41" t="str">
        <f t="shared" si="3"/>
        <v/>
      </c>
      <c r="G113" s="41">
        <f t="shared" si="2"/>
        <v>65845</v>
      </c>
    </row>
    <row r="114" spans="1:7" ht="14.25" customHeight="1">
      <c r="A114" s="42">
        <v>20130421</v>
      </c>
      <c r="B114" s="43"/>
      <c r="C114" s="44">
        <v>47400</v>
      </c>
      <c r="D114" s="45">
        <v>9828</v>
      </c>
      <c r="E114" s="45">
        <v>57228</v>
      </c>
      <c r="F114" s="41" t="str">
        <f t="shared" si="3"/>
        <v/>
      </c>
      <c r="G114" s="41">
        <f t="shared" si="2"/>
        <v>57228</v>
      </c>
    </row>
    <row r="115" spans="1:7" ht="14.25" customHeight="1">
      <c r="A115" s="42">
        <v>20130422</v>
      </c>
      <c r="B115" s="43">
        <v>21.5</v>
      </c>
      <c r="C115" s="44">
        <v>48900</v>
      </c>
      <c r="D115" s="45">
        <v>10984</v>
      </c>
      <c r="E115" s="45">
        <v>59884</v>
      </c>
      <c r="F115" s="41" t="str">
        <f t="shared" si="3"/>
        <v/>
      </c>
      <c r="G115" s="41">
        <f t="shared" si="2"/>
        <v>59884</v>
      </c>
    </row>
    <row r="116" spans="1:7" ht="14.25" customHeight="1">
      <c r="A116" s="42">
        <v>20130423</v>
      </c>
      <c r="B116" s="43">
        <v>1.5</v>
      </c>
      <c r="C116" s="44">
        <v>63400</v>
      </c>
      <c r="D116" s="45">
        <v>11302</v>
      </c>
      <c r="E116" s="45">
        <v>74702</v>
      </c>
      <c r="F116" s="41" t="str">
        <f t="shared" si="3"/>
        <v/>
      </c>
      <c r="G116" s="41">
        <f t="shared" si="2"/>
        <v>74702</v>
      </c>
    </row>
    <row r="117" spans="1:7" ht="14.25" customHeight="1">
      <c r="A117" s="42">
        <v>20130424</v>
      </c>
      <c r="B117" s="43">
        <v>0.5</v>
      </c>
      <c r="C117" s="44">
        <v>52800</v>
      </c>
      <c r="D117" s="45">
        <v>11004</v>
      </c>
      <c r="E117" s="45">
        <v>63804</v>
      </c>
      <c r="F117" s="41" t="str">
        <f t="shared" si="3"/>
        <v/>
      </c>
      <c r="G117" s="41">
        <f t="shared" si="2"/>
        <v>63804</v>
      </c>
    </row>
    <row r="118" spans="1:7" ht="14.25" customHeight="1">
      <c r="A118" s="42">
        <v>20130425</v>
      </c>
      <c r="B118" s="43"/>
      <c r="C118" s="44">
        <v>50700</v>
      </c>
      <c r="D118" s="45">
        <v>11020</v>
      </c>
      <c r="E118" s="45">
        <v>61720</v>
      </c>
      <c r="F118" s="41">
        <f t="shared" si="3"/>
        <v>61720</v>
      </c>
      <c r="G118" s="41" t="str">
        <f t="shared" si="2"/>
        <v/>
      </c>
    </row>
    <row r="119" spans="1:7" ht="14.25" customHeight="1">
      <c r="A119" s="42">
        <v>20130426</v>
      </c>
      <c r="B119" s="43"/>
      <c r="C119" s="44">
        <v>48800</v>
      </c>
      <c r="D119" s="45">
        <v>8582</v>
      </c>
      <c r="E119" s="45">
        <v>57382</v>
      </c>
      <c r="F119" s="41">
        <f t="shared" si="3"/>
        <v>57382</v>
      </c>
      <c r="G119" s="41" t="str">
        <f t="shared" si="2"/>
        <v/>
      </c>
    </row>
    <row r="120" spans="1:7" ht="14.25" customHeight="1">
      <c r="A120" s="42">
        <v>20130427</v>
      </c>
      <c r="B120" s="43"/>
      <c r="C120" s="44">
        <v>47300</v>
      </c>
      <c r="D120" s="45">
        <v>8918</v>
      </c>
      <c r="E120" s="45">
        <v>56218</v>
      </c>
      <c r="F120" s="41">
        <f t="shared" si="3"/>
        <v>56218</v>
      </c>
      <c r="G120" s="41" t="str">
        <f t="shared" si="2"/>
        <v/>
      </c>
    </row>
    <row r="121" spans="1:7" ht="14.25" customHeight="1">
      <c r="A121" s="42">
        <v>20130428</v>
      </c>
      <c r="B121" s="43">
        <v>6</v>
      </c>
      <c r="C121" s="44">
        <v>48500</v>
      </c>
      <c r="D121" s="45">
        <v>8534</v>
      </c>
      <c r="E121" s="45">
        <v>57034</v>
      </c>
      <c r="F121" s="41" t="str">
        <f t="shared" si="3"/>
        <v/>
      </c>
      <c r="G121" s="41">
        <f t="shared" si="2"/>
        <v>57034</v>
      </c>
    </row>
    <row r="122" spans="1:7" ht="14.25" customHeight="1">
      <c r="A122" s="42">
        <v>20130429</v>
      </c>
      <c r="B122" s="43"/>
      <c r="C122" s="44">
        <v>56500</v>
      </c>
      <c r="D122" s="45">
        <v>8517</v>
      </c>
      <c r="E122" s="45">
        <v>65017</v>
      </c>
      <c r="F122" s="41" t="str">
        <f t="shared" si="3"/>
        <v/>
      </c>
      <c r="G122" s="41">
        <f t="shared" si="2"/>
        <v>65017</v>
      </c>
    </row>
    <row r="123" spans="1:7" ht="14.25" customHeight="1">
      <c r="A123" s="42">
        <v>20130430</v>
      </c>
      <c r="B123" s="43"/>
      <c r="C123" s="44">
        <v>50800</v>
      </c>
      <c r="D123" s="45">
        <v>10234</v>
      </c>
      <c r="E123" s="45">
        <v>61034</v>
      </c>
      <c r="F123" s="41">
        <f t="shared" si="3"/>
        <v>61034</v>
      </c>
      <c r="G123" s="41" t="str">
        <f t="shared" si="2"/>
        <v/>
      </c>
    </row>
    <row r="124" spans="1:7" ht="14.25" customHeight="1">
      <c r="A124" s="42">
        <v>20130501</v>
      </c>
      <c r="B124" s="43">
        <v>0.4</v>
      </c>
      <c r="C124" s="44">
        <v>47200</v>
      </c>
      <c r="D124" s="45">
        <v>10842</v>
      </c>
      <c r="E124" s="45">
        <v>58042</v>
      </c>
      <c r="F124" s="41" t="str">
        <f t="shared" si="3"/>
        <v/>
      </c>
      <c r="G124" s="41">
        <f t="shared" si="2"/>
        <v>58042</v>
      </c>
    </row>
    <row r="125" spans="1:7" ht="14.25" customHeight="1">
      <c r="A125" s="42">
        <v>20130502</v>
      </c>
      <c r="B125" s="43">
        <v>1</v>
      </c>
      <c r="C125" s="44">
        <v>48400</v>
      </c>
      <c r="D125" s="45">
        <v>8932</v>
      </c>
      <c r="E125" s="45">
        <v>57332</v>
      </c>
      <c r="F125" s="41" t="str">
        <f t="shared" si="3"/>
        <v/>
      </c>
      <c r="G125" s="41">
        <f t="shared" si="2"/>
        <v>57332</v>
      </c>
    </row>
    <row r="126" spans="1:7" ht="14.25" customHeight="1">
      <c r="A126" s="42">
        <v>20130503</v>
      </c>
      <c r="B126" s="43">
        <v>0.5</v>
      </c>
      <c r="C126" s="44">
        <v>45800</v>
      </c>
      <c r="D126" s="45">
        <v>9688</v>
      </c>
      <c r="E126" s="45">
        <v>55488</v>
      </c>
      <c r="F126" s="41" t="str">
        <f t="shared" si="3"/>
        <v/>
      </c>
      <c r="G126" s="41">
        <f t="shared" si="2"/>
        <v>55488</v>
      </c>
    </row>
    <row r="127" spans="1:7" ht="14.25" customHeight="1">
      <c r="A127" s="42">
        <v>20130504</v>
      </c>
      <c r="B127" s="43"/>
      <c r="C127" s="44">
        <v>45700</v>
      </c>
      <c r="D127" s="45">
        <v>9618</v>
      </c>
      <c r="E127" s="45">
        <v>55318</v>
      </c>
      <c r="F127" s="41">
        <f t="shared" si="3"/>
        <v>55318</v>
      </c>
      <c r="G127" s="41" t="str">
        <f t="shared" si="2"/>
        <v/>
      </c>
    </row>
    <row r="128" spans="1:7" ht="14.25" customHeight="1">
      <c r="A128" s="42">
        <v>20130505</v>
      </c>
      <c r="B128" s="43"/>
      <c r="C128" s="44">
        <v>47600</v>
      </c>
      <c r="D128" s="45">
        <v>9157</v>
      </c>
      <c r="E128" s="45">
        <v>56757</v>
      </c>
      <c r="F128" s="41">
        <f t="shared" si="3"/>
        <v>56757</v>
      </c>
      <c r="G128" s="41" t="str">
        <f t="shared" si="2"/>
        <v/>
      </c>
    </row>
    <row r="129" spans="1:7" ht="14.25" customHeight="1">
      <c r="A129" s="42">
        <v>20130506</v>
      </c>
      <c r="B129" s="43"/>
      <c r="C129" s="44">
        <v>45500</v>
      </c>
      <c r="D129" s="45">
        <v>9714</v>
      </c>
      <c r="E129" s="45">
        <v>55214</v>
      </c>
      <c r="F129" s="41">
        <f t="shared" si="3"/>
        <v>55214</v>
      </c>
      <c r="G129" s="41" t="str">
        <f t="shared" si="2"/>
        <v/>
      </c>
    </row>
    <row r="130" spans="1:7" ht="14.25" customHeight="1">
      <c r="A130" s="42">
        <v>20130507</v>
      </c>
      <c r="B130" s="43"/>
      <c r="C130" s="44">
        <v>45600</v>
      </c>
      <c r="D130" s="45">
        <v>9516</v>
      </c>
      <c r="E130" s="45">
        <v>55116</v>
      </c>
      <c r="F130" s="41">
        <f t="shared" si="3"/>
        <v>55116</v>
      </c>
      <c r="G130" s="41" t="str">
        <f t="shared" si="2"/>
        <v/>
      </c>
    </row>
    <row r="131" spans="1:7" ht="14.25" customHeight="1">
      <c r="A131" s="42">
        <v>20130508</v>
      </c>
      <c r="B131" s="43">
        <v>2</v>
      </c>
      <c r="C131" s="44">
        <v>45800</v>
      </c>
      <c r="D131" s="45">
        <v>9976</v>
      </c>
      <c r="E131" s="45">
        <v>55776</v>
      </c>
      <c r="F131" s="41" t="str">
        <f t="shared" si="3"/>
        <v/>
      </c>
      <c r="G131" s="41">
        <f t="shared" si="2"/>
        <v>55776</v>
      </c>
    </row>
    <row r="132" spans="1:7" ht="14.25" customHeight="1">
      <c r="A132" s="42">
        <v>20130509</v>
      </c>
      <c r="B132" s="43">
        <v>15.5</v>
      </c>
      <c r="C132" s="44">
        <v>51200</v>
      </c>
      <c r="D132" s="45">
        <v>10648</v>
      </c>
      <c r="E132" s="45">
        <v>61848</v>
      </c>
      <c r="F132" s="41" t="str">
        <f t="shared" si="3"/>
        <v/>
      </c>
      <c r="G132" s="41">
        <f t="shared" ref="G132:G195" si="4">IF(F132="",E132,"")</f>
        <v>61848</v>
      </c>
    </row>
    <row r="133" spans="1:7" ht="14.25" customHeight="1">
      <c r="A133" s="42">
        <v>20130510</v>
      </c>
      <c r="B133" s="43"/>
      <c r="C133" s="44">
        <v>52100</v>
      </c>
      <c r="D133" s="45">
        <v>10748</v>
      </c>
      <c r="E133" s="45">
        <v>62848</v>
      </c>
      <c r="F133" s="41" t="str">
        <f t="shared" si="3"/>
        <v/>
      </c>
      <c r="G133" s="41">
        <f t="shared" si="4"/>
        <v>62848</v>
      </c>
    </row>
    <row r="134" spans="1:7" ht="14.25" customHeight="1">
      <c r="A134" s="42">
        <v>20130511</v>
      </c>
      <c r="B134" s="43"/>
      <c r="C134" s="44">
        <v>46800</v>
      </c>
      <c r="D134" s="45">
        <v>10343</v>
      </c>
      <c r="E134" s="45">
        <v>57143</v>
      </c>
      <c r="F134" s="41" t="str">
        <f t="shared" si="3"/>
        <v/>
      </c>
      <c r="G134" s="41">
        <f t="shared" si="4"/>
        <v>57143</v>
      </c>
    </row>
    <row r="135" spans="1:7" ht="14.25" customHeight="1">
      <c r="A135" s="42">
        <v>20130512</v>
      </c>
      <c r="B135" s="43"/>
      <c r="C135" s="44">
        <v>46800</v>
      </c>
      <c r="D135" s="45">
        <v>8980</v>
      </c>
      <c r="E135" s="45">
        <v>55780</v>
      </c>
      <c r="F135" s="41">
        <f t="shared" ref="F135:F198" si="5">IF($B133&gt;10,"",IF($B134&gt;5,"",IF($B135&gt;0,"",E135)))</f>
        <v>55780</v>
      </c>
      <c r="G135" s="41" t="str">
        <f t="shared" si="4"/>
        <v/>
      </c>
    </row>
    <row r="136" spans="1:7" ht="14.25" customHeight="1">
      <c r="A136" s="42">
        <v>20130513</v>
      </c>
      <c r="B136" s="43"/>
      <c r="C136" s="44">
        <v>47500</v>
      </c>
      <c r="D136" s="45">
        <v>8848</v>
      </c>
      <c r="E136" s="45">
        <v>56348</v>
      </c>
      <c r="F136" s="41">
        <f t="shared" si="5"/>
        <v>56348</v>
      </c>
      <c r="G136" s="41" t="str">
        <f t="shared" si="4"/>
        <v/>
      </c>
    </row>
    <row r="137" spans="1:7" ht="14.25" customHeight="1">
      <c r="A137" s="42">
        <v>20130514</v>
      </c>
      <c r="B137" s="43"/>
      <c r="C137" s="44">
        <v>46200</v>
      </c>
      <c r="D137" s="45">
        <v>8745</v>
      </c>
      <c r="E137" s="45">
        <v>54945</v>
      </c>
      <c r="F137" s="41">
        <f t="shared" si="5"/>
        <v>54945</v>
      </c>
      <c r="G137" s="41" t="str">
        <f t="shared" si="4"/>
        <v/>
      </c>
    </row>
    <row r="138" spans="1:7" ht="14.25" customHeight="1">
      <c r="A138" s="42">
        <v>20130515</v>
      </c>
      <c r="B138" s="43"/>
      <c r="C138" s="44">
        <v>45100</v>
      </c>
      <c r="D138" s="45">
        <v>8372</v>
      </c>
      <c r="E138" s="45">
        <v>53472</v>
      </c>
      <c r="F138" s="41">
        <f t="shared" si="5"/>
        <v>53472</v>
      </c>
      <c r="G138" s="41" t="str">
        <f t="shared" si="4"/>
        <v/>
      </c>
    </row>
    <row r="139" spans="1:7" ht="14.25" customHeight="1">
      <c r="A139" s="42">
        <v>20130516</v>
      </c>
      <c r="B139" s="43"/>
      <c r="C139" s="44">
        <v>43300</v>
      </c>
      <c r="D139" s="45">
        <v>8542</v>
      </c>
      <c r="E139" s="45">
        <v>51842</v>
      </c>
      <c r="F139" s="41">
        <f t="shared" si="5"/>
        <v>51842</v>
      </c>
      <c r="G139" s="41" t="str">
        <f t="shared" si="4"/>
        <v/>
      </c>
    </row>
    <row r="140" spans="1:7" ht="14.25" customHeight="1">
      <c r="A140" s="42">
        <v>20130517</v>
      </c>
      <c r="B140" s="43">
        <v>0.3</v>
      </c>
      <c r="C140" s="44">
        <v>44500</v>
      </c>
      <c r="D140" s="45">
        <v>8273</v>
      </c>
      <c r="E140" s="45">
        <v>52773</v>
      </c>
      <c r="F140" s="41" t="str">
        <f t="shared" si="5"/>
        <v/>
      </c>
      <c r="G140" s="41">
        <f t="shared" si="4"/>
        <v>52773</v>
      </c>
    </row>
    <row r="141" spans="1:7" ht="14.25" customHeight="1">
      <c r="A141" s="42">
        <v>20130518</v>
      </c>
      <c r="B141" s="43">
        <v>21</v>
      </c>
      <c r="C141" s="44">
        <v>50500</v>
      </c>
      <c r="D141" s="45">
        <v>8857</v>
      </c>
      <c r="E141" s="45">
        <v>59357</v>
      </c>
      <c r="F141" s="41" t="str">
        <f t="shared" si="5"/>
        <v/>
      </c>
      <c r="G141" s="41">
        <f t="shared" si="4"/>
        <v>59357</v>
      </c>
    </row>
    <row r="142" spans="1:7" ht="14.25" customHeight="1">
      <c r="A142" s="42">
        <v>20130519</v>
      </c>
      <c r="B142" s="43"/>
      <c r="C142" s="44">
        <v>54200</v>
      </c>
      <c r="D142" s="45">
        <v>8692</v>
      </c>
      <c r="E142" s="45">
        <v>62892</v>
      </c>
      <c r="F142" s="41" t="str">
        <f t="shared" si="5"/>
        <v/>
      </c>
      <c r="G142" s="41">
        <f t="shared" si="4"/>
        <v>62892</v>
      </c>
    </row>
    <row r="143" spans="1:7" ht="14.25" customHeight="1">
      <c r="A143" s="42">
        <v>20130520</v>
      </c>
      <c r="B143" s="43"/>
      <c r="C143" s="44">
        <v>46700</v>
      </c>
      <c r="D143" s="45">
        <v>8456</v>
      </c>
      <c r="E143" s="45">
        <v>55156</v>
      </c>
      <c r="F143" s="41" t="str">
        <f t="shared" si="5"/>
        <v/>
      </c>
      <c r="G143" s="41">
        <f t="shared" si="4"/>
        <v>55156</v>
      </c>
    </row>
    <row r="144" spans="1:7" ht="14.25" customHeight="1">
      <c r="A144" s="42">
        <v>20130521</v>
      </c>
      <c r="B144" s="43"/>
      <c r="C144" s="44">
        <v>45800</v>
      </c>
      <c r="D144" s="45">
        <v>8232</v>
      </c>
      <c r="E144" s="45">
        <v>54032</v>
      </c>
      <c r="F144" s="41">
        <f t="shared" si="5"/>
        <v>54032</v>
      </c>
      <c r="G144" s="41" t="str">
        <f t="shared" si="4"/>
        <v/>
      </c>
    </row>
    <row r="145" spans="1:7" ht="14.25" customHeight="1">
      <c r="A145" s="42">
        <v>20130522</v>
      </c>
      <c r="B145" s="43"/>
      <c r="C145" s="44">
        <v>44600</v>
      </c>
      <c r="D145" s="45">
        <v>8995</v>
      </c>
      <c r="E145" s="45">
        <v>53595</v>
      </c>
      <c r="F145" s="41">
        <f t="shared" si="5"/>
        <v>53595</v>
      </c>
      <c r="G145" s="41" t="str">
        <f t="shared" si="4"/>
        <v/>
      </c>
    </row>
    <row r="146" spans="1:7" ht="14.25" customHeight="1">
      <c r="A146" s="42">
        <v>20130523</v>
      </c>
      <c r="B146" s="43"/>
      <c r="C146" s="44">
        <v>46100</v>
      </c>
      <c r="D146" s="45">
        <v>9011</v>
      </c>
      <c r="E146" s="45">
        <v>55111</v>
      </c>
      <c r="F146" s="41">
        <f t="shared" si="5"/>
        <v>55111</v>
      </c>
      <c r="G146" s="41" t="str">
        <f t="shared" si="4"/>
        <v/>
      </c>
    </row>
    <row r="147" spans="1:7" ht="14.25" customHeight="1">
      <c r="A147" s="42">
        <v>20130524</v>
      </c>
      <c r="B147" s="43"/>
      <c r="C147" s="44">
        <v>43800</v>
      </c>
      <c r="D147" s="45">
        <v>9070</v>
      </c>
      <c r="E147" s="45">
        <v>52870</v>
      </c>
      <c r="F147" s="41">
        <f t="shared" si="5"/>
        <v>52870</v>
      </c>
      <c r="G147" s="41" t="str">
        <f t="shared" si="4"/>
        <v/>
      </c>
    </row>
    <row r="148" spans="1:7" ht="14.25" customHeight="1">
      <c r="A148" s="42">
        <v>20130525</v>
      </c>
      <c r="B148" s="43"/>
      <c r="C148" s="44">
        <v>44000</v>
      </c>
      <c r="D148" s="45">
        <v>9120</v>
      </c>
      <c r="E148" s="45">
        <v>53120</v>
      </c>
      <c r="F148" s="41">
        <f t="shared" si="5"/>
        <v>53120</v>
      </c>
      <c r="G148" s="41" t="str">
        <f t="shared" si="4"/>
        <v/>
      </c>
    </row>
    <row r="149" spans="1:7" ht="14.25" customHeight="1">
      <c r="A149" s="42">
        <v>20130526</v>
      </c>
      <c r="B149" s="43">
        <v>27.5</v>
      </c>
      <c r="C149" s="44">
        <v>43400</v>
      </c>
      <c r="D149" s="45">
        <v>9356</v>
      </c>
      <c r="E149" s="45">
        <v>52756</v>
      </c>
      <c r="F149" s="41" t="str">
        <f t="shared" si="5"/>
        <v/>
      </c>
      <c r="G149" s="41">
        <f t="shared" si="4"/>
        <v>52756</v>
      </c>
    </row>
    <row r="150" spans="1:7" ht="14.25" customHeight="1">
      <c r="A150" s="42">
        <v>20130527</v>
      </c>
      <c r="B150" s="43">
        <v>22.5</v>
      </c>
      <c r="C150" s="44">
        <v>58400</v>
      </c>
      <c r="D150" s="45">
        <v>9618</v>
      </c>
      <c r="E150" s="45">
        <v>68018</v>
      </c>
      <c r="F150" s="41" t="str">
        <f t="shared" si="5"/>
        <v/>
      </c>
      <c r="G150" s="41">
        <f t="shared" si="4"/>
        <v>68018</v>
      </c>
    </row>
    <row r="151" spans="1:7" ht="14.25" customHeight="1">
      <c r="A151" s="42">
        <v>20130528</v>
      </c>
      <c r="B151" s="43">
        <v>0.5</v>
      </c>
      <c r="C151" s="44">
        <v>62700</v>
      </c>
      <c r="D151" s="45">
        <v>10196</v>
      </c>
      <c r="E151" s="45">
        <v>72896</v>
      </c>
      <c r="F151" s="41" t="str">
        <f t="shared" si="5"/>
        <v/>
      </c>
      <c r="G151" s="41">
        <f t="shared" si="4"/>
        <v>72896</v>
      </c>
    </row>
    <row r="152" spans="1:7" ht="14.25" customHeight="1">
      <c r="A152" s="42">
        <v>20130529</v>
      </c>
      <c r="B152" s="43"/>
      <c r="C152" s="44">
        <v>52900</v>
      </c>
      <c r="D152" s="45">
        <v>9382</v>
      </c>
      <c r="E152" s="45">
        <v>62282</v>
      </c>
      <c r="F152" s="41" t="str">
        <f t="shared" si="5"/>
        <v/>
      </c>
      <c r="G152" s="41">
        <f t="shared" si="4"/>
        <v>62282</v>
      </c>
    </row>
    <row r="153" spans="1:7" ht="14.25" customHeight="1">
      <c r="A153" s="42">
        <v>20130530</v>
      </c>
      <c r="B153" s="43"/>
      <c r="C153" s="44">
        <v>48900</v>
      </c>
      <c r="D153" s="45">
        <v>9275</v>
      </c>
      <c r="E153" s="45">
        <v>58175</v>
      </c>
      <c r="F153" s="41">
        <f t="shared" si="5"/>
        <v>58175</v>
      </c>
      <c r="G153" s="41" t="str">
        <f t="shared" si="4"/>
        <v/>
      </c>
    </row>
    <row r="154" spans="1:7" ht="14.25" customHeight="1">
      <c r="A154" s="42">
        <v>20130531</v>
      </c>
      <c r="B154" s="43"/>
      <c r="C154" s="44">
        <v>47600</v>
      </c>
      <c r="D154" s="45">
        <v>8612</v>
      </c>
      <c r="E154" s="45">
        <v>56212</v>
      </c>
      <c r="F154" s="41">
        <f t="shared" si="5"/>
        <v>56212</v>
      </c>
      <c r="G154" s="41" t="str">
        <f t="shared" si="4"/>
        <v/>
      </c>
    </row>
    <row r="155" spans="1:7" ht="14.25" customHeight="1">
      <c r="A155" s="42">
        <v>20130601</v>
      </c>
      <c r="B155" s="43"/>
      <c r="C155" s="44">
        <v>45100</v>
      </c>
      <c r="D155" s="45">
        <v>8812</v>
      </c>
      <c r="E155" s="45">
        <v>53912</v>
      </c>
      <c r="F155" s="41">
        <f t="shared" si="5"/>
        <v>53912</v>
      </c>
      <c r="G155" s="41" t="str">
        <f t="shared" si="4"/>
        <v/>
      </c>
    </row>
    <row r="156" spans="1:7" ht="14.25" customHeight="1">
      <c r="A156" s="42">
        <v>20130602</v>
      </c>
      <c r="B156" s="43"/>
      <c r="C156" s="44">
        <v>45600</v>
      </c>
      <c r="D156" s="45">
        <v>8372</v>
      </c>
      <c r="E156" s="45">
        <v>53972</v>
      </c>
      <c r="F156" s="41">
        <f t="shared" si="5"/>
        <v>53972</v>
      </c>
      <c r="G156" s="41" t="str">
        <f t="shared" si="4"/>
        <v/>
      </c>
    </row>
    <row r="157" spans="1:7" ht="14.25" customHeight="1">
      <c r="A157" s="42">
        <v>20130603</v>
      </c>
      <c r="B157" s="43"/>
      <c r="C157" s="44">
        <v>47600</v>
      </c>
      <c r="D157" s="45">
        <v>8324</v>
      </c>
      <c r="E157" s="45">
        <v>55924</v>
      </c>
      <c r="F157" s="41">
        <f t="shared" si="5"/>
        <v>55924</v>
      </c>
      <c r="G157" s="41" t="str">
        <f t="shared" si="4"/>
        <v/>
      </c>
    </row>
    <row r="158" spans="1:7" ht="14.25" customHeight="1">
      <c r="A158" s="42">
        <v>20130604</v>
      </c>
      <c r="B158" s="43"/>
      <c r="C158" s="44">
        <v>45700</v>
      </c>
      <c r="D158" s="45">
        <v>8452</v>
      </c>
      <c r="E158" s="45">
        <v>54152</v>
      </c>
      <c r="F158" s="41">
        <f t="shared" si="5"/>
        <v>54152</v>
      </c>
      <c r="G158" s="41" t="str">
        <f t="shared" si="4"/>
        <v/>
      </c>
    </row>
    <row r="159" spans="1:7" ht="14.25" customHeight="1">
      <c r="A159" s="42">
        <v>20130605</v>
      </c>
      <c r="B159" s="43"/>
      <c r="C159" s="44">
        <v>42500</v>
      </c>
      <c r="D159" s="45">
        <v>10612</v>
      </c>
      <c r="E159" s="45">
        <v>53112</v>
      </c>
      <c r="F159" s="41">
        <f t="shared" si="5"/>
        <v>53112</v>
      </c>
      <c r="G159" s="41" t="str">
        <f t="shared" si="4"/>
        <v/>
      </c>
    </row>
    <row r="160" spans="1:7" ht="14.25" customHeight="1">
      <c r="A160" s="42">
        <v>20130606</v>
      </c>
      <c r="B160" s="43"/>
      <c r="C160" s="44">
        <v>44500</v>
      </c>
      <c r="D160" s="45">
        <v>9736</v>
      </c>
      <c r="E160" s="45">
        <v>54236</v>
      </c>
      <c r="F160" s="41">
        <f t="shared" si="5"/>
        <v>54236</v>
      </c>
      <c r="G160" s="41" t="str">
        <f t="shared" si="4"/>
        <v/>
      </c>
    </row>
    <row r="161" spans="1:7" ht="14.25" customHeight="1">
      <c r="A161" s="42">
        <v>20130607</v>
      </c>
      <c r="B161" s="43"/>
      <c r="C161" s="44">
        <v>45000</v>
      </c>
      <c r="D161" s="45">
        <v>9845</v>
      </c>
      <c r="E161" s="45">
        <v>54845</v>
      </c>
      <c r="F161" s="41">
        <f t="shared" si="5"/>
        <v>54845</v>
      </c>
      <c r="G161" s="41" t="str">
        <f t="shared" si="4"/>
        <v/>
      </c>
    </row>
    <row r="162" spans="1:7" ht="14.25" customHeight="1">
      <c r="A162" s="42">
        <v>20130608</v>
      </c>
      <c r="B162" s="43"/>
      <c r="C162" s="44">
        <v>44800</v>
      </c>
      <c r="D162" s="45">
        <v>8540</v>
      </c>
      <c r="E162" s="45">
        <v>53340</v>
      </c>
      <c r="F162" s="41">
        <f t="shared" si="5"/>
        <v>53340</v>
      </c>
      <c r="G162" s="41" t="str">
        <f t="shared" si="4"/>
        <v/>
      </c>
    </row>
    <row r="163" spans="1:7" ht="14.25" customHeight="1">
      <c r="A163" s="42">
        <v>20130609</v>
      </c>
      <c r="B163" s="43"/>
      <c r="C163" s="44">
        <v>44100</v>
      </c>
      <c r="D163" s="45">
        <v>8432</v>
      </c>
      <c r="E163" s="45">
        <v>52532</v>
      </c>
      <c r="F163" s="41">
        <f t="shared" si="5"/>
        <v>52532</v>
      </c>
      <c r="G163" s="41" t="str">
        <f t="shared" si="4"/>
        <v/>
      </c>
    </row>
    <row r="164" spans="1:7" ht="14.25" customHeight="1">
      <c r="A164" s="42">
        <v>20130610</v>
      </c>
      <c r="B164" s="43">
        <v>9.5</v>
      </c>
      <c r="C164" s="44">
        <v>46000</v>
      </c>
      <c r="D164" s="45">
        <v>9027</v>
      </c>
      <c r="E164" s="45">
        <v>55027</v>
      </c>
      <c r="F164" s="41" t="str">
        <f t="shared" si="5"/>
        <v/>
      </c>
      <c r="G164" s="41">
        <f t="shared" si="4"/>
        <v>55027</v>
      </c>
    </row>
    <row r="165" spans="1:7" ht="14.25" customHeight="1">
      <c r="A165" s="42">
        <v>20130611</v>
      </c>
      <c r="B165" s="43">
        <v>1.5</v>
      </c>
      <c r="C165" s="44">
        <v>52900</v>
      </c>
      <c r="D165" s="45">
        <v>9472</v>
      </c>
      <c r="E165" s="45">
        <v>62372</v>
      </c>
      <c r="F165" s="41" t="str">
        <f t="shared" si="5"/>
        <v/>
      </c>
      <c r="G165" s="41">
        <f t="shared" si="4"/>
        <v>62372</v>
      </c>
    </row>
    <row r="166" spans="1:7" ht="14.25" customHeight="1">
      <c r="A166" s="42">
        <v>20130612</v>
      </c>
      <c r="B166" s="43">
        <v>0.1</v>
      </c>
      <c r="C166" s="44">
        <v>49000</v>
      </c>
      <c r="D166" s="45">
        <v>9782</v>
      </c>
      <c r="E166" s="45">
        <v>58782</v>
      </c>
      <c r="F166" s="41" t="str">
        <f t="shared" si="5"/>
        <v/>
      </c>
      <c r="G166" s="41">
        <f t="shared" si="4"/>
        <v>58782</v>
      </c>
    </row>
    <row r="167" spans="1:7" ht="14.25" customHeight="1">
      <c r="A167" s="42">
        <v>20130613</v>
      </c>
      <c r="B167" s="43">
        <v>1.5</v>
      </c>
      <c r="C167" s="44">
        <v>45800</v>
      </c>
      <c r="D167" s="45">
        <v>10445</v>
      </c>
      <c r="E167" s="45">
        <v>56245</v>
      </c>
      <c r="F167" s="41" t="str">
        <f t="shared" si="5"/>
        <v/>
      </c>
      <c r="G167" s="41">
        <f t="shared" si="4"/>
        <v>56245</v>
      </c>
    </row>
    <row r="168" spans="1:7" ht="14.25" customHeight="1">
      <c r="A168" s="42">
        <v>20130614</v>
      </c>
      <c r="B168" s="43">
        <v>0.1</v>
      </c>
      <c r="C168" s="44">
        <v>47200</v>
      </c>
      <c r="D168" s="45">
        <v>9142</v>
      </c>
      <c r="E168" s="45">
        <v>56342</v>
      </c>
      <c r="F168" s="41" t="str">
        <f t="shared" si="5"/>
        <v/>
      </c>
      <c r="G168" s="41">
        <f t="shared" si="4"/>
        <v>56342</v>
      </c>
    </row>
    <row r="169" spans="1:7" ht="14.25" customHeight="1">
      <c r="A169" s="42">
        <v>20130615</v>
      </c>
      <c r="B169" s="43"/>
      <c r="C169" s="44">
        <v>47100</v>
      </c>
      <c r="D169" s="45">
        <v>8826</v>
      </c>
      <c r="E169" s="45">
        <v>55926</v>
      </c>
      <c r="F169" s="41">
        <f t="shared" si="5"/>
        <v>55926</v>
      </c>
      <c r="G169" s="41" t="str">
        <f t="shared" si="4"/>
        <v/>
      </c>
    </row>
    <row r="170" spans="1:7" ht="14.25" customHeight="1">
      <c r="A170" s="42">
        <v>20130616</v>
      </c>
      <c r="B170" s="43"/>
      <c r="C170" s="44">
        <v>47200</v>
      </c>
      <c r="D170" s="45">
        <v>9381</v>
      </c>
      <c r="E170" s="45">
        <v>56581</v>
      </c>
      <c r="F170" s="41">
        <f t="shared" si="5"/>
        <v>56581</v>
      </c>
      <c r="G170" s="41" t="str">
        <f t="shared" si="4"/>
        <v/>
      </c>
    </row>
    <row r="171" spans="1:7" ht="14.25" customHeight="1">
      <c r="A171" s="42">
        <v>20130617</v>
      </c>
      <c r="B171" s="43">
        <v>39.5</v>
      </c>
      <c r="C171" s="44">
        <v>44400</v>
      </c>
      <c r="D171" s="45">
        <v>11746</v>
      </c>
      <c r="E171" s="45">
        <v>56146</v>
      </c>
      <c r="F171" s="41" t="str">
        <f t="shared" si="5"/>
        <v/>
      </c>
      <c r="G171" s="41">
        <f t="shared" si="4"/>
        <v>56146</v>
      </c>
    </row>
    <row r="172" spans="1:7" ht="14.25" customHeight="1">
      <c r="A172" s="42">
        <v>20130618</v>
      </c>
      <c r="B172" s="43">
        <v>12.5</v>
      </c>
      <c r="C172" s="44">
        <v>58500</v>
      </c>
      <c r="D172" s="45">
        <v>12295</v>
      </c>
      <c r="E172" s="45">
        <v>70795</v>
      </c>
      <c r="F172" s="41" t="str">
        <f t="shared" si="5"/>
        <v/>
      </c>
      <c r="G172" s="41">
        <f t="shared" si="4"/>
        <v>70795</v>
      </c>
    </row>
    <row r="173" spans="1:7" ht="14.25" customHeight="1">
      <c r="A173" s="42">
        <v>20130619</v>
      </c>
      <c r="B173" s="43"/>
      <c r="C173" s="44">
        <v>58000</v>
      </c>
      <c r="D173" s="45">
        <v>11012</v>
      </c>
      <c r="E173" s="45">
        <v>69012</v>
      </c>
      <c r="F173" s="41" t="str">
        <f t="shared" si="5"/>
        <v/>
      </c>
      <c r="G173" s="41">
        <f t="shared" si="4"/>
        <v>69012</v>
      </c>
    </row>
    <row r="174" spans="1:7" ht="14.25" customHeight="1">
      <c r="A174" s="42">
        <v>20130620</v>
      </c>
      <c r="B174" s="43"/>
      <c r="C174" s="44">
        <v>49200</v>
      </c>
      <c r="D174" s="45">
        <v>10886</v>
      </c>
      <c r="E174" s="45">
        <v>60086</v>
      </c>
      <c r="F174" s="41" t="str">
        <f t="shared" si="5"/>
        <v/>
      </c>
      <c r="G174" s="41">
        <f t="shared" si="4"/>
        <v>60086</v>
      </c>
    </row>
    <row r="175" spans="1:7" ht="14.25" customHeight="1">
      <c r="A175" s="42">
        <v>20130621</v>
      </c>
      <c r="B175" s="43"/>
      <c r="C175" s="44">
        <v>48600</v>
      </c>
      <c r="D175" s="45">
        <v>10776</v>
      </c>
      <c r="E175" s="45">
        <v>59376</v>
      </c>
      <c r="F175" s="41">
        <f t="shared" si="5"/>
        <v>59376</v>
      </c>
      <c r="G175" s="41" t="str">
        <f t="shared" si="4"/>
        <v/>
      </c>
    </row>
    <row r="176" spans="1:7" ht="14.25" customHeight="1">
      <c r="A176" s="42">
        <v>20130622</v>
      </c>
      <c r="B176" s="43">
        <v>1.5</v>
      </c>
      <c r="C176" s="44">
        <v>50500</v>
      </c>
      <c r="D176" s="45">
        <v>10977</v>
      </c>
      <c r="E176" s="45">
        <v>61477</v>
      </c>
      <c r="F176" s="41" t="str">
        <f t="shared" si="5"/>
        <v/>
      </c>
      <c r="G176" s="41">
        <f t="shared" si="4"/>
        <v>61477</v>
      </c>
    </row>
    <row r="177" spans="1:7" ht="14.25" customHeight="1">
      <c r="A177" s="42">
        <v>20130623</v>
      </c>
      <c r="B177" s="43"/>
      <c r="C177" s="44">
        <v>46000</v>
      </c>
      <c r="D177" s="45">
        <v>12544</v>
      </c>
      <c r="E177" s="45">
        <v>58544</v>
      </c>
      <c r="F177" s="41">
        <f t="shared" si="5"/>
        <v>58544</v>
      </c>
      <c r="G177" s="41" t="str">
        <f t="shared" si="4"/>
        <v/>
      </c>
    </row>
    <row r="178" spans="1:7" ht="14.25" customHeight="1">
      <c r="A178" s="42">
        <v>20130624</v>
      </c>
      <c r="B178" s="43">
        <v>2</v>
      </c>
      <c r="C178" s="44">
        <v>46400</v>
      </c>
      <c r="D178" s="45">
        <v>12474</v>
      </c>
      <c r="E178" s="45">
        <v>58874</v>
      </c>
      <c r="F178" s="41" t="str">
        <f t="shared" si="5"/>
        <v/>
      </c>
      <c r="G178" s="41">
        <f t="shared" si="4"/>
        <v>58874</v>
      </c>
    </row>
    <row r="179" spans="1:7" ht="14.25" customHeight="1">
      <c r="A179" s="42">
        <v>20130625</v>
      </c>
      <c r="B179" s="43">
        <v>1.5</v>
      </c>
      <c r="C179" s="44">
        <v>45600</v>
      </c>
      <c r="D179" s="45">
        <v>12180</v>
      </c>
      <c r="E179" s="45">
        <v>57780</v>
      </c>
      <c r="F179" s="41" t="str">
        <f t="shared" si="5"/>
        <v/>
      </c>
      <c r="G179" s="41">
        <f t="shared" si="4"/>
        <v>57780</v>
      </c>
    </row>
    <row r="180" spans="1:7" ht="14.25" customHeight="1">
      <c r="A180" s="42">
        <v>20130626</v>
      </c>
      <c r="B180" s="43"/>
      <c r="C180" s="44">
        <v>46000</v>
      </c>
      <c r="D180" s="45">
        <v>12871</v>
      </c>
      <c r="E180" s="45">
        <v>58871</v>
      </c>
      <c r="F180" s="41">
        <f t="shared" si="5"/>
        <v>58871</v>
      </c>
      <c r="G180" s="41" t="str">
        <f t="shared" si="4"/>
        <v/>
      </c>
    </row>
    <row r="181" spans="1:7" ht="14.25" customHeight="1">
      <c r="A181" s="42">
        <v>20130627</v>
      </c>
      <c r="B181" s="43"/>
      <c r="C181" s="44">
        <v>48100</v>
      </c>
      <c r="D181" s="45">
        <v>12358</v>
      </c>
      <c r="E181" s="45">
        <v>60458</v>
      </c>
      <c r="F181" s="41">
        <f t="shared" si="5"/>
        <v>60458</v>
      </c>
      <c r="G181" s="41" t="str">
        <f t="shared" si="4"/>
        <v/>
      </c>
    </row>
    <row r="182" spans="1:7" ht="14.25" customHeight="1">
      <c r="A182" s="42">
        <v>20130628</v>
      </c>
      <c r="B182" s="43"/>
      <c r="C182" s="44">
        <v>46500</v>
      </c>
      <c r="D182" s="45">
        <v>10808</v>
      </c>
      <c r="E182" s="45">
        <v>57308</v>
      </c>
      <c r="F182" s="41">
        <f t="shared" si="5"/>
        <v>57308</v>
      </c>
      <c r="G182" s="41" t="str">
        <f t="shared" si="4"/>
        <v/>
      </c>
    </row>
    <row r="183" spans="1:7" ht="14.25" customHeight="1">
      <c r="A183" s="42">
        <v>20130629</v>
      </c>
      <c r="B183" s="43"/>
      <c r="C183" s="44">
        <v>47600</v>
      </c>
      <c r="D183" s="45">
        <v>9632</v>
      </c>
      <c r="E183" s="45">
        <v>57232</v>
      </c>
      <c r="F183" s="41">
        <f t="shared" si="5"/>
        <v>57232</v>
      </c>
      <c r="G183" s="41" t="str">
        <f t="shared" si="4"/>
        <v/>
      </c>
    </row>
    <row r="184" spans="1:7" ht="14.25" customHeight="1">
      <c r="A184" s="42">
        <v>20130630</v>
      </c>
      <c r="B184" s="43"/>
      <c r="C184" s="44">
        <v>47800</v>
      </c>
      <c r="D184" s="45">
        <v>10158</v>
      </c>
      <c r="E184" s="45">
        <v>57958</v>
      </c>
      <c r="F184" s="41">
        <f t="shared" si="5"/>
        <v>57958</v>
      </c>
      <c r="G184" s="41" t="str">
        <f t="shared" si="4"/>
        <v/>
      </c>
    </row>
    <row r="185" spans="1:7" ht="14.25" customHeight="1">
      <c r="A185" s="42">
        <v>20130701</v>
      </c>
      <c r="B185" s="43">
        <v>1</v>
      </c>
      <c r="C185" s="44">
        <v>47300</v>
      </c>
      <c r="D185" s="45">
        <v>11345</v>
      </c>
      <c r="E185" s="45">
        <v>58645</v>
      </c>
      <c r="F185" s="41" t="str">
        <f t="shared" si="5"/>
        <v/>
      </c>
      <c r="G185" s="41">
        <f t="shared" si="4"/>
        <v>58645</v>
      </c>
    </row>
    <row r="186" spans="1:7" ht="14.25" customHeight="1">
      <c r="A186" s="42">
        <v>20130702</v>
      </c>
      <c r="B186" s="43">
        <v>5</v>
      </c>
      <c r="C186" s="44">
        <v>48300</v>
      </c>
      <c r="D186" s="45">
        <v>12320</v>
      </c>
      <c r="E186" s="45">
        <v>60620</v>
      </c>
      <c r="F186" s="41" t="str">
        <f t="shared" si="5"/>
        <v/>
      </c>
      <c r="G186" s="41">
        <f t="shared" si="4"/>
        <v>60620</v>
      </c>
    </row>
    <row r="187" spans="1:7" ht="14.25" customHeight="1">
      <c r="A187" s="42">
        <v>20130703</v>
      </c>
      <c r="B187" s="43">
        <v>33</v>
      </c>
      <c r="C187" s="44">
        <v>52500</v>
      </c>
      <c r="D187" s="45">
        <v>11732</v>
      </c>
      <c r="E187" s="45">
        <v>64232</v>
      </c>
      <c r="F187" s="41" t="str">
        <f t="shared" si="5"/>
        <v/>
      </c>
      <c r="G187" s="41">
        <f t="shared" si="4"/>
        <v>64232</v>
      </c>
    </row>
    <row r="188" spans="1:7" ht="14.25" customHeight="1">
      <c r="A188" s="42">
        <v>20130704</v>
      </c>
      <c r="B188" s="43">
        <v>74.5</v>
      </c>
      <c r="C188" s="44">
        <v>77500</v>
      </c>
      <c r="D188" s="45">
        <v>10412</v>
      </c>
      <c r="E188" s="45">
        <v>87912</v>
      </c>
      <c r="F188" s="41" t="str">
        <f t="shared" si="5"/>
        <v/>
      </c>
      <c r="G188" s="41">
        <f t="shared" si="4"/>
        <v>87912</v>
      </c>
    </row>
    <row r="189" spans="1:7" ht="14.25" customHeight="1">
      <c r="A189" s="42">
        <v>20130705</v>
      </c>
      <c r="B189" s="43">
        <v>0.1</v>
      </c>
      <c r="C189" s="44">
        <v>92700</v>
      </c>
      <c r="D189" s="45">
        <v>10580</v>
      </c>
      <c r="E189" s="45">
        <v>103280</v>
      </c>
      <c r="F189" s="41" t="str">
        <f t="shared" si="5"/>
        <v/>
      </c>
      <c r="G189" s="41">
        <f t="shared" si="4"/>
        <v>103280</v>
      </c>
    </row>
    <row r="190" spans="1:7" ht="14.25" customHeight="1">
      <c r="A190" s="42">
        <v>20130706</v>
      </c>
      <c r="B190" s="43">
        <v>8.5</v>
      </c>
      <c r="C190" s="44">
        <v>59500</v>
      </c>
      <c r="D190" s="45">
        <v>10154</v>
      </c>
      <c r="E190" s="45">
        <v>69654</v>
      </c>
      <c r="F190" s="41" t="str">
        <f t="shared" si="5"/>
        <v/>
      </c>
      <c r="G190" s="41">
        <f t="shared" si="4"/>
        <v>69654</v>
      </c>
    </row>
    <row r="191" spans="1:7" ht="14.25" customHeight="1">
      <c r="A191" s="42">
        <v>20130707</v>
      </c>
      <c r="B191" s="43"/>
      <c r="C191" s="44">
        <v>65100</v>
      </c>
      <c r="D191" s="45">
        <v>10800</v>
      </c>
      <c r="E191" s="45">
        <v>75900</v>
      </c>
      <c r="F191" s="41" t="str">
        <f t="shared" si="5"/>
        <v/>
      </c>
      <c r="G191" s="41">
        <f t="shared" si="4"/>
        <v>75900</v>
      </c>
    </row>
    <row r="192" spans="1:7" ht="14.25" customHeight="1">
      <c r="A192" s="42">
        <v>20130708</v>
      </c>
      <c r="B192" s="43"/>
      <c r="C192" s="44">
        <v>64000</v>
      </c>
      <c r="D192" s="45">
        <v>9889</v>
      </c>
      <c r="E192" s="45">
        <v>73889</v>
      </c>
      <c r="F192" s="41">
        <f t="shared" si="5"/>
        <v>73889</v>
      </c>
      <c r="G192" s="41" t="str">
        <f t="shared" si="4"/>
        <v/>
      </c>
    </row>
    <row r="193" spans="1:7" ht="14.25" customHeight="1">
      <c r="A193" s="42">
        <v>20130709</v>
      </c>
      <c r="B193" s="43"/>
      <c r="C193" s="44">
        <v>60400</v>
      </c>
      <c r="D193" s="45">
        <v>11868</v>
      </c>
      <c r="E193" s="45">
        <v>72268</v>
      </c>
      <c r="F193" s="41">
        <f t="shared" si="5"/>
        <v>72268</v>
      </c>
      <c r="G193" s="41" t="str">
        <f t="shared" si="4"/>
        <v/>
      </c>
    </row>
    <row r="194" spans="1:7" ht="14.25" customHeight="1">
      <c r="A194" s="42">
        <v>20130710</v>
      </c>
      <c r="B194" s="43"/>
      <c r="C194" s="44">
        <v>60900</v>
      </c>
      <c r="D194" s="45">
        <v>11305</v>
      </c>
      <c r="E194" s="45">
        <v>72205</v>
      </c>
      <c r="F194" s="41">
        <f t="shared" si="5"/>
        <v>72205</v>
      </c>
      <c r="G194" s="41" t="str">
        <f t="shared" si="4"/>
        <v/>
      </c>
    </row>
    <row r="195" spans="1:7" ht="14.25" customHeight="1">
      <c r="A195" s="42">
        <v>20130711</v>
      </c>
      <c r="B195" s="43"/>
      <c r="C195" s="44">
        <v>58000</v>
      </c>
      <c r="D195" s="45">
        <v>10871</v>
      </c>
      <c r="E195" s="45">
        <v>68871</v>
      </c>
      <c r="F195" s="41">
        <f t="shared" si="5"/>
        <v>68871</v>
      </c>
      <c r="G195" s="41" t="str">
        <f t="shared" si="4"/>
        <v/>
      </c>
    </row>
    <row r="196" spans="1:7" ht="14.25" customHeight="1">
      <c r="A196" s="42">
        <v>20130712</v>
      </c>
      <c r="B196" s="43">
        <v>0.1</v>
      </c>
      <c r="C196" s="44">
        <v>54100</v>
      </c>
      <c r="D196" s="45">
        <v>11893</v>
      </c>
      <c r="E196" s="45">
        <v>65993</v>
      </c>
      <c r="F196" s="41" t="str">
        <f t="shared" si="5"/>
        <v/>
      </c>
      <c r="G196" s="41">
        <f t="shared" ref="G196:G259" si="6">IF(F196="",E196,"")</f>
        <v>65993</v>
      </c>
    </row>
    <row r="197" spans="1:7" ht="14.25" customHeight="1">
      <c r="A197" s="42">
        <v>20130713</v>
      </c>
      <c r="B197" s="43">
        <v>1.5</v>
      </c>
      <c r="C197" s="44">
        <v>53200</v>
      </c>
      <c r="D197" s="45">
        <v>11256</v>
      </c>
      <c r="E197" s="45">
        <v>64456</v>
      </c>
      <c r="F197" s="41" t="str">
        <f t="shared" si="5"/>
        <v/>
      </c>
      <c r="G197" s="41">
        <f t="shared" si="6"/>
        <v>64456</v>
      </c>
    </row>
    <row r="198" spans="1:7" ht="14.25" customHeight="1">
      <c r="A198" s="42">
        <v>20130714</v>
      </c>
      <c r="B198" s="43">
        <v>0.1</v>
      </c>
      <c r="C198" s="44">
        <v>52600</v>
      </c>
      <c r="D198" s="45">
        <v>10004</v>
      </c>
      <c r="E198" s="45">
        <v>62604</v>
      </c>
      <c r="F198" s="41" t="str">
        <f t="shared" si="5"/>
        <v/>
      </c>
      <c r="G198" s="41">
        <f t="shared" si="6"/>
        <v>62604</v>
      </c>
    </row>
    <row r="199" spans="1:7" ht="14.25" customHeight="1">
      <c r="A199" s="42">
        <v>20130715</v>
      </c>
      <c r="B199" s="43"/>
      <c r="C199" s="44">
        <v>57800</v>
      </c>
      <c r="D199" s="45">
        <v>11648</v>
      </c>
      <c r="E199" s="45">
        <v>69448</v>
      </c>
      <c r="F199" s="41">
        <f t="shared" ref="F199:F262" si="7">IF($B197&gt;10,"",IF($B198&gt;5,"",IF($B199&gt;0,"",E199)))</f>
        <v>69448</v>
      </c>
      <c r="G199" s="41" t="str">
        <f t="shared" si="6"/>
        <v/>
      </c>
    </row>
    <row r="200" spans="1:7" ht="14.25" customHeight="1">
      <c r="A200" s="42">
        <v>20130716</v>
      </c>
      <c r="B200" s="43"/>
      <c r="C200" s="44">
        <v>53000</v>
      </c>
      <c r="D200" s="45">
        <v>10724</v>
      </c>
      <c r="E200" s="45">
        <v>63724</v>
      </c>
      <c r="F200" s="41">
        <f t="shared" si="7"/>
        <v>63724</v>
      </c>
      <c r="G200" s="41" t="str">
        <f t="shared" si="6"/>
        <v/>
      </c>
    </row>
    <row r="201" spans="1:7" ht="14.25" customHeight="1">
      <c r="A201" s="42">
        <v>20130717</v>
      </c>
      <c r="B201" s="43">
        <v>11</v>
      </c>
      <c r="C201" s="44">
        <v>50800</v>
      </c>
      <c r="D201" s="45">
        <v>10874</v>
      </c>
      <c r="E201" s="45">
        <v>61674</v>
      </c>
      <c r="F201" s="41" t="str">
        <f t="shared" si="7"/>
        <v/>
      </c>
      <c r="G201" s="41">
        <f t="shared" si="6"/>
        <v>61674</v>
      </c>
    </row>
    <row r="202" spans="1:7" ht="14.25" customHeight="1">
      <c r="A202" s="42">
        <v>20130718</v>
      </c>
      <c r="B202" s="43">
        <v>5.5</v>
      </c>
      <c r="C202" s="44">
        <v>50500</v>
      </c>
      <c r="D202" s="45">
        <v>10830</v>
      </c>
      <c r="E202" s="45">
        <v>61330</v>
      </c>
      <c r="F202" s="41" t="str">
        <f t="shared" si="7"/>
        <v/>
      </c>
      <c r="G202" s="41">
        <f t="shared" si="6"/>
        <v>61330</v>
      </c>
    </row>
    <row r="203" spans="1:7" ht="14.25" customHeight="1">
      <c r="A203" s="42">
        <v>20130719</v>
      </c>
      <c r="B203" s="43">
        <v>3.4</v>
      </c>
      <c r="C203" s="44">
        <v>50800</v>
      </c>
      <c r="D203" s="45">
        <v>9363</v>
      </c>
      <c r="E203" s="45">
        <v>60163</v>
      </c>
      <c r="F203" s="41" t="str">
        <f t="shared" si="7"/>
        <v/>
      </c>
      <c r="G203" s="41">
        <f t="shared" si="6"/>
        <v>60163</v>
      </c>
    </row>
    <row r="204" spans="1:7" ht="14.25" customHeight="1">
      <c r="A204" s="42">
        <v>20130720</v>
      </c>
      <c r="B204" s="43">
        <v>2</v>
      </c>
      <c r="C204" s="44">
        <v>47800</v>
      </c>
      <c r="D204" s="45">
        <v>10196</v>
      </c>
      <c r="E204" s="45">
        <v>57996</v>
      </c>
      <c r="F204" s="41" t="str">
        <f t="shared" si="7"/>
        <v/>
      </c>
      <c r="G204" s="41">
        <f t="shared" si="6"/>
        <v>57996</v>
      </c>
    </row>
    <row r="205" spans="1:7" ht="14.25" customHeight="1">
      <c r="A205" s="42">
        <v>20130721</v>
      </c>
      <c r="B205" s="43"/>
      <c r="C205" s="44">
        <v>48700</v>
      </c>
      <c r="D205" s="45">
        <v>10657</v>
      </c>
      <c r="E205" s="45">
        <v>59357</v>
      </c>
      <c r="F205" s="41">
        <f t="shared" si="7"/>
        <v>59357</v>
      </c>
      <c r="G205" s="41" t="str">
        <f t="shared" si="6"/>
        <v/>
      </c>
    </row>
    <row r="206" spans="1:7" ht="14.25" customHeight="1">
      <c r="A206" s="42">
        <v>20130722</v>
      </c>
      <c r="B206" s="43">
        <v>5.5</v>
      </c>
      <c r="C206" s="44">
        <v>49100</v>
      </c>
      <c r="D206" s="45">
        <v>10281</v>
      </c>
      <c r="E206" s="45">
        <v>59381</v>
      </c>
      <c r="F206" s="41" t="str">
        <f t="shared" si="7"/>
        <v/>
      </c>
      <c r="G206" s="41">
        <f t="shared" si="6"/>
        <v>59381</v>
      </c>
    </row>
    <row r="207" spans="1:7" ht="14.25" customHeight="1">
      <c r="A207" s="42">
        <v>20130723</v>
      </c>
      <c r="B207" s="43"/>
      <c r="C207" s="44">
        <v>54800</v>
      </c>
      <c r="D207" s="45">
        <v>10752</v>
      </c>
      <c r="E207" s="45">
        <v>65552</v>
      </c>
      <c r="F207" s="41" t="str">
        <f t="shared" si="7"/>
        <v/>
      </c>
      <c r="G207" s="41">
        <f t="shared" si="6"/>
        <v>65552</v>
      </c>
    </row>
    <row r="208" spans="1:7" ht="14.25" customHeight="1">
      <c r="A208" s="42">
        <v>20130724</v>
      </c>
      <c r="B208" s="43"/>
      <c r="C208" s="44">
        <v>53000</v>
      </c>
      <c r="D208" s="45">
        <v>10841</v>
      </c>
      <c r="E208" s="45">
        <v>63841</v>
      </c>
      <c r="F208" s="41">
        <f t="shared" si="7"/>
        <v>63841</v>
      </c>
      <c r="G208" s="41" t="str">
        <f t="shared" si="6"/>
        <v/>
      </c>
    </row>
    <row r="209" spans="1:7" ht="14.25" customHeight="1">
      <c r="A209" s="42">
        <v>20130725</v>
      </c>
      <c r="B209" s="43"/>
      <c r="C209" s="44">
        <v>51700</v>
      </c>
      <c r="D209" s="45">
        <v>10558</v>
      </c>
      <c r="E209" s="45">
        <v>62258</v>
      </c>
      <c r="F209" s="41">
        <f t="shared" si="7"/>
        <v>62258</v>
      </c>
      <c r="G209" s="41" t="str">
        <f t="shared" si="6"/>
        <v/>
      </c>
    </row>
    <row r="210" spans="1:7" ht="14.25" customHeight="1">
      <c r="A210" s="42">
        <v>20130726</v>
      </c>
      <c r="B210" s="43"/>
      <c r="C210" s="44">
        <v>51400</v>
      </c>
      <c r="D210" s="45">
        <v>10965</v>
      </c>
      <c r="E210" s="45">
        <v>62365</v>
      </c>
      <c r="F210" s="41">
        <f t="shared" si="7"/>
        <v>62365</v>
      </c>
      <c r="G210" s="41" t="str">
        <f t="shared" si="6"/>
        <v/>
      </c>
    </row>
    <row r="211" spans="1:7" ht="14.25" customHeight="1">
      <c r="A211" s="42">
        <v>20130727</v>
      </c>
      <c r="B211" s="43">
        <v>2</v>
      </c>
      <c r="C211" s="44">
        <v>49900</v>
      </c>
      <c r="D211" s="45">
        <v>10952</v>
      </c>
      <c r="E211" s="45">
        <v>60852</v>
      </c>
      <c r="F211" s="41" t="str">
        <f t="shared" si="7"/>
        <v/>
      </c>
      <c r="G211" s="41">
        <f t="shared" si="6"/>
        <v>60852</v>
      </c>
    </row>
    <row r="212" spans="1:7" ht="14.25" customHeight="1">
      <c r="A212" s="42">
        <v>20130728</v>
      </c>
      <c r="B212" s="43">
        <v>0.5</v>
      </c>
      <c r="C212" s="44">
        <v>58200</v>
      </c>
      <c r="D212" s="45">
        <v>11417</v>
      </c>
      <c r="E212" s="45">
        <v>69617</v>
      </c>
      <c r="F212" s="41" t="str">
        <f t="shared" si="7"/>
        <v/>
      </c>
      <c r="G212" s="41">
        <f t="shared" si="6"/>
        <v>69617</v>
      </c>
    </row>
    <row r="213" spans="1:7" ht="14.25" customHeight="1">
      <c r="A213" s="42">
        <v>20130729</v>
      </c>
      <c r="B213" s="43">
        <v>18</v>
      </c>
      <c r="C213" s="44">
        <v>54300</v>
      </c>
      <c r="D213" s="45">
        <v>10793</v>
      </c>
      <c r="E213" s="45">
        <v>65093</v>
      </c>
      <c r="F213" s="41" t="str">
        <f t="shared" si="7"/>
        <v/>
      </c>
      <c r="G213" s="41">
        <f t="shared" si="6"/>
        <v>65093</v>
      </c>
    </row>
    <row r="214" spans="1:7" ht="14.25" customHeight="1">
      <c r="A214" s="42">
        <v>20130730</v>
      </c>
      <c r="B214" s="43">
        <v>3</v>
      </c>
      <c r="C214" s="44">
        <v>59700</v>
      </c>
      <c r="D214" s="45">
        <v>11916</v>
      </c>
      <c r="E214" s="45">
        <v>71616</v>
      </c>
      <c r="F214" s="41" t="str">
        <f t="shared" si="7"/>
        <v/>
      </c>
      <c r="G214" s="41">
        <f t="shared" si="6"/>
        <v>71616</v>
      </c>
    </row>
    <row r="215" spans="1:7" ht="14.25" customHeight="1">
      <c r="A215" s="42">
        <v>20130731</v>
      </c>
      <c r="B215" s="43">
        <v>17.5</v>
      </c>
      <c r="C215" s="44">
        <v>56200</v>
      </c>
      <c r="D215" s="45">
        <v>10965</v>
      </c>
      <c r="E215" s="45">
        <v>67165</v>
      </c>
      <c r="F215" s="41" t="str">
        <f t="shared" si="7"/>
        <v/>
      </c>
      <c r="G215" s="41">
        <f t="shared" si="6"/>
        <v>67165</v>
      </c>
    </row>
    <row r="216" spans="1:7" ht="14.25" customHeight="1">
      <c r="A216" s="42">
        <v>20130801</v>
      </c>
      <c r="B216" s="43">
        <v>4.5</v>
      </c>
      <c r="C216" s="44">
        <v>53200</v>
      </c>
      <c r="D216" s="45">
        <v>11453</v>
      </c>
      <c r="E216" s="45">
        <v>64653</v>
      </c>
      <c r="F216" s="41" t="str">
        <f t="shared" si="7"/>
        <v/>
      </c>
      <c r="G216" s="41">
        <f t="shared" si="6"/>
        <v>64653</v>
      </c>
    </row>
    <row r="217" spans="1:7" ht="14.25" customHeight="1">
      <c r="A217" s="42">
        <v>20130802</v>
      </c>
      <c r="B217" s="43">
        <v>46.5</v>
      </c>
      <c r="C217" s="44">
        <v>54200</v>
      </c>
      <c r="D217" s="45">
        <v>11591</v>
      </c>
      <c r="E217" s="45">
        <v>65791</v>
      </c>
      <c r="F217" s="41" t="str">
        <f t="shared" si="7"/>
        <v/>
      </c>
      <c r="G217" s="41">
        <f t="shared" si="6"/>
        <v>65791</v>
      </c>
    </row>
    <row r="218" spans="1:7" ht="14.25" customHeight="1">
      <c r="A218" s="42">
        <v>20130803</v>
      </c>
      <c r="B218" s="43">
        <v>2</v>
      </c>
      <c r="C218" s="44">
        <v>63960</v>
      </c>
      <c r="D218" s="45">
        <v>11728</v>
      </c>
      <c r="E218" s="45">
        <v>75688</v>
      </c>
      <c r="F218" s="41" t="str">
        <f t="shared" si="7"/>
        <v/>
      </c>
      <c r="G218" s="41">
        <f t="shared" si="6"/>
        <v>75688</v>
      </c>
    </row>
    <row r="219" spans="1:7" ht="14.25" customHeight="1">
      <c r="A219" s="42">
        <v>20130804</v>
      </c>
      <c r="B219" s="43">
        <v>0.1</v>
      </c>
      <c r="C219" s="44">
        <v>60600</v>
      </c>
      <c r="D219" s="45">
        <v>11476</v>
      </c>
      <c r="E219" s="45">
        <v>72076</v>
      </c>
      <c r="F219" s="41" t="str">
        <f t="shared" si="7"/>
        <v/>
      </c>
      <c r="G219" s="41">
        <f t="shared" si="6"/>
        <v>72076</v>
      </c>
    </row>
    <row r="220" spans="1:7" ht="14.25" customHeight="1">
      <c r="A220" s="42">
        <v>20130805</v>
      </c>
      <c r="B220" s="43">
        <v>36.5</v>
      </c>
      <c r="C220" s="44">
        <v>60000</v>
      </c>
      <c r="D220" s="45">
        <v>11473</v>
      </c>
      <c r="E220" s="45">
        <v>71473</v>
      </c>
      <c r="F220" s="41" t="str">
        <f t="shared" si="7"/>
        <v/>
      </c>
      <c r="G220" s="41">
        <f t="shared" si="6"/>
        <v>71473</v>
      </c>
    </row>
    <row r="221" spans="1:7" ht="14.25" customHeight="1">
      <c r="A221" s="42">
        <v>20130806</v>
      </c>
      <c r="B221" s="43"/>
      <c r="C221" s="44">
        <v>59660</v>
      </c>
      <c r="D221" s="45">
        <v>11546</v>
      </c>
      <c r="E221" s="45">
        <v>71206</v>
      </c>
      <c r="F221" s="41" t="str">
        <f t="shared" si="7"/>
        <v/>
      </c>
      <c r="G221" s="41">
        <f t="shared" si="6"/>
        <v>71206</v>
      </c>
    </row>
    <row r="222" spans="1:7" ht="14.25" customHeight="1">
      <c r="A222" s="42">
        <v>20130807</v>
      </c>
      <c r="B222" s="43"/>
      <c r="C222" s="44">
        <v>57900</v>
      </c>
      <c r="D222" s="45">
        <v>11861</v>
      </c>
      <c r="E222" s="45">
        <v>69761</v>
      </c>
      <c r="F222" s="41" t="str">
        <f t="shared" si="7"/>
        <v/>
      </c>
      <c r="G222" s="41">
        <f t="shared" si="6"/>
        <v>69761</v>
      </c>
    </row>
    <row r="223" spans="1:7" ht="14.25" customHeight="1">
      <c r="A223" s="42">
        <v>20130808</v>
      </c>
      <c r="B223" s="43"/>
      <c r="C223" s="44">
        <v>53300</v>
      </c>
      <c r="D223" s="45">
        <v>11022</v>
      </c>
      <c r="E223" s="45">
        <v>64322</v>
      </c>
      <c r="F223" s="41">
        <f t="shared" si="7"/>
        <v>64322</v>
      </c>
      <c r="G223" s="41" t="str">
        <f t="shared" si="6"/>
        <v/>
      </c>
    </row>
    <row r="224" spans="1:7" ht="14.25" customHeight="1">
      <c r="A224" s="42">
        <v>20130809</v>
      </c>
      <c r="B224" s="43">
        <v>0.2</v>
      </c>
      <c r="C224" s="44">
        <v>51700</v>
      </c>
      <c r="D224" s="45">
        <v>11153</v>
      </c>
      <c r="E224" s="45">
        <v>62853</v>
      </c>
      <c r="F224" s="41" t="str">
        <f t="shared" si="7"/>
        <v/>
      </c>
      <c r="G224" s="41">
        <f t="shared" si="6"/>
        <v>62853</v>
      </c>
    </row>
    <row r="225" spans="1:7" ht="14.25" customHeight="1">
      <c r="A225" s="42">
        <v>20130810</v>
      </c>
      <c r="B225" s="43"/>
      <c r="C225" s="44">
        <v>48900</v>
      </c>
      <c r="D225" s="45">
        <v>10158</v>
      </c>
      <c r="E225" s="45">
        <v>59058</v>
      </c>
      <c r="F225" s="41">
        <f t="shared" si="7"/>
        <v>59058</v>
      </c>
      <c r="G225" s="41" t="str">
        <f t="shared" si="6"/>
        <v/>
      </c>
    </row>
    <row r="226" spans="1:7" ht="14.25" customHeight="1">
      <c r="A226" s="42">
        <v>20130811</v>
      </c>
      <c r="B226" s="43"/>
      <c r="C226" s="44">
        <v>48200</v>
      </c>
      <c r="D226" s="45">
        <v>10371</v>
      </c>
      <c r="E226" s="45">
        <v>58571</v>
      </c>
      <c r="F226" s="41">
        <f t="shared" si="7"/>
        <v>58571</v>
      </c>
      <c r="G226" s="41" t="str">
        <f t="shared" si="6"/>
        <v/>
      </c>
    </row>
    <row r="227" spans="1:7" ht="14.25" customHeight="1">
      <c r="A227" s="42">
        <v>20130812</v>
      </c>
      <c r="B227" s="43"/>
      <c r="C227" s="44">
        <v>51000</v>
      </c>
      <c r="D227" s="45">
        <v>10322</v>
      </c>
      <c r="E227" s="45">
        <v>61322</v>
      </c>
      <c r="F227" s="41">
        <f t="shared" si="7"/>
        <v>61322</v>
      </c>
      <c r="G227" s="41" t="str">
        <f t="shared" si="6"/>
        <v/>
      </c>
    </row>
    <row r="228" spans="1:7" ht="14.25" customHeight="1">
      <c r="A228" s="42">
        <v>20130813</v>
      </c>
      <c r="B228" s="43"/>
      <c r="C228" s="44">
        <v>50200</v>
      </c>
      <c r="D228" s="45">
        <v>11217</v>
      </c>
      <c r="E228" s="45">
        <v>61417</v>
      </c>
      <c r="F228" s="41">
        <f t="shared" si="7"/>
        <v>61417</v>
      </c>
      <c r="G228" s="41" t="str">
        <f t="shared" si="6"/>
        <v/>
      </c>
    </row>
    <row r="229" spans="1:7" ht="14.25" customHeight="1">
      <c r="A229" s="42">
        <v>20130814</v>
      </c>
      <c r="B229" s="43"/>
      <c r="C229" s="44">
        <v>48800</v>
      </c>
      <c r="D229" s="45">
        <v>11105</v>
      </c>
      <c r="E229" s="45">
        <v>59905</v>
      </c>
      <c r="F229" s="41">
        <f t="shared" si="7"/>
        <v>59905</v>
      </c>
      <c r="G229" s="41" t="str">
        <f t="shared" si="6"/>
        <v/>
      </c>
    </row>
    <row r="230" spans="1:7" ht="14.25" customHeight="1">
      <c r="A230" s="42">
        <v>20130815</v>
      </c>
      <c r="B230" s="43"/>
      <c r="C230" s="44">
        <v>47900</v>
      </c>
      <c r="D230" s="45">
        <v>10919</v>
      </c>
      <c r="E230" s="45">
        <v>58819</v>
      </c>
      <c r="F230" s="41">
        <f t="shared" si="7"/>
        <v>58819</v>
      </c>
      <c r="G230" s="41" t="str">
        <f t="shared" si="6"/>
        <v/>
      </c>
    </row>
    <row r="231" spans="1:7" ht="14.25" customHeight="1">
      <c r="A231" s="42">
        <v>20130816</v>
      </c>
      <c r="B231" s="43"/>
      <c r="C231" s="44">
        <v>47300</v>
      </c>
      <c r="D231" s="45">
        <v>11278</v>
      </c>
      <c r="E231" s="45">
        <v>58578</v>
      </c>
      <c r="F231" s="41">
        <f t="shared" si="7"/>
        <v>58578</v>
      </c>
      <c r="G231" s="41" t="str">
        <f t="shared" si="6"/>
        <v/>
      </c>
    </row>
    <row r="232" spans="1:7" ht="14.25" customHeight="1">
      <c r="A232" s="42">
        <v>20130817</v>
      </c>
      <c r="B232" s="43"/>
      <c r="C232" s="44">
        <v>48000</v>
      </c>
      <c r="D232" s="45">
        <v>10254</v>
      </c>
      <c r="E232" s="45">
        <v>58254</v>
      </c>
      <c r="F232" s="41">
        <f t="shared" si="7"/>
        <v>58254</v>
      </c>
      <c r="G232" s="41" t="str">
        <f t="shared" si="6"/>
        <v/>
      </c>
    </row>
    <row r="233" spans="1:7" ht="14.25" customHeight="1">
      <c r="A233" s="42">
        <v>20130818</v>
      </c>
      <c r="B233" s="43"/>
      <c r="C233" s="44">
        <v>48200</v>
      </c>
      <c r="D233" s="45">
        <v>9485</v>
      </c>
      <c r="E233" s="45">
        <v>57685</v>
      </c>
      <c r="F233" s="41">
        <f t="shared" si="7"/>
        <v>57685</v>
      </c>
      <c r="G233" s="41" t="str">
        <f t="shared" si="6"/>
        <v/>
      </c>
    </row>
    <row r="234" spans="1:7" ht="14.25" customHeight="1">
      <c r="A234" s="42">
        <v>20130819</v>
      </c>
      <c r="B234" s="43"/>
      <c r="C234" s="44">
        <v>50100</v>
      </c>
      <c r="D234" s="45">
        <v>9244</v>
      </c>
      <c r="E234" s="45">
        <v>59344</v>
      </c>
      <c r="F234" s="41">
        <f t="shared" si="7"/>
        <v>59344</v>
      </c>
      <c r="G234" s="41" t="str">
        <f t="shared" si="6"/>
        <v/>
      </c>
    </row>
    <row r="235" spans="1:7" ht="14.25" customHeight="1">
      <c r="A235" s="42">
        <v>20130820</v>
      </c>
      <c r="B235" s="43">
        <v>1</v>
      </c>
      <c r="C235" s="44">
        <v>48200</v>
      </c>
      <c r="D235" s="45">
        <v>9158</v>
      </c>
      <c r="E235" s="45">
        <v>57358</v>
      </c>
      <c r="F235" s="41" t="str">
        <f t="shared" si="7"/>
        <v/>
      </c>
      <c r="G235" s="41">
        <f t="shared" si="6"/>
        <v>57358</v>
      </c>
    </row>
    <row r="236" spans="1:7" ht="14.25" customHeight="1">
      <c r="A236" s="42">
        <v>20130821</v>
      </c>
      <c r="B236" s="43">
        <v>32.5</v>
      </c>
      <c r="C236" s="44">
        <v>48800</v>
      </c>
      <c r="D236" s="45">
        <v>9038</v>
      </c>
      <c r="E236" s="45">
        <v>57838</v>
      </c>
      <c r="F236" s="41" t="str">
        <f t="shared" si="7"/>
        <v/>
      </c>
      <c r="G236" s="41">
        <f t="shared" si="6"/>
        <v>57838</v>
      </c>
    </row>
    <row r="237" spans="1:7" ht="14.25" customHeight="1">
      <c r="A237" s="42">
        <v>20130822</v>
      </c>
      <c r="B237" s="43">
        <v>9</v>
      </c>
      <c r="C237" s="44">
        <v>53100</v>
      </c>
      <c r="D237" s="45">
        <v>10050</v>
      </c>
      <c r="E237" s="45">
        <v>63150</v>
      </c>
      <c r="F237" s="41" t="str">
        <f t="shared" si="7"/>
        <v/>
      </c>
      <c r="G237" s="41">
        <f t="shared" si="6"/>
        <v>63150</v>
      </c>
    </row>
    <row r="238" spans="1:7" ht="14.25" customHeight="1">
      <c r="A238" s="42">
        <v>20130823</v>
      </c>
      <c r="B238" s="43"/>
      <c r="C238" s="44">
        <v>64700</v>
      </c>
      <c r="D238" s="45">
        <v>10578</v>
      </c>
      <c r="E238" s="45">
        <v>75278</v>
      </c>
      <c r="F238" s="41" t="str">
        <f t="shared" si="7"/>
        <v/>
      </c>
      <c r="G238" s="41">
        <f t="shared" si="6"/>
        <v>75278</v>
      </c>
    </row>
    <row r="239" spans="1:7" ht="14.25" customHeight="1">
      <c r="A239" s="42">
        <v>20130824</v>
      </c>
      <c r="B239" s="43"/>
      <c r="C239" s="44">
        <v>61200</v>
      </c>
      <c r="D239" s="45">
        <v>10248</v>
      </c>
      <c r="E239" s="45">
        <v>71448</v>
      </c>
      <c r="F239" s="41">
        <f t="shared" si="7"/>
        <v>71448</v>
      </c>
      <c r="G239" s="41" t="str">
        <f t="shared" si="6"/>
        <v/>
      </c>
    </row>
    <row r="240" spans="1:7" ht="14.25" customHeight="1">
      <c r="A240" s="42">
        <v>20130825</v>
      </c>
      <c r="B240" s="43"/>
      <c r="C240" s="44">
        <v>56000</v>
      </c>
      <c r="D240" s="45">
        <v>10003</v>
      </c>
      <c r="E240" s="45">
        <v>66003</v>
      </c>
      <c r="F240" s="41">
        <f t="shared" si="7"/>
        <v>66003</v>
      </c>
      <c r="G240" s="41" t="str">
        <f t="shared" si="6"/>
        <v/>
      </c>
    </row>
    <row r="241" spans="1:7" ht="14.25" customHeight="1">
      <c r="A241" s="42">
        <v>20130826</v>
      </c>
      <c r="B241" s="43"/>
      <c r="C241" s="44">
        <v>55900</v>
      </c>
      <c r="D241" s="45">
        <v>10471</v>
      </c>
      <c r="E241" s="45">
        <v>66371</v>
      </c>
      <c r="F241" s="41">
        <f t="shared" si="7"/>
        <v>66371</v>
      </c>
      <c r="G241" s="41" t="str">
        <f t="shared" si="6"/>
        <v/>
      </c>
    </row>
    <row r="242" spans="1:7" ht="14.25" customHeight="1">
      <c r="A242" s="42">
        <v>20130827</v>
      </c>
      <c r="B242" s="43"/>
      <c r="C242" s="44">
        <v>56200</v>
      </c>
      <c r="D242" s="45">
        <v>10514</v>
      </c>
      <c r="E242" s="45">
        <v>66714</v>
      </c>
      <c r="F242" s="41">
        <f t="shared" si="7"/>
        <v>66714</v>
      </c>
      <c r="G242" s="41" t="str">
        <f t="shared" si="6"/>
        <v/>
      </c>
    </row>
    <row r="243" spans="1:7" ht="14.25" customHeight="1">
      <c r="A243" s="42">
        <v>20130828</v>
      </c>
      <c r="B243" s="43">
        <v>20.5</v>
      </c>
      <c r="C243" s="44">
        <v>53500</v>
      </c>
      <c r="D243" s="45">
        <v>11750</v>
      </c>
      <c r="E243" s="45">
        <v>65250</v>
      </c>
      <c r="F243" s="41" t="str">
        <f t="shared" si="7"/>
        <v/>
      </c>
      <c r="G243" s="41">
        <f t="shared" si="6"/>
        <v>65250</v>
      </c>
    </row>
    <row r="244" spans="1:7" ht="14.25" customHeight="1">
      <c r="A244" s="42">
        <v>20130829</v>
      </c>
      <c r="B244" s="43">
        <v>0.5</v>
      </c>
      <c r="C244" s="44">
        <v>57700</v>
      </c>
      <c r="D244" s="45">
        <v>11846</v>
      </c>
      <c r="E244" s="45">
        <v>69546</v>
      </c>
      <c r="F244" s="41" t="str">
        <f t="shared" si="7"/>
        <v/>
      </c>
      <c r="G244" s="41">
        <f t="shared" si="6"/>
        <v>69546</v>
      </c>
    </row>
    <row r="245" spans="1:7" ht="14.25" customHeight="1">
      <c r="A245" s="42">
        <v>20130830</v>
      </c>
      <c r="B245" s="43"/>
      <c r="C245" s="44">
        <v>57600</v>
      </c>
      <c r="D245" s="45">
        <v>10584</v>
      </c>
      <c r="E245" s="45">
        <v>68184</v>
      </c>
      <c r="F245" s="41" t="str">
        <f t="shared" si="7"/>
        <v/>
      </c>
      <c r="G245" s="41">
        <f t="shared" si="6"/>
        <v>68184</v>
      </c>
    </row>
    <row r="246" spans="1:7" ht="14.25" customHeight="1">
      <c r="A246" s="42">
        <v>20130831</v>
      </c>
      <c r="B246" s="43"/>
      <c r="C246" s="44">
        <v>51900</v>
      </c>
      <c r="D246" s="45">
        <v>10046</v>
      </c>
      <c r="E246" s="45">
        <v>61946</v>
      </c>
      <c r="F246" s="41">
        <f t="shared" si="7"/>
        <v>61946</v>
      </c>
      <c r="G246" s="41" t="str">
        <f t="shared" si="6"/>
        <v/>
      </c>
    </row>
    <row r="247" spans="1:7" ht="14.25" customHeight="1">
      <c r="A247" s="42">
        <v>20130901</v>
      </c>
      <c r="B247" s="43"/>
      <c r="C247" s="44">
        <v>47900</v>
      </c>
      <c r="D247" s="45">
        <v>11324</v>
      </c>
      <c r="E247" s="45">
        <v>59224</v>
      </c>
      <c r="F247" s="41">
        <f t="shared" si="7"/>
        <v>59224</v>
      </c>
      <c r="G247" s="41" t="str">
        <f t="shared" si="6"/>
        <v/>
      </c>
    </row>
    <row r="248" spans="1:7" ht="14.25" customHeight="1">
      <c r="A248" s="42">
        <v>20130902</v>
      </c>
      <c r="B248" s="43"/>
      <c r="C248" s="44">
        <v>47800</v>
      </c>
      <c r="D248" s="45">
        <v>10455</v>
      </c>
      <c r="E248" s="45">
        <v>58255</v>
      </c>
      <c r="F248" s="41">
        <f t="shared" si="7"/>
        <v>58255</v>
      </c>
      <c r="G248" s="41" t="str">
        <f t="shared" si="6"/>
        <v/>
      </c>
    </row>
    <row r="249" spans="1:7" ht="14.25" customHeight="1">
      <c r="A249" s="42">
        <v>20130903</v>
      </c>
      <c r="B249" s="43"/>
      <c r="C249" s="44">
        <v>44800</v>
      </c>
      <c r="D249" s="45">
        <v>11592</v>
      </c>
      <c r="E249" s="45">
        <v>56392</v>
      </c>
      <c r="F249" s="41">
        <f t="shared" si="7"/>
        <v>56392</v>
      </c>
      <c r="G249" s="41" t="str">
        <f t="shared" si="6"/>
        <v/>
      </c>
    </row>
    <row r="250" spans="1:7" ht="14.25" customHeight="1">
      <c r="A250" s="42">
        <v>20130904</v>
      </c>
      <c r="B250" s="43"/>
      <c r="C250" s="44">
        <v>46800</v>
      </c>
      <c r="D250" s="45">
        <v>11247</v>
      </c>
      <c r="E250" s="45">
        <v>58047</v>
      </c>
      <c r="F250" s="41">
        <f t="shared" si="7"/>
        <v>58047</v>
      </c>
      <c r="G250" s="41" t="str">
        <f t="shared" si="6"/>
        <v/>
      </c>
    </row>
    <row r="251" spans="1:7" ht="14.25" customHeight="1">
      <c r="A251" s="42">
        <v>20130905</v>
      </c>
      <c r="B251" s="43">
        <v>3.5</v>
      </c>
      <c r="C251" s="44">
        <v>45800</v>
      </c>
      <c r="D251" s="45">
        <v>10654</v>
      </c>
      <c r="E251" s="45">
        <v>56454</v>
      </c>
      <c r="F251" s="41" t="str">
        <f t="shared" si="7"/>
        <v/>
      </c>
      <c r="G251" s="41">
        <f t="shared" si="6"/>
        <v>56454</v>
      </c>
    </row>
    <row r="252" spans="1:7" ht="14.25" customHeight="1">
      <c r="A252" s="42">
        <v>20130906</v>
      </c>
      <c r="B252" s="43">
        <v>1</v>
      </c>
      <c r="C252" s="44">
        <v>47400</v>
      </c>
      <c r="D252" s="45">
        <v>11352</v>
      </c>
      <c r="E252" s="45">
        <v>58752</v>
      </c>
      <c r="F252" s="41" t="str">
        <f t="shared" si="7"/>
        <v/>
      </c>
      <c r="G252" s="41">
        <f t="shared" si="6"/>
        <v>58752</v>
      </c>
    </row>
    <row r="253" spans="1:7" ht="14.25" customHeight="1">
      <c r="A253" s="42">
        <v>20130907</v>
      </c>
      <c r="B253" s="43"/>
      <c r="C253" s="44">
        <v>47300</v>
      </c>
      <c r="D253" s="45">
        <v>9357</v>
      </c>
      <c r="E253" s="45">
        <v>56657</v>
      </c>
      <c r="F253" s="41">
        <f t="shared" si="7"/>
        <v>56657</v>
      </c>
      <c r="G253" s="41" t="str">
        <f t="shared" si="6"/>
        <v/>
      </c>
    </row>
    <row r="254" spans="1:7" ht="14.25" customHeight="1">
      <c r="A254" s="42">
        <v>20130908</v>
      </c>
      <c r="B254" s="43"/>
      <c r="C254" s="44">
        <v>46000</v>
      </c>
      <c r="D254" s="45">
        <v>9967</v>
      </c>
      <c r="E254" s="45">
        <v>55967</v>
      </c>
      <c r="F254" s="41">
        <f t="shared" si="7"/>
        <v>55967</v>
      </c>
      <c r="G254" s="41" t="str">
        <f t="shared" si="6"/>
        <v/>
      </c>
    </row>
    <row r="255" spans="1:7" ht="14.25" customHeight="1">
      <c r="A255" s="42">
        <v>20130909</v>
      </c>
      <c r="B255" s="43">
        <v>0.1</v>
      </c>
      <c r="C255" s="44">
        <v>46000</v>
      </c>
      <c r="D255" s="45">
        <v>10015</v>
      </c>
      <c r="E255" s="45">
        <v>56015</v>
      </c>
      <c r="F255" s="41" t="str">
        <f t="shared" si="7"/>
        <v/>
      </c>
      <c r="G255" s="41">
        <f t="shared" si="6"/>
        <v>56015</v>
      </c>
    </row>
    <row r="256" spans="1:7" ht="14.25" customHeight="1">
      <c r="A256" s="42">
        <v>20130910</v>
      </c>
      <c r="B256" s="43">
        <v>2</v>
      </c>
      <c r="C256" s="44">
        <v>47900</v>
      </c>
      <c r="D256" s="45">
        <v>9688</v>
      </c>
      <c r="E256" s="45">
        <v>57588</v>
      </c>
      <c r="F256" s="41" t="str">
        <f t="shared" si="7"/>
        <v/>
      </c>
      <c r="G256" s="41">
        <f t="shared" si="6"/>
        <v>57588</v>
      </c>
    </row>
    <row r="257" spans="1:7" ht="14.25" customHeight="1">
      <c r="A257" s="42">
        <v>20130911</v>
      </c>
      <c r="B257" s="43">
        <v>0.1</v>
      </c>
      <c r="C257" s="44">
        <v>49600</v>
      </c>
      <c r="D257" s="45">
        <v>9894</v>
      </c>
      <c r="E257" s="45">
        <v>59494</v>
      </c>
      <c r="F257" s="41" t="str">
        <f t="shared" si="7"/>
        <v/>
      </c>
      <c r="G257" s="41">
        <f t="shared" si="6"/>
        <v>59494</v>
      </c>
    </row>
    <row r="258" spans="1:7" ht="14.25" customHeight="1">
      <c r="A258" s="42">
        <v>20130912</v>
      </c>
      <c r="B258" s="43"/>
      <c r="C258" s="44">
        <v>45100</v>
      </c>
      <c r="D258" s="45">
        <v>10887</v>
      </c>
      <c r="E258" s="45">
        <v>55987</v>
      </c>
      <c r="F258" s="41">
        <f t="shared" si="7"/>
        <v>55987</v>
      </c>
      <c r="G258" s="41" t="str">
        <f t="shared" si="6"/>
        <v/>
      </c>
    </row>
    <row r="259" spans="1:7" ht="14.25" customHeight="1">
      <c r="A259" s="42">
        <v>20130913</v>
      </c>
      <c r="B259" s="43">
        <v>55.5</v>
      </c>
      <c r="C259" s="44">
        <v>49800</v>
      </c>
      <c r="D259" s="45">
        <v>11196</v>
      </c>
      <c r="E259" s="45">
        <v>60996</v>
      </c>
      <c r="F259" s="41" t="str">
        <f t="shared" si="7"/>
        <v/>
      </c>
      <c r="G259" s="41">
        <f t="shared" si="6"/>
        <v>60996</v>
      </c>
    </row>
    <row r="260" spans="1:7" ht="14.25" customHeight="1">
      <c r="A260" s="42">
        <v>20130914</v>
      </c>
      <c r="B260" s="43"/>
      <c r="C260" s="44">
        <v>88100</v>
      </c>
      <c r="D260" s="45">
        <v>11877</v>
      </c>
      <c r="E260" s="45">
        <v>99977</v>
      </c>
      <c r="F260" s="41" t="str">
        <f t="shared" si="7"/>
        <v/>
      </c>
      <c r="G260" s="41">
        <f t="shared" ref="G260:G323" si="8">IF(F260="",E260,"")</f>
        <v>99977</v>
      </c>
    </row>
    <row r="261" spans="1:7" ht="14.25" customHeight="1">
      <c r="A261" s="42">
        <v>20130915</v>
      </c>
      <c r="B261" s="43"/>
      <c r="C261" s="44">
        <v>53800</v>
      </c>
      <c r="D261" s="45">
        <v>9912</v>
      </c>
      <c r="E261" s="45">
        <v>63712</v>
      </c>
      <c r="F261" s="41" t="str">
        <f t="shared" si="7"/>
        <v/>
      </c>
      <c r="G261" s="41">
        <f t="shared" si="8"/>
        <v>63712</v>
      </c>
    </row>
    <row r="262" spans="1:7" ht="14.25" customHeight="1">
      <c r="A262" s="42">
        <v>20130916</v>
      </c>
      <c r="B262" s="43"/>
      <c r="C262" s="44">
        <v>52000</v>
      </c>
      <c r="D262" s="45">
        <v>9460</v>
      </c>
      <c r="E262" s="45">
        <v>61460</v>
      </c>
      <c r="F262" s="41">
        <f t="shared" si="7"/>
        <v>61460</v>
      </c>
      <c r="G262" s="41" t="str">
        <f t="shared" si="8"/>
        <v/>
      </c>
    </row>
    <row r="263" spans="1:7" ht="14.25" customHeight="1">
      <c r="A263" s="42">
        <v>20130917</v>
      </c>
      <c r="B263" s="43"/>
      <c r="C263" s="44">
        <v>50700</v>
      </c>
      <c r="D263" s="45">
        <v>9413</v>
      </c>
      <c r="E263" s="45">
        <v>60113</v>
      </c>
      <c r="F263" s="41">
        <f t="shared" ref="F263:F326" si="9">IF($B261&gt;10,"",IF($B262&gt;5,"",IF($B263&gt;0,"",E263)))</f>
        <v>60113</v>
      </c>
      <c r="G263" s="41" t="str">
        <f t="shared" si="8"/>
        <v/>
      </c>
    </row>
    <row r="264" spans="1:7" ht="14.25" customHeight="1">
      <c r="A264" s="42">
        <v>20130918</v>
      </c>
      <c r="B264" s="43"/>
      <c r="C264" s="44">
        <v>52700</v>
      </c>
      <c r="D264" s="45">
        <v>7321</v>
      </c>
      <c r="E264" s="45">
        <v>60021</v>
      </c>
      <c r="F264" s="41">
        <f t="shared" si="9"/>
        <v>60021</v>
      </c>
      <c r="G264" s="41" t="str">
        <f t="shared" si="8"/>
        <v/>
      </c>
    </row>
    <row r="265" spans="1:7" ht="14.25" customHeight="1">
      <c r="A265" s="42">
        <v>20130919</v>
      </c>
      <c r="B265" s="43"/>
      <c r="C265" s="44">
        <v>47500</v>
      </c>
      <c r="D265" s="45">
        <v>8902</v>
      </c>
      <c r="E265" s="45">
        <v>56402</v>
      </c>
      <c r="F265" s="41">
        <f t="shared" si="9"/>
        <v>56402</v>
      </c>
      <c r="G265" s="41" t="str">
        <f t="shared" si="8"/>
        <v/>
      </c>
    </row>
    <row r="266" spans="1:7" ht="14.25" customHeight="1">
      <c r="A266" s="42">
        <v>20130920</v>
      </c>
      <c r="B266" s="43"/>
      <c r="C266" s="44">
        <v>48100</v>
      </c>
      <c r="D266" s="45">
        <v>8870</v>
      </c>
      <c r="E266" s="45">
        <v>56970</v>
      </c>
      <c r="F266" s="41">
        <f t="shared" si="9"/>
        <v>56970</v>
      </c>
      <c r="G266" s="41" t="str">
        <f t="shared" si="8"/>
        <v/>
      </c>
    </row>
    <row r="267" spans="1:7" ht="14.25" customHeight="1">
      <c r="A267" s="42">
        <v>20130921</v>
      </c>
      <c r="B267" s="43"/>
      <c r="C267" s="44">
        <v>47900</v>
      </c>
      <c r="D267" s="45">
        <v>7410</v>
      </c>
      <c r="E267" s="45">
        <v>55310</v>
      </c>
      <c r="F267" s="41">
        <f t="shared" si="9"/>
        <v>55310</v>
      </c>
      <c r="G267" s="41" t="str">
        <f t="shared" si="8"/>
        <v/>
      </c>
    </row>
    <row r="268" spans="1:7" ht="14.25" customHeight="1">
      <c r="A268" s="42">
        <v>20130922</v>
      </c>
      <c r="B268" s="43"/>
      <c r="C268" s="44">
        <v>46200</v>
      </c>
      <c r="D268" s="45">
        <v>8609</v>
      </c>
      <c r="E268" s="45">
        <v>54809</v>
      </c>
      <c r="F268" s="41">
        <f t="shared" si="9"/>
        <v>54809</v>
      </c>
      <c r="G268" s="41" t="str">
        <f t="shared" si="8"/>
        <v/>
      </c>
    </row>
    <row r="269" spans="1:7" ht="14.25" customHeight="1">
      <c r="A269" s="42">
        <v>20130923</v>
      </c>
      <c r="B269" s="43">
        <v>1</v>
      </c>
      <c r="C269" s="44">
        <v>45900</v>
      </c>
      <c r="D269" s="45">
        <v>9770</v>
      </c>
      <c r="E269" s="45">
        <v>55670</v>
      </c>
      <c r="F269" s="41" t="str">
        <f t="shared" si="9"/>
        <v/>
      </c>
      <c r="G269" s="41">
        <f t="shared" si="8"/>
        <v>55670</v>
      </c>
    </row>
    <row r="270" spans="1:7" ht="14.25" customHeight="1">
      <c r="A270" s="42">
        <v>20130924</v>
      </c>
      <c r="B270" s="43">
        <v>0.2</v>
      </c>
      <c r="C270" s="44">
        <v>45800</v>
      </c>
      <c r="D270" s="45">
        <v>10180</v>
      </c>
      <c r="E270" s="45">
        <v>55980</v>
      </c>
      <c r="F270" s="41" t="str">
        <f t="shared" si="9"/>
        <v/>
      </c>
      <c r="G270" s="41">
        <f t="shared" si="8"/>
        <v>55980</v>
      </c>
    </row>
    <row r="271" spans="1:7" ht="14.25" customHeight="1">
      <c r="A271" s="42">
        <v>20130925</v>
      </c>
      <c r="B271" s="43"/>
      <c r="C271" s="44">
        <v>45100</v>
      </c>
      <c r="D271" s="45">
        <v>10230</v>
      </c>
      <c r="E271" s="45">
        <v>55330</v>
      </c>
      <c r="F271" s="41">
        <f t="shared" si="9"/>
        <v>55330</v>
      </c>
      <c r="G271" s="41" t="str">
        <f t="shared" si="8"/>
        <v/>
      </c>
    </row>
    <row r="272" spans="1:7" ht="14.25" customHeight="1">
      <c r="A272" s="42">
        <v>20130926</v>
      </c>
      <c r="B272" s="43"/>
      <c r="C272" s="44">
        <v>46700</v>
      </c>
      <c r="D272" s="45">
        <v>9988</v>
      </c>
      <c r="E272" s="45">
        <v>56688</v>
      </c>
      <c r="F272" s="41">
        <f t="shared" si="9"/>
        <v>56688</v>
      </c>
      <c r="G272" s="41" t="str">
        <f t="shared" si="8"/>
        <v/>
      </c>
    </row>
    <row r="273" spans="1:7" ht="14.25" customHeight="1">
      <c r="A273" s="42">
        <v>20130927</v>
      </c>
      <c r="B273" s="43">
        <v>3</v>
      </c>
      <c r="C273" s="44">
        <v>45100</v>
      </c>
      <c r="D273" s="45">
        <v>9653</v>
      </c>
      <c r="E273" s="45">
        <v>54753</v>
      </c>
      <c r="F273" s="41" t="str">
        <f t="shared" si="9"/>
        <v/>
      </c>
      <c r="G273" s="41">
        <f t="shared" si="8"/>
        <v>54753</v>
      </c>
    </row>
    <row r="274" spans="1:7" ht="14.25" customHeight="1">
      <c r="A274" s="42">
        <v>20130928</v>
      </c>
      <c r="B274" s="43">
        <v>48.5</v>
      </c>
      <c r="C274" s="44">
        <v>48500</v>
      </c>
      <c r="D274" s="45">
        <v>9249</v>
      </c>
      <c r="E274" s="45">
        <v>57749</v>
      </c>
      <c r="F274" s="41" t="str">
        <f t="shared" si="9"/>
        <v/>
      </c>
      <c r="G274" s="41">
        <f t="shared" si="8"/>
        <v>57749</v>
      </c>
    </row>
    <row r="275" spans="1:7" ht="14.25" customHeight="1">
      <c r="A275" s="42">
        <v>20130929</v>
      </c>
      <c r="B275" s="43">
        <v>4.5</v>
      </c>
      <c r="C275" s="44">
        <v>88600</v>
      </c>
      <c r="D275" s="45">
        <v>13518</v>
      </c>
      <c r="E275" s="45">
        <v>102118</v>
      </c>
      <c r="F275" s="41" t="str">
        <f t="shared" si="9"/>
        <v/>
      </c>
      <c r="G275" s="41">
        <f t="shared" si="8"/>
        <v>102118</v>
      </c>
    </row>
    <row r="276" spans="1:7" ht="14.25" customHeight="1">
      <c r="A276" s="42">
        <v>20130930</v>
      </c>
      <c r="B276" s="43"/>
      <c r="C276" s="44">
        <v>59100</v>
      </c>
      <c r="D276" s="45">
        <v>11462</v>
      </c>
      <c r="E276" s="45">
        <v>70562</v>
      </c>
      <c r="F276" s="41" t="str">
        <f t="shared" si="9"/>
        <v/>
      </c>
      <c r="G276" s="41">
        <f t="shared" si="8"/>
        <v>70562</v>
      </c>
    </row>
    <row r="277" spans="1:7" ht="14.25" customHeight="1">
      <c r="A277" s="42">
        <v>20131001</v>
      </c>
      <c r="B277" s="43">
        <v>3.5</v>
      </c>
      <c r="C277" s="44">
        <v>52400</v>
      </c>
      <c r="D277" s="45">
        <v>11879</v>
      </c>
      <c r="E277" s="45">
        <v>64279</v>
      </c>
      <c r="F277" s="41" t="str">
        <f t="shared" si="9"/>
        <v/>
      </c>
      <c r="G277" s="41">
        <f t="shared" si="8"/>
        <v>64279</v>
      </c>
    </row>
    <row r="278" spans="1:7" ht="14.25" customHeight="1">
      <c r="A278" s="42">
        <v>20131002</v>
      </c>
      <c r="B278" s="43"/>
      <c r="C278" s="44">
        <v>52600</v>
      </c>
      <c r="D278" s="45">
        <v>11513</v>
      </c>
      <c r="E278" s="45">
        <v>64113</v>
      </c>
      <c r="F278" s="41">
        <f t="shared" si="9"/>
        <v>64113</v>
      </c>
      <c r="G278" s="41" t="str">
        <f t="shared" si="8"/>
        <v/>
      </c>
    </row>
    <row r="279" spans="1:7" ht="14.25" customHeight="1">
      <c r="A279" s="42">
        <v>20131003</v>
      </c>
      <c r="B279" s="43"/>
      <c r="C279" s="44">
        <v>45200</v>
      </c>
      <c r="D279" s="45">
        <v>10890</v>
      </c>
      <c r="E279" s="45">
        <v>56090</v>
      </c>
      <c r="F279" s="41">
        <f t="shared" si="9"/>
        <v>56090</v>
      </c>
      <c r="G279" s="41" t="str">
        <f t="shared" si="8"/>
        <v/>
      </c>
    </row>
    <row r="280" spans="1:7" ht="14.25" customHeight="1">
      <c r="A280" s="42">
        <v>20131004</v>
      </c>
      <c r="B280" s="43"/>
      <c r="C280" s="44">
        <v>44000</v>
      </c>
      <c r="D280" s="45">
        <v>10863</v>
      </c>
      <c r="E280" s="45">
        <v>54863</v>
      </c>
      <c r="F280" s="41">
        <f t="shared" si="9"/>
        <v>54863</v>
      </c>
      <c r="G280" s="41" t="str">
        <f t="shared" si="8"/>
        <v/>
      </c>
    </row>
    <row r="281" spans="1:7" ht="14.25" customHeight="1">
      <c r="A281" s="42">
        <v>20131005</v>
      </c>
      <c r="B281" s="43"/>
      <c r="C281" s="44">
        <v>42800</v>
      </c>
      <c r="D281" s="45">
        <v>10460</v>
      </c>
      <c r="E281" s="45">
        <v>53260</v>
      </c>
      <c r="F281" s="41">
        <f t="shared" si="9"/>
        <v>53260</v>
      </c>
      <c r="G281" s="41" t="str">
        <f t="shared" si="8"/>
        <v/>
      </c>
    </row>
    <row r="282" spans="1:7" ht="14.25" customHeight="1">
      <c r="A282" s="42">
        <v>20131006</v>
      </c>
      <c r="B282" s="43"/>
      <c r="C282" s="44">
        <v>42500</v>
      </c>
      <c r="D282" s="45">
        <v>10572</v>
      </c>
      <c r="E282" s="45">
        <v>53072</v>
      </c>
      <c r="F282" s="41">
        <f t="shared" si="9"/>
        <v>53072</v>
      </c>
      <c r="G282" s="41" t="str">
        <f t="shared" si="8"/>
        <v/>
      </c>
    </row>
    <row r="283" spans="1:7" ht="14.25" customHeight="1">
      <c r="A283" s="42">
        <v>20131007</v>
      </c>
      <c r="B283" s="43">
        <v>24</v>
      </c>
      <c r="C283" s="44">
        <v>45400</v>
      </c>
      <c r="D283" s="45">
        <v>11842</v>
      </c>
      <c r="E283" s="45">
        <v>57242</v>
      </c>
      <c r="F283" s="41" t="str">
        <f t="shared" si="9"/>
        <v/>
      </c>
      <c r="G283" s="41">
        <f t="shared" si="8"/>
        <v>57242</v>
      </c>
    </row>
    <row r="284" spans="1:7" ht="14.25" customHeight="1">
      <c r="A284" s="42">
        <v>20131008</v>
      </c>
      <c r="B284" s="43"/>
      <c r="C284" s="44">
        <v>76300</v>
      </c>
      <c r="D284" s="45">
        <v>12598</v>
      </c>
      <c r="E284" s="45">
        <v>88898</v>
      </c>
      <c r="F284" s="41" t="str">
        <f t="shared" si="9"/>
        <v/>
      </c>
      <c r="G284" s="41">
        <f t="shared" si="8"/>
        <v>88898</v>
      </c>
    </row>
    <row r="285" spans="1:7" ht="14.25" customHeight="1">
      <c r="A285" s="42">
        <v>20131009</v>
      </c>
      <c r="B285" s="43">
        <v>16.5</v>
      </c>
      <c r="C285" s="44">
        <v>59400</v>
      </c>
      <c r="D285" s="45">
        <v>10326</v>
      </c>
      <c r="E285" s="45">
        <v>69726</v>
      </c>
      <c r="F285" s="41" t="str">
        <f t="shared" si="9"/>
        <v/>
      </c>
      <c r="G285" s="41">
        <f t="shared" si="8"/>
        <v>69726</v>
      </c>
    </row>
    <row r="286" spans="1:7" ht="14.25" customHeight="1">
      <c r="A286" s="42">
        <v>20131010</v>
      </c>
      <c r="B286" s="43"/>
      <c r="C286" s="44">
        <v>64300</v>
      </c>
      <c r="D286" s="45">
        <v>9139</v>
      </c>
      <c r="E286" s="45">
        <v>73439</v>
      </c>
      <c r="F286" s="41" t="str">
        <f t="shared" si="9"/>
        <v/>
      </c>
      <c r="G286" s="41">
        <f t="shared" si="8"/>
        <v>73439</v>
      </c>
    </row>
    <row r="287" spans="1:7" ht="14.25" customHeight="1">
      <c r="A287" s="42">
        <v>20131011</v>
      </c>
      <c r="B287" s="43"/>
      <c r="C287" s="44">
        <v>59200</v>
      </c>
      <c r="D287" s="45">
        <v>10352</v>
      </c>
      <c r="E287" s="45">
        <v>69552</v>
      </c>
      <c r="F287" s="41" t="str">
        <f t="shared" si="9"/>
        <v/>
      </c>
      <c r="G287" s="41">
        <f t="shared" si="8"/>
        <v>69552</v>
      </c>
    </row>
    <row r="288" spans="1:7" ht="14.25" customHeight="1">
      <c r="A288" s="42">
        <v>20131012</v>
      </c>
      <c r="B288" s="43"/>
      <c r="C288" s="44">
        <v>45600</v>
      </c>
      <c r="D288" s="45">
        <v>10811</v>
      </c>
      <c r="E288" s="45">
        <v>56411</v>
      </c>
      <c r="F288" s="41">
        <f t="shared" si="9"/>
        <v>56411</v>
      </c>
      <c r="G288" s="41" t="str">
        <f t="shared" si="8"/>
        <v/>
      </c>
    </row>
    <row r="289" spans="1:7" ht="14.25" customHeight="1">
      <c r="A289" s="42">
        <v>20131013</v>
      </c>
      <c r="B289" s="43"/>
      <c r="C289" s="44">
        <v>45500</v>
      </c>
      <c r="D289" s="45">
        <v>9984</v>
      </c>
      <c r="E289" s="45">
        <v>55484</v>
      </c>
      <c r="F289" s="41">
        <f t="shared" si="9"/>
        <v>55484</v>
      </c>
      <c r="G289" s="41" t="str">
        <f t="shared" si="8"/>
        <v/>
      </c>
    </row>
    <row r="290" spans="1:7" ht="14.25" customHeight="1">
      <c r="A290" s="42">
        <v>20131014</v>
      </c>
      <c r="B290" s="43">
        <v>3</v>
      </c>
      <c r="C290" s="44">
        <v>48200</v>
      </c>
      <c r="D290" s="45">
        <v>10457</v>
      </c>
      <c r="E290" s="45">
        <v>58657</v>
      </c>
      <c r="F290" s="41" t="str">
        <f t="shared" si="9"/>
        <v/>
      </c>
      <c r="G290" s="41">
        <f t="shared" si="8"/>
        <v>58657</v>
      </c>
    </row>
    <row r="291" spans="1:7" ht="14.25" customHeight="1">
      <c r="A291" s="42">
        <v>20131015</v>
      </c>
      <c r="B291" s="43"/>
      <c r="C291" s="44">
        <v>50100</v>
      </c>
      <c r="D291" s="45">
        <v>10259</v>
      </c>
      <c r="E291" s="45">
        <v>60359</v>
      </c>
      <c r="F291" s="41">
        <f t="shared" si="9"/>
        <v>60359</v>
      </c>
      <c r="G291" s="41" t="str">
        <f t="shared" si="8"/>
        <v/>
      </c>
    </row>
    <row r="292" spans="1:7" ht="14.25" customHeight="1">
      <c r="A292" s="42">
        <v>20131016</v>
      </c>
      <c r="B292" s="43"/>
      <c r="C292" s="44">
        <v>49700</v>
      </c>
      <c r="D292" s="45">
        <v>10640</v>
      </c>
      <c r="E292" s="45">
        <v>60340</v>
      </c>
      <c r="F292" s="41">
        <f t="shared" si="9"/>
        <v>60340</v>
      </c>
      <c r="G292" s="41" t="str">
        <f t="shared" si="8"/>
        <v/>
      </c>
    </row>
    <row r="293" spans="1:7" ht="14.25" customHeight="1">
      <c r="A293" s="42">
        <v>20131017</v>
      </c>
      <c r="B293" s="43"/>
      <c r="C293" s="44">
        <v>46700</v>
      </c>
      <c r="D293" s="45">
        <v>10330</v>
      </c>
      <c r="E293" s="45">
        <v>57030</v>
      </c>
      <c r="F293" s="41">
        <f t="shared" si="9"/>
        <v>57030</v>
      </c>
      <c r="G293" s="41" t="str">
        <f t="shared" si="8"/>
        <v/>
      </c>
    </row>
    <row r="294" spans="1:7" ht="14.25" customHeight="1">
      <c r="A294" s="42">
        <v>20131018</v>
      </c>
      <c r="B294" s="43"/>
      <c r="C294" s="44">
        <v>45600</v>
      </c>
      <c r="D294" s="45">
        <v>10261</v>
      </c>
      <c r="E294" s="45">
        <v>55861</v>
      </c>
      <c r="F294" s="41">
        <f t="shared" si="9"/>
        <v>55861</v>
      </c>
      <c r="G294" s="41" t="str">
        <f t="shared" si="8"/>
        <v/>
      </c>
    </row>
    <row r="295" spans="1:7" ht="14.25" customHeight="1">
      <c r="A295" s="42">
        <v>20131019</v>
      </c>
      <c r="B295" s="43"/>
      <c r="C295" s="44">
        <v>45900</v>
      </c>
      <c r="D295" s="45">
        <v>10451</v>
      </c>
      <c r="E295" s="45">
        <v>56351</v>
      </c>
      <c r="F295" s="41">
        <f t="shared" si="9"/>
        <v>56351</v>
      </c>
      <c r="G295" s="41" t="str">
        <f t="shared" si="8"/>
        <v/>
      </c>
    </row>
    <row r="296" spans="1:7" ht="14.25" customHeight="1">
      <c r="A296" s="42">
        <v>20131020</v>
      </c>
      <c r="B296" s="43"/>
      <c r="C296" s="44">
        <v>45100</v>
      </c>
      <c r="D296" s="45">
        <v>10293</v>
      </c>
      <c r="E296" s="45">
        <v>55393</v>
      </c>
      <c r="F296" s="41">
        <f t="shared" si="9"/>
        <v>55393</v>
      </c>
      <c r="G296" s="41" t="str">
        <f t="shared" si="8"/>
        <v/>
      </c>
    </row>
    <row r="297" spans="1:7" ht="14.25" customHeight="1">
      <c r="A297" s="42">
        <v>20131021</v>
      </c>
      <c r="B297" s="43"/>
      <c r="C297" s="44">
        <v>45800</v>
      </c>
      <c r="D297" s="45">
        <v>10272</v>
      </c>
      <c r="E297" s="45">
        <v>56072</v>
      </c>
      <c r="F297" s="41">
        <f t="shared" si="9"/>
        <v>56072</v>
      </c>
      <c r="G297" s="41" t="str">
        <f t="shared" si="8"/>
        <v/>
      </c>
    </row>
    <row r="298" spans="1:7" ht="14.25" customHeight="1">
      <c r="A298" s="42">
        <v>20131022</v>
      </c>
      <c r="B298" s="43"/>
      <c r="C298" s="44">
        <v>44800</v>
      </c>
      <c r="D298" s="45">
        <v>10173</v>
      </c>
      <c r="E298" s="45">
        <v>54973</v>
      </c>
      <c r="F298" s="41">
        <f t="shared" si="9"/>
        <v>54973</v>
      </c>
      <c r="G298" s="41" t="str">
        <f t="shared" si="8"/>
        <v/>
      </c>
    </row>
    <row r="299" spans="1:7" ht="14.25" customHeight="1">
      <c r="A299" s="42">
        <v>20131023</v>
      </c>
      <c r="B299" s="43"/>
      <c r="C299" s="44">
        <v>44000</v>
      </c>
      <c r="D299" s="45">
        <v>10888</v>
      </c>
      <c r="E299" s="45">
        <v>54888</v>
      </c>
      <c r="F299" s="41">
        <f t="shared" si="9"/>
        <v>54888</v>
      </c>
      <c r="G299" s="41" t="str">
        <f t="shared" si="8"/>
        <v/>
      </c>
    </row>
    <row r="300" spans="1:7" ht="14.25" customHeight="1">
      <c r="A300" s="42">
        <v>20131024</v>
      </c>
      <c r="B300" s="43"/>
      <c r="C300" s="44">
        <v>45600</v>
      </c>
      <c r="D300" s="45">
        <v>10861</v>
      </c>
      <c r="E300" s="45">
        <v>56461</v>
      </c>
      <c r="F300" s="41">
        <f t="shared" si="9"/>
        <v>56461</v>
      </c>
      <c r="G300" s="41" t="str">
        <f t="shared" si="8"/>
        <v/>
      </c>
    </row>
    <row r="301" spans="1:7" ht="14.25" customHeight="1">
      <c r="A301" s="42">
        <v>20131025</v>
      </c>
      <c r="B301" s="43"/>
      <c r="C301" s="44">
        <v>43600</v>
      </c>
      <c r="D301" s="45">
        <v>11021</v>
      </c>
      <c r="E301" s="45">
        <v>54621</v>
      </c>
      <c r="F301" s="41">
        <f t="shared" si="9"/>
        <v>54621</v>
      </c>
      <c r="G301" s="41" t="str">
        <f t="shared" si="8"/>
        <v/>
      </c>
    </row>
    <row r="302" spans="1:7" ht="14.25" customHeight="1">
      <c r="A302" s="42">
        <v>20131026</v>
      </c>
      <c r="B302" s="43"/>
      <c r="C302" s="44">
        <v>44200</v>
      </c>
      <c r="D302" s="45">
        <v>10239</v>
      </c>
      <c r="E302" s="45">
        <v>54439</v>
      </c>
      <c r="F302" s="41">
        <f t="shared" si="9"/>
        <v>54439</v>
      </c>
      <c r="G302" s="41" t="str">
        <f t="shared" si="8"/>
        <v/>
      </c>
    </row>
    <row r="303" spans="1:7" ht="14.25" customHeight="1">
      <c r="A303" s="42">
        <v>20131027</v>
      </c>
      <c r="B303" s="43"/>
      <c r="C303" s="44">
        <v>43200</v>
      </c>
      <c r="D303" s="45">
        <v>9896</v>
      </c>
      <c r="E303" s="45">
        <v>53096</v>
      </c>
      <c r="F303" s="41">
        <f t="shared" si="9"/>
        <v>53096</v>
      </c>
      <c r="G303" s="41" t="str">
        <f t="shared" si="8"/>
        <v/>
      </c>
    </row>
    <row r="304" spans="1:7" ht="14.25" customHeight="1">
      <c r="A304" s="42">
        <v>20131028</v>
      </c>
      <c r="B304" s="43"/>
      <c r="C304" s="44">
        <v>44500</v>
      </c>
      <c r="D304" s="45">
        <v>10864</v>
      </c>
      <c r="E304" s="45">
        <v>55364</v>
      </c>
      <c r="F304" s="41">
        <f t="shared" si="9"/>
        <v>55364</v>
      </c>
      <c r="G304" s="41" t="str">
        <f t="shared" si="8"/>
        <v/>
      </c>
    </row>
    <row r="305" spans="1:7" ht="14.25" customHeight="1">
      <c r="A305" s="42">
        <v>20131029</v>
      </c>
      <c r="B305" s="43"/>
      <c r="C305" s="44">
        <v>43700</v>
      </c>
      <c r="D305" s="45">
        <v>10115</v>
      </c>
      <c r="E305" s="45">
        <v>53815</v>
      </c>
      <c r="F305" s="41">
        <f t="shared" si="9"/>
        <v>53815</v>
      </c>
      <c r="G305" s="41" t="str">
        <f t="shared" si="8"/>
        <v/>
      </c>
    </row>
    <row r="306" spans="1:7" ht="14.25" customHeight="1">
      <c r="A306" s="42">
        <v>20131030</v>
      </c>
      <c r="B306" s="43"/>
      <c r="C306" s="44">
        <v>43100</v>
      </c>
      <c r="D306" s="45">
        <v>10924</v>
      </c>
      <c r="E306" s="45">
        <v>54024</v>
      </c>
      <c r="F306" s="41">
        <f t="shared" si="9"/>
        <v>54024</v>
      </c>
      <c r="G306" s="41" t="str">
        <f t="shared" si="8"/>
        <v/>
      </c>
    </row>
    <row r="307" spans="1:7" ht="14.25" customHeight="1">
      <c r="A307" s="42">
        <v>20131031</v>
      </c>
      <c r="B307" s="43"/>
      <c r="C307" s="44">
        <v>43000</v>
      </c>
      <c r="D307" s="45">
        <v>10885</v>
      </c>
      <c r="E307" s="45">
        <v>53885</v>
      </c>
      <c r="F307" s="41">
        <f t="shared" si="9"/>
        <v>53885</v>
      </c>
      <c r="G307" s="41" t="str">
        <f t="shared" si="8"/>
        <v/>
      </c>
    </row>
    <row r="308" spans="1:7" ht="14.25" customHeight="1">
      <c r="A308" s="42">
        <v>20131101</v>
      </c>
      <c r="B308" s="43"/>
      <c r="C308" s="44">
        <v>43000</v>
      </c>
      <c r="D308" s="45">
        <v>10955</v>
      </c>
      <c r="E308" s="45">
        <v>53955</v>
      </c>
      <c r="F308" s="41">
        <f t="shared" si="9"/>
        <v>53955</v>
      </c>
      <c r="G308" s="41" t="str">
        <f t="shared" si="8"/>
        <v/>
      </c>
    </row>
    <row r="309" spans="1:7" ht="14.25" customHeight="1">
      <c r="A309" s="42">
        <v>20131102</v>
      </c>
      <c r="B309" s="43"/>
      <c r="C309" s="44">
        <v>43000</v>
      </c>
      <c r="D309" s="45">
        <v>9758</v>
      </c>
      <c r="E309" s="45">
        <v>52758</v>
      </c>
      <c r="F309" s="41">
        <f t="shared" si="9"/>
        <v>52758</v>
      </c>
      <c r="G309" s="41" t="str">
        <f t="shared" si="8"/>
        <v/>
      </c>
    </row>
    <row r="310" spans="1:7" ht="14.25" customHeight="1">
      <c r="A310" s="42">
        <v>20131103</v>
      </c>
      <c r="B310" s="43"/>
      <c r="C310" s="44">
        <v>42900</v>
      </c>
      <c r="D310" s="45">
        <v>8882</v>
      </c>
      <c r="E310" s="45">
        <v>51782</v>
      </c>
      <c r="F310" s="41">
        <f t="shared" si="9"/>
        <v>51782</v>
      </c>
      <c r="G310" s="41" t="str">
        <f t="shared" si="8"/>
        <v/>
      </c>
    </row>
    <row r="311" spans="1:7" ht="14.25" customHeight="1">
      <c r="A311" s="42">
        <v>20131104</v>
      </c>
      <c r="B311" s="43"/>
      <c r="C311" s="44">
        <v>43300</v>
      </c>
      <c r="D311" s="45">
        <v>9859</v>
      </c>
      <c r="E311" s="45">
        <v>53159</v>
      </c>
      <c r="F311" s="41">
        <f t="shared" si="9"/>
        <v>53159</v>
      </c>
      <c r="G311" s="41" t="str">
        <f t="shared" si="8"/>
        <v/>
      </c>
    </row>
    <row r="312" spans="1:7" ht="14.25" customHeight="1">
      <c r="A312" s="42">
        <v>20131105</v>
      </c>
      <c r="B312" s="43"/>
      <c r="C312" s="44">
        <v>43100</v>
      </c>
      <c r="D312" s="45">
        <v>9034</v>
      </c>
      <c r="E312" s="45">
        <v>52134</v>
      </c>
      <c r="F312" s="41">
        <f t="shared" si="9"/>
        <v>52134</v>
      </c>
      <c r="G312" s="41" t="str">
        <f t="shared" si="8"/>
        <v/>
      </c>
    </row>
    <row r="313" spans="1:7" ht="14.25" customHeight="1">
      <c r="A313" s="42">
        <v>20131106</v>
      </c>
      <c r="B313" s="43"/>
      <c r="C313" s="44">
        <v>43700</v>
      </c>
      <c r="D313" s="45">
        <v>10398</v>
      </c>
      <c r="E313" s="45">
        <v>54098</v>
      </c>
      <c r="F313" s="41">
        <f t="shared" si="9"/>
        <v>54098</v>
      </c>
      <c r="G313" s="41" t="str">
        <f t="shared" si="8"/>
        <v/>
      </c>
    </row>
    <row r="314" spans="1:7" ht="14.25" customHeight="1">
      <c r="A314" s="42">
        <v>20131107</v>
      </c>
      <c r="B314" s="43"/>
      <c r="C314" s="44">
        <v>44200</v>
      </c>
      <c r="D314" s="45">
        <v>10391</v>
      </c>
      <c r="E314" s="45">
        <v>54591</v>
      </c>
      <c r="F314" s="41">
        <f t="shared" si="9"/>
        <v>54591</v>
      </c>
      <c r="G314" s="41" t="str">
        <f t="shared" si="8"/>
        <v/>
      </c>
    </row>
    <row r="315" spans="1:7" ht="14.25" customHeight="1">
      <c r="A315" s="42">
        <v>20131108</v>
      </c>
      <c r="B315" s="43">
        <v>6</v>
      </c>
      <c r="C315" s="44">
        <v>42400</v>
      </c>
      <c r="D315" s="45">
        <v>10138</v>
      </c>
      <c r="E315" s="45">
        <v>52538</v>
      </c>
      <c r="F315" s="41" t="str">
        <f t="shared" si="9"/>
        <v/>
      </c>
      <c r="G315" s="41">
        <f t="shared" si="8"/>
        <v>52538</v>
      </c>
    </row>
    <row r="316" spans="1:7" ht="14.25" customHeight="1">
      <c r="A316" s="42">
        <v>20131109</v>
      </c>
      <c r="B316" s="43">
        <v>0.5</v>
      </c>
      <c r="C316" s="44">
        <v>49000</v>
      </c>
      <c r="D316" s="45">
        <v>10203</v>
      </c>
      <c r="E316" s="45">
        <v>59203</v>
      </c>
      <c r="F316" s="41" t="str">
        <f t="shared" si="9"/>
        <v/>
      </c>
      <c r="G316" s="41">
        <f t="shared" si="8"/>
        <v>59203</v>
      </c>
    </row>
    <row r="317" spans="1:7" ht="14.25" customHeight="1">
      <c r="A317" s="42">
        <v>20131110</v>
      </c>
      <c r="B317" s="43"/>
      <c r="C317" s="44">
        <v>45000</v>
      </c>
      <c r="D317" s="45">
        <v>9408</v>
      </c>
      <c r="E317" s="45">
        <v>54408</v>
      </c>
      <c r="F317" s="41">
        <f t="shared" si="9"/>
        <v>54408</v>
      </c>
      <c r="G317" s="41" t="str">
        <f t="shared" si="8"/>
        <v/>
      </c>
    </row>
    <row r="318" spans="1:7" ht="14.25" customHeight="1">
      <c r="A318" s="42">
        <v>20131111</v>
      </c>
      <c r="B318" s="43"/>
      <c r="C318" s="44">
        <v>42600</v>
      </c>
      <c r="D318" s="45">
        <v>10058</v>
      </c>
      <c r="E318" s="45">
        <v>52658</v>
      </c>
      <c r="F318" s="41">
        <f t="shared" si="9"/>
        <v>52658</v>
      </c>
      <c r="G318" s="41" t="str">
        <f t="shared" si="8"/>
        <v/>
      </c>
    </row>
    <row r="319" spans="1:7" ht="14.25" customHeight="1">
      <c r="A319" s="42">
        <v>20131112</v>
      </c>
      <c r="B319" s="43"/>
      <c r="C319" s="44">
        <v>42800</v>
      </c>
      <c r="D319" s="45">
        <v>10014</v>
      </c>
      <c r="E319" s="45">
        <v>52814</v>
      </c>
      <c r="F319" s="41">
        <f t="shared" si="9"/>
        <v>52814</v>
      </c>
      <c r="G319" s="41" t="str">
        <f t="shared" si="8"/>
        <v/>
      </c>
    </row>
    <row r="320" spans="1:7" ht="14.25" customHeight="1">
      <c r="A320" s="42">
        <v>20131113</v>
      </c>
      <c r="B320" s="43"/>
      <c r="C320" s="44">
        <v>42900</v>
      </c>
      <c r="D320" s="45">
        <v>10216</v>
      </c>
      <c r="E320" s="45">
        <v>53116</v>
      </c>
      <c r="F320" s="41">
        <f t="shared" si="9"/>
        <v>53116</v>
      </c>
      <c r="G320" s="41" t="str">
        <f t="shared" si="8"/>
        <v/>
      </c>
    </row>
    <row r="321" spans="1:7" ht="14.25" customHeight="1">
      <c r="A321" s="42">
        <v>20131114</v>
      </c>
      <c r="B321" s="43"/>
      <c r="C321" s="44">
        <v>43000</v>
      </c>
      <c r="D321" s="45">
        <v>10341</v>
      </c>
      <c r="E321" s="45">
        <v>53341</v>
      </c>
      <c r="F321" s="41">
        <f t="shared" si="9"/>
        <v>53341</v>
      </c>
      <c r="G321" s="41" t="str">
        <f t="shared" si="8"/>
        <v/>
      </c>
    </row>
    <row r="322" spans="1:7" ht="14.25" customHeight="1">
      <c r="A322" s="42">
        <v>20131115</v>
      </c>
      <c r="B322" s="43"/>
      <c r="C322" s="44">
        <v>42800</v>
      </c>
      <c r="D322" s="45">
        <v>10110</v>
      </c>
      <c r="E322" s="45">
        <v>52910</v>
      </c>
      <c r="F322" s="41">
        <f t="shared" si="9"/>
        <v>52910</v>
      </c>
      <c r="G322" s="41" t="str">
        <f t="shared" si="8"/>
        <v/>
      </c>
    </row>
    <row r="323" spans="1:7" ht="14.25" customHeight="1">
      <c r="A323" s="42">
        <v>20131116</v>
      </c>
      <c r="B323" s="43">
        <v>1.5</v>
      </c>
      <c r="C323" s="44">
        <v>42800</v>
      </c>
      <c r="D323" s="45">
        <v>10213</v>
      </c>
      <c r="E323" s="45">
        <v>53013</v>
      </c>
      <c r="F323" s="41" t="str">
        <f t="shared" si="9"/>
        <v/>
      </c>
      <c r="G323" s="41">
        <f t="shared" si="8"/>
        <v>53013</v>
      </c>
    </row>
    <row r="324" spans="1:7" ht="14.25" customHeight="1">
      <c r="A324" s="42">
        <v>20131117</v>
      </c>
      <c r="B324" s="43"/>
      <c r="C324" s="44">
        <v>44300</v>
      </c>
      <c r="D324" s="45">
        <v>9061</v>
      </c>
      <c r="E324" s="45">
        <v>53361</v>
      </c>
      <c r="F324" s="41">
        <f t="shared" si="9"/>
        <v>53361</v>
      </c>
      <c r="G324" s="41" t="str">
        <f t="shared" ref="G324:G368" si="10">IF(F324="",E324,"")</f>
        <v/>
      </c>
    </row>
    <row r="325" spans="1:7" ht="14.25" customHeight="1">
      <c r="A325" s="42">
        <v>20131118</v>
      </c>
      <c r="B325" s="43"/>
      <c r="C325" s="44">
        <v>42800</v>
      </c>
      <c r="D325" s="45">
        <v>9423</v>
      </c>
      <c r="E325" s="45">
        <v>52223</v>
      </c>
      <c r="F325" s="41">
        <f t="shared" si="9"/>
        <v>52223</v>
      </c>
      <c r="G325" s="41" t="str">
        <f t="shared" si="10"/>
        <v/>
      </c>
    </row>
    <row r="326" spans="1:7" ht="14.25" customHeight="1">
      <c r="A326" s="42">
        <v>20131119</v>
      </c>
      <c r="B326" s="43"/>
      <c r="C326" s="44">
        <v>44400</v>
      </c>
      <c r="D326" s="45">
        <v>9211</v>
      </c>
      <c r="E326" s="45">
        <v>53611</v>
      </c>
      <c r="F326" s="41">
        <f t="shared" si="9"/>
        <v>53611</v>
      </c>
      <c r="G326" s="41" t="str">
        <f t="shared" si="10"/>
        <v/>
      </c>
    </row>
    <row r="327" spans="1:7" ht="14.25" customHeight="1">
      <c r="A327" s="42">
        <v>20131120</v>
      </c>
      <c r="B327" s="43"/>
      <c r="C327" s="44">
        <v>43500</v>
      </c>
      <c r="D327" s="45">
        <v>9524</v>
      </c>
      <c r="E327" s="45">
        <v>53024</v>
      </c>
      <c r="F327" s="41">
        <f t="shared" ref="F327:F368" si="11">IF($B325&gt;10,"",IF($B326&gt;5,"",IF($B327&gt;0,"",E327)))</f>
        <v>53024</v>
      </c>
      <c r="G327" s="41" t="str">
        <f t="shared" si="10"/>
        <v/>
      </c>
    </row>
    <row r="328" spans="1:7" ht="14.25" customHeight="1">
      <c r="A328" s="42">
        <v>20131121</v>
      </c>
      <c r="B328" s="43"/>
      <c r="C328" s="44">
        <v>44300</v>
      </c>
      <c r="D328" s="45">
        <v>9335</v>
      </c>
      <c r="E328" s="45">
        <v>53635</v>
      </c>
      <c r="F328" s="41">
        <f t="shared" si="11"/>
        <v>53635</v>
      </c>
      <c r="G328" s="41" t="str">
        <f t="shared" si="10"/>
        <v/>
      </c>
    </row>
    <row r="329" spans="1:7" ht="14.25" customHeight="1">
      <c r="A329" s="42">
        <v>20131122</v>
      </c>
      <c r="B329" s="43"/>
      <c r="C329" s="44">
        <v>43300</v>
      </c>
      <c r="D329" s="45">
        <v>9597</v>
      </c>
      <c r="E329" s="45">
        <v>52897</v>
      </c>
      <c r="F329" s="41">
        <f t="shared" si="11"/>
        <v>52897</v>
      </c>
      <c r="G329" s="41" t="str">
        <f t="shared" si="10"/>
        <v/>
      </c>
    </row>
    <row r="330" spans="1:7" ht="14.25" customHeight="1">
      <c r="A330" s="42">
        <v>20131123</v>
      </c>
      <c r="B330" s="43">
        <v>5.5</v>
      </c>
      <c r="C330" s="44">
        <v>44400</v>
      </c>
      <c r="D330" s="45">
        <v>9145</v>
      </c>
      <c r="E330" s="45">
        <v>53545</v>
      </c>
      <c r="F330" s="41" t="str">
        <f t="shared" si="11"/>
        <v/>
      </c>
      <c r="G330" s="41">
        <f t="shared" si="10"/>
        <v>53545</v>
      </c>
    </row>
    <row r="331" spans="1:7" ht="14.25" customHeight="1">
      <c r="A331" s="42">
        <v>20131124</v>
      </c>
      <c r="B331" s="43">
        <v>20</v>
      </c>
      <c r="C331" s="44">
        <v>51100</v>
      </c>
      <c r="D331" s="45">
        <v>10109</v>
      </c>
      <c r="E331" s="45">
        <v>61209</v>
      </c>
      <c r="F331" s="41" t="str">
        <f t="shared" si="11"/>
        <v/>
      </c>
      <c r="G331" s="41">
        <f t="shared" si="10"/>
        <v>61209</v>
      </c>
    </row>
    <row r="332" spans="1:7" ht="14.25" customHeight="1">
      <c r="A332" s="42">
        <v>20131125</v>
      </c>
      <c r="B332" s="43"/>
      <c r="C332" s="44">
        <v>49800</v>
      </c>
      <c r="D332" s="45">
        <v>9724</v>
      </c>
      <c r="E332" s="45">
        <v>59524</v>
      </c>
      <c r="F332" s="41" t="str">
        <f t="shared" si="11"/>
        <v/>
      </c>
      <c r="G332" s="41">
        <f t="shared" si="10"/>
        <v>59524</v>
      </c>
    </row>
    <row r="333" spans="1:7" ht="14.25" customHeight="1">
      <c r="A333" s="42">
        <v>20131126</v>
      </c>
      <c r="B333" s="43">
        <v>5.5</v>
      </c>
      <c r="C333" s="44">
        <v>48000</v>
      </c>
      <c r="D333" s="45">
        <v>9653</v>
      </c>
      <c r="E333" s="45">
        <v>57653</v>
      </c>
      <c r="F333" s="41" t="str">
        <f t="shared" si="11"/>
        <v/>
      </c>
      <c r="G333" s="41">
        <f t="shared" si="10"/>
        <v>57653</v>
      </c>
    </row>
    <row r="334" spans="1:7" ht="14.25" customHeight="1">
      <c r="A334" s="42">
        <v>20131127</v>
      </c>
      <c r="B334" s="43"/>
      <c r="C334" s="44">
        <v>52900</v>
      </c>
      <c r="D334" s="45">
        <v>9565</v>
      </c>
      <c r="E334" s="45">
        <v>62465</v>
      </c>
      <c r="F334" s="41" t="str">
        <f t="shared" si="11"/>
        <v/>
      </c>
      <c r="G334" s="41">
        <f t="shared" si="10"/>
        <v>62465</v>
      </c>
    </row>
    <row r="335" spans="1:7" ht="14.25" customHeight="1">
      <c r="A335" s="42">
        <v>20131128</v>
      </c>
      <c r="B335" s="43"/>
      <c r="C335" s="44">
        <v>46744</v>
      </c>
      <c r="D335" s="45">
        <v>9792</v>
      </c>
      <c r="E335" s="45">
        <v>56536</v>
      </c>
      <c r="F335" s="41">
        <f t="shared" si="11"/>
        <v>56536</v>
      </c>
      <c r="G335" s="41" t="str">
        <f t="shared" si="10"/>
        <v/>
      </c>
    </row>
    <row r="336" spans="1:7" ht="14.25" customHeight="1">
      <c r="A336" s="42">
        <v>20131129</v>
      </c>
      <c r="B336" s="43"/>
      <c r="C336" s="44">
        <v>44800</v>
      </c>
      <c r="D336" s="45">
        <v>9676.7999999999993</v>
      </c>
      <c r="E336" s="45">
        <v>54476.800000000003</v>
      </c>
      <c r="F336" s="41">
        <f t="shared" si="11"/>
        <v>54476.800000000003</v>
      </c>
      <c r="G336" s="41" t="str">
        <f t="shared" si="10"/>
        <v/>
      </c>
    </row>
    <row r="337" spans="1:7" ht="14.25" customHeight="1">
      <c r="A337" s="42">
        <v>20131130</v>
      </c>
      <c r="B337" s="43"/>
      <c r="C337" s="44">
        <v>43400</v>
      </c>
      <c r="D337" s="45">
        <v>9127</v>
      </c>
      <c r="E337" s="45">
        <v>52527</v>
      </c>
      <c r="F337" s="41">
        <f t="shared" si="11"/>
        <v>52527</v>
      </c>
      <c r="G337" s="41" t="str">
        <f t="shared" si="10"/>
        <v/>
      </c>
    </row>
    <row r="338" spans="1:7" ht="14.25" customHeight="1">
      <c r="A338" s="42">
        <v>20131201</v>
      </c>
      <c r="B338" s="43"/>
      <c r="C338" s="44">
        <v>43500</v>
      </c>
      <c r="D338" s="45">
        <v>9488</v>
      </c>
      <c r="E338" s="45">
        <v>52988</v>
      </c>
      <c r="F338" s="41">
        <f t="shared" si="11"/>
        <v>52988</v>
      </c>
      <c r="G338" s="41" t="str">
        <f t="shared" si="10"/>
        <v/>
      </c>
    </row>
    <row r="339" spans="1:7" ht="14.25" customHeight="1">
      <c r="A339" s="42">
        <v>20131202</v>
      </c>
      <c r="B339" s="43"/>
      <c r="C339" s="44">
        <v>43200</v>
      </c>
      <c r="D339" s="45">
        <v>9257</v>
      </c>
      <c r="E339" s="45">
        <v>52457</v>
      </c>
      <c r="F339" s="41">
        <f t="shared" si="11"/>
        <v>52457</v>
      </c>
      <c r="G339" s="41" t="str">
        <f t="shared" si="10"/>
        <v/>
      </c>
    </row>
    <row r="340" spans="1:7" ht="14.25" customHeight="1">
      <c r="A340" s="42">
        <v>20131203</v>
      </c>
      <c r="B340" s="43"/>
      <c r="C340" s="44">
        <v>44200</v>
      </c>
      <c r="D340" s="45">
        <v>9502</v>
      </c>
      <c r="E340" s="45">
        <v>53702</v>
      </c>
      <c r="F340" s="41">
        <f t="shared" si="11"/>
        <v>53702</v>
      </c>
      <c r="G340" s="41" t="str">
        <f t="shared" si="10"/>
        <v/>
      </c>
    </row>
    <row r="341" spans="1:7" ht="14.25" customHeight="1">
      <c r="A341" s="42">
        <v>20131204</v>
      </c>
      <c r="B341" s="43"/>
      <c r="C341" s="44">
        <v>42000</v>
      </c>
      <c r="D341" s="45">
        <v>9740</v>
      </c>
      <c r="E341" s="45">
        <v>51740</v>
      </c>
      <c r="F341" s="41">
        <f t="shared" si="11"/>
        <v>51740</v>
      </c>
      <c r="G341" s="41" t="str">
        <f t="shared" si="10"/>
        <v/>
      </c>
    </row>
    <row r="342" spans="1:7" ht="14.25" customHeight="1">
      <c r="A342" s="42">
        <v>20131205</v>
      </c>
      <c r="B342" s="43"/>
      <c r="C342" s="44">
        <v>42900</v>
      </c>
      <c r="D342" s="45">
        <v>10234</v>
      </c>
      <c r="E342" s="45">
        <v>53134</v>
      </c>
      <c r="F342" s="41">
        <f t="shared" si="11"/>
        <v>53134</v>
      </c>
      <c r="G342" s="41" t="str">
        <f t="shared" si="10"/>
        <v/>
      </c>
    </row>
    <row r="343" spans="1:7" ht="14.25" customHeight="1">
      <c r="A343" s="42">
        <v>20131206</v>
      </c>
      <c r="B343" s="43"/>
      <c r="C343" s="44">
        <v>42100</v>
      </c>
      <c r="D343" s="45">
        <v>10012</v>
      </c>
      <c r="E343" s="45">
        <v>52112</v>
      </c>
      <c r="F343" s="41">
        <f t="shared" si="11"/>
        <v>52112</v>
      </c>
      <c r="G343" s="41" t="str">
        <f t="shared" si="10"/>
        <v/>
      </c>
    </row>
    <row r="344" spans="1:7" ht="14.25" customHeight="1">
      <c r="A344" s="42">
        <v>20131207</v>
      </c>
      <c r="B344" s="43"/>
      <c r="C344" s="44">
        <v>41300</v>
      </c>
      <c r="D344" s="45">
        <v>9896</v>
      </c>
      <c r="E344" s="45">
        <v>51196</v>
      </c>
      <c r="F344" s="41">
        <f t="shared" si="11"/>
        <v>51196</v>
      </c>
      <c r="G344" s="41" t="str">
        <f t="shared" si="10"/>
        <v/>
      </c>
    </row>
    <row r="345" spans="1:7" ht="14.25" customHeight="1">
      <c r="A345" s="42">
        <v>20131208</v>
      </c>
      <c r="B345" s="43">
        <v>3</v>
      </c>
      <c r="C345" s="44">
        <v>41000</v>
      </c>
      <c r="D345" s="45">
        <v>9915</v>
      </c>
      <c r="E345" s="45">
        <v>50915</v>
      </c>
      <c r="F345" s="41" t="str">
        <f t="shared" si="11"/>
        <v/>
      </c>
      <c r="G345" s="41">
        <f t="shared" si="10"/>
        <v>50915</v>
      </c>
    </row>
    <row r="346" spans="1:7" ht="14.25" customHeight="1">
      <c r="A346" s="42">
        <v>20131209</v>
      </c>
      <c r="B346" s="43"/>
      <c r="C346" s="44">
        <v>43600</v>
      </c>
      <c r="D346" s="45">
        <v>10840</v>
      </c>
      <c r="E346" s="45">
        <v>54440</v>
      </c>
      <c r="F346" s="41">
        <f t="shared" si="11"/>
        <v>54440</v>
      </c>
      <c r="G346" s="41" t="str">
        <f t="shared" si="10"/>
        <v/>
      </c>
    </row>
    <row r="347" spans="1:7" ht="14.25" customHeight="1">
      <c r="A347" s="42">
        <v>20131210</v>
      </c>
      <c r="B347" s="43">
        <v>1</v>
      </c>
      <c r="C347" s="44">
        <v>41600</v>
      </c>
      <c r="D347" s="45">
        <v>9745</v>
      </c>
      <c r="E347" s="45">
        <v>51345</v>
      </c>
      <c r="F347" s="41" t="str">
        <f t="shared" si="11"/>
        <v/>
      </c>
      <c r="G347" s="41">
        <f t="shared" si="10"/>
        <v>51345</v>
      </c>
    </row>
    <row r="348" spans="1:7" ht="14.25" customHeight="1">
      <c r="A348" s="42">
        <v>20131211</v>
      </c>
      <c r="B348" s="43">
        <v>2.5</v>
      </c>
      <c r="C348" s="44">
        <v>42200</v>
      </c>
      <c r="D348" s="45">
        <v>11766</v>
      </c>
      <c r="E348" s="45">
        <v>53966</v>
      </c>
      <c r="F348" s="41" t="str">
        <f t="shared" si="11"/>
        <v/>
      </c>
      <c r="G348" s="41">
        <f t="shared" si="10"/>
        <v>53966</v>
      </c>
    </row>
    <row r="349" spans="1:7" ht="14.25" customHeight="1">
      <c r="A349" s="42">
        <v>20131212</v>
      </c>
      <c r="B349" s="43">
        <v>0.5</v>
      </c>
      <c r="C349" s="44">
        <v>45700</v>
      </c>
      <c r="D349" s="45">
        <v>10196</v>
      </c>
      <c r="E349" s="45">
        <v>55896</v>
      </c>
      <c r="F349" s="41" t="str">
        <f t="shared" si="11"/>
        <v/>
      </c>
      <c r="G349" s="41">
        <f t="shared" si="10"/>
        <v>55896</v>
      </c>
    </row>
    <row r="350" spans="1:7" ht="14.25" customHeight="1">
      <c r="A350" s="42">
        <v>20131213</v>
      </c>
      <c r="B350" s="43"/>
      <c r="C350" s="44">
        <v>41000</v>
      </c>
      <c r="D350" s="45">
        <v>9919</v>
      </c>
      <c r="E350" s="45">
        <v>50919</v>
      </c>
      <c r="F350" s="41">
        <f t="shared" si="11"/>
        <v>50919</v>
      </c>
      <c r="G350" s="41" t="str">
        <f t="shared" si="10"/>
        <v/>
      </c>
    </row>
    <row r="351" spans="1:7" ht="14.25" customHeight="1">
      <c r="A351" s="42">
        <v>20131214</v>
      </c>
      <c r="B351" s="43"/>
      <c r="C351" s="44">
        <v>41000</v>
      </c>
      <c r="D351" s="45">
        <v>10317</v>
      </c>
      <c r="E351" s="45">
        <v>51317</v>
      </c>
      <c r="F351" s="41">
        <f t="shared" si="11"/>
        <v>51317</v>
      </c>
      <c r="G351" s="41" t="str">
        <f t="shared" si="10"/>
        <v/>
      </c>
    </row>
    <row r="352" spans="1:7" ht="14.25" customHeight="1">
      <c r="A352" s="42">
        <v>20131215</v>
      </c>
      <c r="B352" s="43"/>
      <c r="C352" s="44">
        <v>41200</v>
      </c>
      <c r="D352" s="45">
        <v>9352</v>
      </c>
      <c r="E352" s="45">
        <v>50552</v>
      </c>
      <c r="F352" s="41">
        <f t="shared" si="11"/>
        <v>50552</v>
      </c>
      <c r="G352" s="41" t="str">
        <f t="shared" si="10"/>
        <v/>
      </c>
    </row>
    <row r="353" spans="1:7" ht="14.25" customHeight="1">
      <c r="A353" s="42">
        <v>20131216</v>
      </c>
      <c r="B353" s="43"/>
      <c r="C353" s="44">
        <v>40800</v>
      </c>
      <c r="D353" s="45">
        <v>9875</v>
      </c>
      <c r="E353" s="45">
        <v>50675</v>
      </c>
      <c r="F353" s="41">
        <f t="shared" si="11"/>
        <v>50675</v>
      </c>
      <c r="G353" s="41" t="str">
        <f t="shared" si="10"/>
        <v/>
      </c>
    </row>
    <row r="354" spans="1:7" ht="14.25" customHeight="1">
      <c r="A354" s="42">
        <v>20131217</v>
      </c>
      <c r="B354" s="43"/>
      <c r="C354" s="44">
        <v>40400</v>
      </c>
      <c r="D354" s="45">
        <v>10214</v>
      </c>
      <c r="E354" s="45">
        <v>50614</v>
      </c>
      <c r="F354" s="41">
        <f t="shared" si="11"/>
        <v>50614</v>
      </c>
      <c r="G354" s="41" t="str">
        <f t="shared" si="10"/>
        <v/>
      </c>
    </row>
    <row r="355" spans="1:7" ht="14.25" customHeight="1">
      <c r="A355" s="42">
        <v>20131218</v>
      </c>
      <c r="B355" s="43"/>
      <c r="C355" s="44">
        <v>41100</v>
      </c>
      <c r="D355" s="45">
        <v>9995</v>
      </c>
      <c r="E355" s="45">
        <v>51095</v>
      </c>
      <c r="F355" s="41">
        <f t="shared" si="11"/>
        <v>51095</v>
      </c>
      <c r="G355" s="41" t="str">
        <f t="shared" si="10"/>
        <v/>
      </c>
    </row>
    <row r="356" spans="1:7" ht="14.25" customHeight="1">
      <c r="A356" s="42">
        <v>20131219</v>
      </c>
      <c r="B356" s="43"/>
      <c r="C356" s="44">
        <v>38500</v>
      </c>
      <c r="D356" s="45">
        <v>9537</v>
      </c>
      <c r="E356" s="45">
        <v>48037</v>
      </c>
      <c r="F356" s="41">
        <f t="shared" si="11"/>
        <v>48037</v>
      </c>
      <c r="G356" s="41" t="str">
        <f t="shared" si="10"/>
        <v/>
      </c>
    </row>
    <row r="357" spans="1:7" ht="14.25" customHeight="1">
      <c r="A357" s="42">
        <v>20131220</v>
      </c>
      <c r="B357" s="43"/>
      <c r="C357" s="44">
        <v>40700</v>
      </c>
      <c r="D357" s="45">
        <v>9978</v>
      </c>
      <c r="E357" s="45">
        <v>50678</v>
      </c>
      <c r="F357" s="41">
        <f t="shared" si="11"/>
        <v>50678</v>
      </c>
      <c r="G357" s="41" t="str">
        <f t="shared" si="10"/>
        <v/>
      </c>
    </row>
    <row r="358" spans="1:7" ht="14.25" customHeight="1">
      <c r="A358" s="42">
        <v>20131221</v>
      </c>
      <c r="B358" s="43"/>
      <c r="C358" s="44">
        <v>39400</v>
      </c>
      <c r="D358" s="45">
        <v>9926</v>
      </c>
      <c r="E358" s="45">
        <v>49326</v>
      </c>
      <c r="F358" s="41">
        <f t="shared" si="11"/>
        <v>49326</v>
      </c>
      <c r="G358" s="41" t="str">
        <f t="shared" si="10"/>
        <v/>
      </c>
    </row>
    <row r="359" spans="1:7" ht="14.25" customHeight="1">
      <c r="A359" s="42">
        <v>20131222</v>
      </c>
      <c r="B359" s="43"/>
      <c r="C359" s="44">
        <v>37600</v>
      </c>
      <c r="D359" s="45">
        <v>9845</v>
      </c>
      <c r="E359" s="45">
        <v>47445</v>
      </c>
      <c r="F359" s="41">
        <f t="shared" si="11"/>
        <v>47445</v>
      </c>
      <c r="G359" s="41" t="str">
        <f t="shared" si="10"/>
        <v/>
      </c>
    </row>
    <row r="360" spans="1:7" ht="14.25" customHeight="1">
      <c r="A360" s="42">
        <v>20131223</v>
      </c>
      <c r="B360" s="43"/>
      <c r="C360" s="44">
        <v>38600</v>
      </c>
      <c r="D360" s="45">
        <v>10475</v>
      </c>
      <c r="E360" s="45">
        <v>49075</v>
      </c>
      <c r="F360" s="41">
        <f t="shared" si="11"/>
        <v>49075</v>
      </c>
      <c r="G360" s="41" t="str">
        <f t="shared" si="10"/>
        <v/>
      </c>
    </row>
    <row r="361" spans="1:7" ht="14.25" customHeight="1">
      <c r="A361" s="42">
        <v>20131224</v>
      </c>
      <c r="B361" s="43"/>
      <c r="C361" s="44">
        <v>36500</v>
      </c>
      <c r="D361" s="45">
        <v>9323</v>
      </c>
      <c r="E361" s="45">
        <v>45823</v>
      </c>
      <c r="F361" s="41">
        <f t="shared" si="11"/>
        <v>45823</v>
      </c>
      <c r="G361" s="41" t="str">
        <f t="shared" si="10"/>
        <v/>
      </c>
    </row>
    <row r="362" spans="1:7" ht="14.25" customHeight="1">
      <c r="A362" s="42">
        <v>20131225</v>
      </c>
      <c r="B362" s="43">
        <v>0.5</v>
      </c>
      <c r="C362" s="44">
        <v>38300</v>
      </c>
      <c r="D362" s="45">
        <v>10377</v>
      </c>
      <c r="E362" s="45">
        <v>48677</v>
      </c>
      <c r="F362" s="41" t="str">
        <f t="shared" si="11"/>
        <v/>
      </c>
      <c r="G362" s="41">
        <f t="shared" si="10"/>
        <v>48677</v>
      </c>
    </row>
    <row r="363" spans="1:7" ht="14.25" customHeight="1">
      <c r="A363" s="42">
        <v>20131226</v>
      </c>
      <c r="B363" s="43"/>
      <c r="C363" s="44">
        <v>38800</v>
      </c>
      <c r="D363" s="45">
        <v>10342</v>
      </c>
      <c r="E363" s="45">
        <v>49142</v>
      </c>
      <c r="F363" s="41">
        <f t="shared" si="11"/>
        <v>49142</v>
      </c>
      <c r="G363" s="41" t="str">
        <f t="shared" si="10"/>
        <v/>
      </c>
    </row>
    <row r="364" spans="1:7" ht="14.25" customHeight="1">
      <c r="A364" s="42">
        <v>20131227</v>
      </c>
      <c r="B364" s="43"/>
      <c r="C364" s="44">
        <v>38700</v>
      </c>
      <c r="D364" s="45">
        <v>10466</v>
      </c>
      <c r="E364" s="45">
        <v>49166</v>
      </c>
      <c r="F364" s="41">
        <f t="shared" si="11"/>
        <v>49166</v>
      </c>
      <c r="G364" s="41" t="str">
        <f t="shared" si="10"/>
        <v/>
      </c>
    </row>
    <row r="365" spans="1:7" ht="14.25" customHeight="1">
      <c r="A365" s="42">
        <v>20131228</v>
      </c>
      <c r="B365" s="43"/>
      <c r="C365" s="44">
        <v>38400</v>
      </c>
      <c r="D365" s="45">
        <v>9867</v>
      </c>
      <c r="E365" s="45">
        <v>48267</v>
      </c>
      <c r="F365" s="41">
        <f t="shared" si="11"/>
        <v>48267</v>
      </c>
      <c r="G365" s="41" t="str">
        <f t="shared" si="10"/>
        <v/>
      </c>
    </row>
    <row r="366" spans="1:7" ht="14.25" customHeight="1">
      <c r="A366" s="42">
        <v>20131229</v>
      </c>
      <c r="B366" s="43"/>
      <c r="C366" s="44">
        <v>37300</v>
      </c>
      <c r="D366" s="45">
        <v>10324</v>
      </c>
      <c r="E366" s="45">
        <v>47624</v>
      </c>
      <c r="F366" s="41">
        <f t="shared" si="11"/>
        <v>47624</v>
      </c>
      <c r="G366" s="41" t="str">
        <f t="shared" si="10"/>
        <v/>
      </c>
    </row>
    <row r="367" spans="1:7" ht="14.25" customHeight="1">
      <c r="A367" s="42">
        <v>20131230</v>
      </c>
      <c r="B367" s="43"/>
      <c r="C367" s="44">
        <v>37200</v>
      </c>
      <c r="D367" s="45">
        <v>10642</v>
      </c>
      <c r="E367" s="45">
        <v>47842</v>
      </c>
      <c r="F367" s="41">
        <f t="shared" si="11"/>
        <v>47842</v>
      </c>
      <c r="G367" s="41" t="str">
        <f t="shared" si="10"/>
        <v/>
      </c>
    </row>
    <row r="368" spans="1:7" ht="14.25" customHeight="1">
      <c r="A368" s="46">
        <v>20131231</v>
      </c>
      <c r="B368" s="47"/>
      <c r="C368" s="48">
        <v>36700</v>
      </c>
      <c r="D368" s="49">
        <v>10438</v>
      </c>
      <c r="E368" s="49">
        <v>47138</v>
      </c>
      <c r="F368" s="50">
        <f t="shared" si="11"/>
        <v>47138</v>
      </c>
      <c r="G368" s="50" t="str">
        <f t="shared" si="10"/>
        <v/>
      </c>
    </row>
    <row r="369" spans="1:8" s="51" customFormat="1" ht="14.25" customHeight="1">
      <c r="A369" s="82" t="s">
        <v>8</v>
      </c>
      <c r="B369" s="51" t="s">
        <v>6</v>
      </c>
      <c r="F369" s="52">
        <f>AVERAGE(F4:F368)</f>
        <v>56354.110729613734</v>
      </c>
      <c r="G369" s="52">
        <f>AVERAGE(G4:G368)</f>
        <v>63296.75</v>
      </c>
      <c r="H369" s="52"/>
    </row>
    <row r="370" spans="1:8" s="51" customFormat="1" ht="14.25" customHeight="1">
      <c r="A370" s="83"/>
      <c r="B370" s="51" t="s">
        <v>7</v>
      </c>
      <c r="F370" s="52">
        <f>MAX(F4:F368)</f>
        <v>73889</v>
      </c>
      <c r="G370" s="52">
        <f>MAX(G4:G368)</f>
        <v>103280</v>
      </c>
    </row>
    <row r="371" spans="1:8" ht="14.25" customHeight="1">
      <c r="A371" s="53">
        <v>0.05</v>
      </c>
      <c r="B371" s="35" t="s">
        <v>9</v>
      </c>
      <c r="F371" s="54">
        <f>TRIMMEAN(F$4:F$368,$A$371)</f>
        <v>56212.456502242159</v>
      </c>
      <c r="G371" s="54">
        <f>TRIMMEAN(G$4:G$368,$A$371)</f>
        <v>62689.357142857145</v>
      </c>
    </row>
    <row r="372" spans="1:8" ht="14.25" customHeight="1">
      <c r="A372" s="53">
        <f>A371+0.05</f>
        <v>0.1</v>
      </c>
      <c r="B372" s="35" t="s">
        <v>9</v>
      </c>
      <c r="F372" s="54">
        <f>TRIMMEAN(F$4:F$368,$A$372)</f>
        <v>56127.496682464458</v>
      </c>
      <c r="G372" s="54">
        <f>TRIMMEAN(G$4:G$368,$A$372)</f>
        <v>62338.866666666669</v>
      </c>
    </row>
    <row r="373" spans="1:8" ht="14.25" customHeight="1">
      <c r="A373" s="53">
        <f>A372+0.05</f>
        <v>0.15000000000000002</v>
      </c>
      <c r="B373" s="35" t="s">
        <v>9</v>
      </c>
      <c r="F373" s="54">
        <f>TRIMMEAN(F$4:F$368,$A$373)</f>
        <v>56067.953768844221</v>
      </c>
      <c r="G373" s="54">
        <f>TRIMMEAN(G$4:G$368,$A$373)</f>
        <v>62165.15789473684</v>
      </c>
    </row>
    <row r="374" spans="1:8" ht="14.25" customHeight="1">
      <c r="A374" s="53">
        <f>A373+0.05</f>
        <v>0.2</v>
      </c>
      <c r="B374" s="35" t="s">
        <v>9</v>
      </c>
      <c r="F374" s="54">
        <f>TRIMMEAN(F$4:F$368,$A$374)</f>
        <v>56028.068449197868</v>
      </c>
      <c r="G374" s="54">
        <f>TRIMMEAN(G$4:G$368,$A$374)</f>
        <v>61976.301886792455</v>
      </c>
    </row>
    <row r="375" spans="1:8" ht="14.25" customHeight="1">
      <c r="A375" s="53">
        <f>A374+0.05</f>
        <v>0.25</v>
      </c>
      <c r="B375" s="35" t="s">
        <v>9</v>
      </c>
      <c r="F375" s="54">
        <f>TRIMMEAN(F$4:F$368,$A$375)</f>
        <v>55985.336000000003</v>
      </c>
      <c r="G375" s="54">
        <f>TRIMMEAN(G$4:G$368,$A$375)</f>
        <v>61882.39</v>
      </c>
    </row>
    <row r="376" spans="1:8" ht="14.25" customHeight="1">
      <c r="A376" s="53">
        <f>A375+0.05</f>
        <v>0.3</v>
      </c>
      <c r="B376" s="35" t="s">
        <v>9</v>
      </c>
      <c r="F376" s="54">
        <f>TRIMMEAN(F$4:F$368,$A$376)</f>
        <v>55954.313939393942</v>
      </c>
      <c r="G376" s="54">
        <f>TRIMMEAN(G$4:G$368,$A$376)</f>
        <v>61789.063829787236</v>
      </c>
    </row>
    <row r="378" spans="1:8" ht="14.25" customHeight="1">
      <c r="A378" s="53">
        <f>1-A371</f>
        <v>0.95</v>
      </c>
      <c r="B378" s="55" t="s">
        <v>10</v>
      </c>
      <c r="F378" s="56">
        <f>AVERAGE(F370,F371)</f>
        <v>65050.72825112108</v>
      </c>
      <c r="G378" s="56">
        <f>AVERAGE(G370,G371)</f>
        <v>82984.67857142858</v>
      </c>
    </row>
    <row r="379" spans="1:8" ht="14.25" customHeight="1">
      <c r="A379" s="53">
        <f>1-A372</f>
        <v>0.9</v>
      </c>
      <c r="B379" s="55" t="s">
        <v>10</v>
      </c>
      <c r="F379" s="56">
        <f>AVERAGE(F370,F372)</f>
        <v>65008.248341232233</v>
      </c>
      <c r="G379" s="56">
        <f>AVERAGE(G370,G372)</f>
        <v>82809.433333333334</v>
      </c>
    </row>
    <row r="382" spans="1:8" ht="14.25" customHeight="1">
      <c r="C382" s="57" t="s">
        <v>6</v>
      </c>
      <c r="D382" s="57" t="s">
        <v>4</v>
      </c>
      <c r="E382" s="57" t="s">
        <v>5</v>
      </c>
    </row>
    <row r="383" spans="1:8" ht="14.25" customHeight="1">
      <c r="C383" s="58" t="s">
        <v>0</v>
      </c>
      <c r="D383" s="59">
        <f>F369</f>
        <v>56354.110729613734</v>
      </c>
      <c r="E383" s="59">
        <f>G369</f>
        <v>63296.75</v>
      </c>
    </row>
  </sheetData>
  <mergeCells count="7">
    <mergeCell ref="A369:A370"/>
    <mergeCell ref="A1:A3"/>
    <mergeCell ref="B1:B3"/>
    <mergeCell ref="C1:G1"/>
    <mergeCell ref="C2:E2"/>
    <mergeCell ref="F2:F3"/>
    <mergeCell ref="G2:G3"/>
  </mergeCells>
  <phoneticPr fontId="2" type="noConversion"/>
  <conditionalFormatting sqref="F4:G368">
    <cfRule type="cellIs" dxfId="1" priority="21" stopIfTrue="1" operator="equal">
      <formula>F$370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3"/>
  <sheetViews>
    <sheetView showGridLines="0" topLeftCell="A127" workbookViewId="0">
      <selection activeCell="L66" sqref="L66"/>
    </sheetView>
  </sheetViews>
  <sheetFormatPr defaultRowHeight="14.25" customHeight="1"/>
  <cols>
    <col min="1" max="7" width="10" style="35" customWidth="1"/>
    <col min="8" max="16384" width="8.88671875" style="35"/>
  </cols>
  <sheetData>
    <row r="1" spans="1:7" ht="14.25" customHeight="1">
      <c r="A1" s="84" t="s">
        <v>2</v>
      </c>
      <c r="B1" s="87" t="s">
        <v>34</v>
      </c>
      <c r="C1" s="90" t="s">
        <v>22</v>
      </c>
      <c r="D1" s="91"/>
      <c r="E1" s="91"/>
      <c r="F1" s="91"/>
      <c r="G1" s="92"/>
    </row>
    <row r="2" spans="1:7" ht="14.25" customHeight="1">
      <c r="A2" s="85"/>
      <c r="B2" s="88"/>
      <c r="C2" s="93" t="s">
        <v>3</v>
      </c>
      <c r="D2" s="94"/>
      <c r="E2" s="94"/>
      <c r="F2" s="95" t="s">
        <v>4</v>
      </c>
      <c r="G2" s="97" t="s">
        <v>5</v>
      </c>
    </row>
    <row r="3" spans="1:7" ht="14.25" customHeight="1">
      <c r="A3" s="86"/>
      <c r="B3" s="89"/>
      <c r="C3" s="36" t="s">
        <v>23</v>
      </c>
      <c r="D3" s="37" t="s">
        <v>24</v>
      </c>
      <c r="E3" s="37" t="s">
        <v>1</v>
      </c>
      <c r="F3" s="96"/>
      <c r="G3" s="98"/>
    </row>
    <row r="4" spans="1:7" ht="14.25" customHeight="1">
      <c r="A4" s="38">
        <v>20140101</v>
      </c>
      <c r="B4" s="39"/>
      <c r="C4" s="40">
        <v>35200</v>
      </c>
      <c r="D4" s="41">
        <v>9945</v>
      </c>
      <c r="E4" s="41">
        <v>45145</v>
      </c>
      <c r="F4" s="41">
        <f>IF($B4&gt;10,"",IF($B4&gt;5,"",IF($B4&gt;0,"",E4)))</f>
        <v>45145</v>
      </c>
      <c r="G4" s="41" t="str">
        <f>IF(F4="",E4,"")</f>
        <v/>
      </c>
    </row>
    <row r="5" spans="1:7" ht="14.25" customHeight="1">
      <c r="A5" s="42">
        <v>20140102</v>
      </c>
      <c r="B5" s="43"/>
      <c r="C5" s="44">
        <v>35300</v>
      </c>
      <c r="D5" s="45">
        <v>9918</v>
      </c>
      <c r="E5" s="45">
        <v>45218</v>
      </c>
      <c r="F5" s="41">
        <f>IF($B3&gt;10,"",IF($B4&gt;5,"",IF($B5&gt;0,"",E5)))</f>
        <v>45218</v>
      </c>
      <c r="G5" s="41" t="str">
        <f t="shared" ref="G5:G62" si="0">IF(F5="",E5,"")</f>
        <v/>
      </c>
    </row>
    <row r="6" spans="1:7" ht="14.25" customHeight="1">
      <c r="A6" s="42">
        <v>20140103</v>
      </c>
      <c r="B6" s="43"/>
      <c r="C6" s="44">
        <v>36800</v>
      </c>
      <c r="D6" s="45">
        <v>10460</v>
      </c>
      <c r="E6" s="45">
        <v>47260</v>
      </c>
      <c r="F6" s="41">
        <f>IF($B4&gt;10,"",IF($B5&gt;5,"",IF($B6&gt;0,"",E6)))</f>
        <v>47260</v>
      </c>
      <c r="G6" s="41" t="str">
        <f t="shared" si="0"/>
        <v/>
      </c>
    </row>
    <row r="7" spans="1:7" ht="14.25" customHeight="1">
      <c r="A7" s="42">
        <v>20140104</v>
      </c>
      <c r="B7" s="43"/>
      <c r="C7" s="44">
        <v>35400</v>
      </c>
      <c r="D7" s="45">
        <v>10016</v>
      </c>
      <c r="E7" s="45">
        <v>45416</v>
      </c>
      <c r="F7" s="41">
        <f>IF($B5&gt;10,"",IF($B6&gt;5,"",IF($B7&gt;0,"",E7)))</f>
        <v>45416</v>
      </c>
      <c r="G7" s="41" t="str">
        <f t="shared" si="0"/>
        <v/>
      </c>
    </row>
    <row r="8" spans="1:7" ht="14.25" customHeight="1">
      <c r="A8" s="42">
        <v>20140105</v>
      </c>
      <c r="B8" s="43"/>
      <c r="C8" s="44">
        <v>35700</v>
      </c>
      <c r="D8" s="45">
        <v>10001</v>
      </c>
      <c r="E8" s="45">
        <v>45701</v>
      </c>
      <c r="F8" s="41">
        <f t="shared" ref="F8:F70" si="1">IF($B6&gt;10,"",IF($B7&gt;5,"",IF($B8&gt;0,"",E8)))</f>
        <v>45701</v>
      </c>
      <c r="G8" s="41" t="str">
        <f t="shared" si="0"/>
        <v/>
      </c>
    </row>
    <row r="9" spans="1:7" ht="14.25" customHeight="1">
      <c r="A9" s="42">
        <v>20140106</v>
      </c>
      <c r="B9" s="43"/>
      <c r="C9" s="44">
        <v>35900</v>
      </c>
      <c r="D9" s="45">
        <v>10131</v>
      </c>
      <c r="E9" s="45">
        <v>46031</v>
      </c>
      <c r="F9" s="41">
        <f t="shared" si="1"/>
        <v>46031</v>
      </c>
      <c r="G9" s="41" t="str">
        <f t="shared" si="0"/>
        <v/>
      </c>
    </row>
    <row r="10" spans="1:7" ht="14.25" customHeight="1">
      <c r="A10" s="42">
        <v>20140107</v>
      </c>
      <c r="B10" s="43"/>
      <c r="C10" s="44">
        <v>36900</v>
      </c>
      <c r="D10" s="45">
        <v>10570</v>
      </c>
      <c r="E10" s="45">
        <v>47470</v>
      </c>
      <c r="F10" s="41">
        <f t="shared" si="1"/>
        <v>47470</v>
      </c>
      <c r="G10" s="41" t="str">
        <f t="shared" si="0"/>
        <v/>
      </c>
    </row>
    <row r="11" spans="1:7" ht="14.25" customHeight="1">
      <c r="A11" s="42">
        <v>20140108</v>
      </c>
      <c r="B11" s="43">
        <v>0.3</v>
      </c>
      <c r="C11" s="44">
        <v>37700</v>
      </c>
      <c r="D11" s="45">
        <v>10652</v>
      </c>
      <c r="E11" s="45">
        <v>48352</v>
      </c>
      <c r="F11" s="41" t="str">
        <f t="shared" si="1"/>
        <v/>
      </c>
      <c r="G11" s="41">
        <f t="shared" si="0"/>
        <v>48352</v>
      </c>
    </row>
    <row r="12" spans="1:7" ht="14.25" customHeight="1">
      <c r="A12" s="42">
        <v>20140109</v>
      </c>
      <c r="B12" s="43"/>
      <c r="C12" s="44">
        <v>37700</v>
      </c>
      <c r="D12" s="45">
        <v>10524</v>
      </c>
      <c r="E12" s="45">
        <v>48224</v>
      </c>
      <c r="F12" s="41">
        <f t="shared" si="1"/>
        <v>48224</v>
      </c>
      <c r="G12" s="41" t="str">
        <f t="shared" si="0"/>
        <v/>
      </c>
    </row>
    <row r="13" spans="1:7" ht="14.25" customHeight="1">
      <c r="A13" s="42">
        <v>20140110</v>
      </c>
      <c r="B13" s="43"/>
      <c r="C13" s="44">
        <v>37000</v>
      </c>
      <c r="D13" s="45">
        <v>10964</v>
      </c>
      <c r="E13" s="45">
        <v>47964</v>
      </c>
      <c r="F13" s="41">
        <f t="shared" si="1"/>
        <v>47964</v>
      </c>
      <c r="G13" s="41" t="str">
        <f t="shared" si="0"/>
        <v/>
      </c>
    </row>
    <row r="14" spans="1:7" ht="14.25" customHeight="1">
      <c r="A14" s="42">
        <v>20140111</v>
      </c>
      <c r="B14" s="43"/>
      <c r="C14" s="44">
        <v>39300</v>
      </c>
      <c r="D14" s="45">
        <v>9985</v>
      </c>
      <c r="E14" s="45">
        <v>49285</v>
      </c>
      <c r="F14" s="41">
        <f t="shared" si="1"/>
        <v>49285</v>
      </c>
      <c r="G14" s="41" t="str">
        <f t="shared" si="0"/>
        <v/>
      </c>
    </row>
    <row r="15" spans="1:7" ht="14.25" customHeight="1">
      <c r="A15" s="42">
        <v>20140112</v>
      </c>
      <c r="B15" s="43"/>
      <c r="C15" s="44">
        <v>38500</v>
      </c>
      <c r="D15" s="45">
        <v>11212</v>
      </c>
      <c r="E15" s="45">
        <v>49712</v>
      </c>
      <c r="F15" s="41">
        <f t="shared" si="1"/>
        <v>49712</v>
      </c>
      <c r="G15" s="41" t="str">
        <f t="shared" si="0"/>
        <v/>
      </c>
    </row>
    <row r="16" spans="1:7" ht="14.25" customHeight="1">
      <c r="A16" s="42">
        <v>20140113</v>
      </c>
      <c r="B16" s="43"/>
      <c r="C16" s="44">
        <v>39800</v>
      </c>
      <c r="D16" s="45">
        <v>11053</v>
      </c>
      <c r="E16" s="45">
        <v>50853</v>
      </c>
      <c r="F16" s="41">
        <f t="shared" si="1"/>
        <v>50853</v>
      </c>
      <c r="G16" s="41" t="str">
        <f t="shared" si="0"/>
        <v/>
      </c>
    </row>
    <row r="17" spans="1:7" ht="14.25" customHeight="1">
      <c r="A17" s="42">
        <v>20140114</v>
      </c>
      <c r="B17" s="43"/>
      <c r="C17" s="44">
        <v>40900</v>
      </c>
      <c r="D17" s="45">
        <v>10246</v>
      </c>
      <c r="E17" s="45">
        <v>51146</v>
      </c>
      <c r="F17" s="41">
        <f t="shared" si="1"/>
        <v>51146</v>
      </c>
      <c r="G17" s="41" t="str">
        <f t="shared" si="0"/>
        <v/>
      </c>
    </row>
    <row r="18" spans="1:7" ht="14.25" customHeight="1">
      <c r="A18" s="42">
        <v>20140115</v>
      </c>
      <c r="B18" s="43"/>
      <c r="C18" s="44">
        <v>41300</v>
      </c>
      <c r="D18" s="45">
        <v>10345</v>
      </c>
      <c r="E18" s="45">
        <v>51645</v>
      </c>
      <c r="F18" s="41">
        <f t="shared" si="1"/>
        <v>51645</v>
      </c>
      <c r="G18" s="41" t="str">
        <f t="shared" si="0"/>
        <v/>
      </c>
    </row>
    <row r="19" spans="1:7" ht="14.25" customHeight="1">
      <c r="A19" s="42">
        <v>20140116</v>
      </c>
      <c r="B19" s="43"/>
      <c r="C19" s="44">
        <v>39500</v>
      </c>
      <c r="D19" s="45">
        <v>10668</v>
      </c>
      <c r="E19" s="45">
        <v>50168</v>
      </c>
      <c r="F19" s="41">
        <f t="shared" si="1"/>
        <v>50168</v>
      </c>
      <c r="G19" s="41" t="str">
        <f t="shared" si="0"/>
        <v/>
      </c>
    </row>
    <row r="20" spans="1:7" ht="14.25" customHeight="1">
      <c r="A20" s="42">
        <v>20140117</v>
      </c>
      <c r="B20" s="43"/>
      <c r="C20" s="44">
        <v>42900</v>
      </c>
      <c r="D20" s="45">
        <v>10982</v>
      </c>
      <c r="E20" s="45">
        <v>53882</v>
      </c>
      <c r="F20" s="41">
        <f t="shared" si="1"/>
        <v>53882</v>
      </c>
      <c r="G20" s="41" t="str">
        <f t="shared" si="0"/>
        <v/>
      </c>
    </row>
    <row r="21" spans="1:7" ht="14.25" customHeight="1">
      <c r="A21" s="42">
        <v>20140118</v>
      </c>
      <c r="B21" s="43"/>
      <c r="C21" s="44">
        <v>41700</v>
      </c>
      <c r="D21" s="45">
        <v>10797</v>
      </c>
      <c r="E21" s="45">
        <v>52497</v>
      </c>
      <c r="F21" s="41">
        <f t="shared" si="1"/>
        <v>52497</v>
      </c>
      <c r="G21" s="41" t="str">
        <f t="shared" si="0"/>
        <v/>
      </c>
    </row>
    <row r="22" spans="1:7" ht="14.25" customHeight="1">
      <c r="A22" s="42">
        <v>20140119</v>
      </c>
      <c r="B22" s="43"/>
      <c r="C22" s="44">
        <v>40300</v>
      </c>
      <c r="D22" s="45">
        <v>10651</v>
      </c>
      <c r="E22" s="45">
        <v>50951</v>
      </c>
      <c r="F22" s="41">
        <f t="shared" si="1"/>
        <v>50951</v>
      </c>
      <c r="G22" s="41" t="str">
        <f t="shared" si="0"/>
        <v/>
      </c>
    </row>
    <row r="23" spans="1:7" ht="14.25" customHeight="1">
      <c r="A23" s="42">
        <v>20140120</v>
      </c>
      <c r="B23" s="43">
        <v>0.5</v>
      </c>
      <c r="C23" s="44">
        <v>42400</v>
      </c>
      <c r="D23" s="45">
        <v>10148</v>
      </c>
      <c r="E23" s="45">
        <v>52548</v>
      </c>
      <c r="F23" s="41" t="str">
        <f t="shared" si="1"/>
        <v/>
      </c>
      <c r="G23" s="41">
        <f t="shared" si="0"/>
        <v>52548</v>
      </c>
    </row>
    <row r="24" spans="1:7" ht="14.25" customHeight="1">
      <c r="A24" s="42">
        <v>20140121</v>
      </c>
      <c r="B24" s="43"/>
      <c r="C24" s="44">
        <v>41300</v>
      </c>
      <c r="D24" s="45">
        <v>10573</v>
      </c>
      <c r="E24" s="45">
        <v>51873</v>
      </c>
      <c r="F24" s="41">
        <f t="shared" si="1"/>
        <v>51873</v>
      </c>
      <c r="G24" s="41" t="str">
        <f t="shared" si="0"/>
        <v/>
      </c>
    </row>
    <row r="25" spans="1:7" ht="14.25" customHeight="1">
      <c r="A25" s="42">
        <v>20140122</v>
      </c>
      <c r="B25" s="43"/>
      <c r="C25" s="44">
        <v>41000</v>
      </c>
      <c r="D25" s="45">
        <v>10723</v>
      </c>
      <c r="E25" s="45">
        <v>51723</v>
      </c>
      <c r="F25" s="41">
        <f t="shared" si="1"/>
        <v>51723</v>
      </c>
      <c r="G25" s="41" t="str">
        <f t="shared" si="0"/>
        <v/>
      </c>
    </row>
    <row r="26" spans="1:7" ht="14.25" customHeight="1">
      <c r="A26" s="42">
        <v>20140123</v>
      </c>
      <c r="B26" s="43"/>
      <c r="C26" s="44">
        <v>41100</v>
      </c>
      <c r="D26" s="45">
        <v>10773</v>
      </c>
      <c r="E26" s="45">
        <v>51873</v>
      </c>
      <c r="F26" s="41">
        <f t="shared" si="1"/>
        <v>51873</v>
      </c>
      <c r="G26" s="41" t="str">
        <f t="shared" si="0"/>
        <v/>
      </c>
    </row>
    <row r="27" spans="1:7" ht="14.25" customHeight="1">
      <c r="A27" s="42">
        <v>20140124</v>
      </c>
      <c r="B27" s="43"/>
      <c r="C27" s="44">
        <v>41600</v>
      </c>
      <c r="D27" s="45">
        <v>10858</v>
      </c>
      <c r="E27" s="45">
        <v>52458</v>
      </c>
      <c r="F27" s="41">
        <f t="shared" si="1"/>
        <v>52458</v>
      </c>
      <c r="G27" s="41" t="str">
        <f t="shared" si="0"/>
        <v/>
      </c>
    </row>
    <row r="28" spans="1:7" ht="14.25" customHeight="1">
      <c r="A28" s="42">
        <v>20140125</v>
      </c>
      <c r="B28" s="43">
        <v>0.2</v>
      </c>
      <c r="C28" s="44">
        <v>40700</v>
      </c>
      <c r="D28" s="45">
        <v>10755</v>
      </c>
      <c r="E28" s="45">
        <v>51455</v>
      </c>
      <c r="F28" s="41" t="str">
        <f t="shared" si="1"/>
        <v/>
      </c>
      <c r="G28" s="41">
        <f t="shared" si="0"/>
        <v>51455</v>
      </c>
    </row>
    <row r="29" spans="1:7" ht="14.25" customHeight="1">
      <c r="A29" s="42">
        <v>20140126</v>
      </c>
      <c r="B29" s="43"/>
      <c r="C29" s="44">
        <v>40900</v>
      </c>
      <c r="D29" s="45">
        <v>10542</v>
      </c>
      <c r="E29" s="45">
        <v>51442</v>
      </c>
      <c r="F29" s="41">
        <f t="shared" si="1"/>
        <v>51442</v>
      </c>
      <c r="G29" s="41" t="str">
        <f t="shared" si="0"/>
        <v/>
      </c>
    </row>
    <row r="30" spans="1:7" ht="14.25" customHeight="1">
      <c r="A30" s="42">
        <v>20140127</v>
      </c>
      <c r="B30" s="43"/>
      <c r="C30" s="44">
        <v>40500</v>
      </c>
      <c r="D30" s="45">
        <v>10846</v>
      </c>
      <c r="E30" s="45">
        <v>51346</v>
      </c>
      <c r="F30" s="41">
        <f t="shared" si="1"/>
        <v>51346</v>
      </c>
      <c r="G30" s="41" t="str">
        <f t="shared" si="0"/>
        <v/>
      </c>
    </row>
    <row r="31" spans="1:7" ht="14.25" customHeight="1">
      <c r="A31" s="42">
        <v>20140128</v>
      </c>
      <c r="B31" s="43"/>
      <c r="C31" s="44">
        <v>41300</v>
      </c>
      <c r="D31" s="45">
        <v>10468</v>
      </c>
      <c r="E31" s="45">
        <v>51768</v>
      </c>
      <c r="F31" s="41">
        <f t="shared" si="1"/>
        <v>51768</v>
      </c>
      <c r="G31" s="41" t="str">
        <f t="shared" si="0"/>
        <v/>
      </c>
    </row>
    <row r="32" spans="1:7" ht="14.25" customHeight="1">
      <c r="A32" s="42">
        <v>20140129</v>
      </c>
      <c r="B32" s="43"/>
      <c r="C32" s="44">
        <v>42300</v>
      </c>
      <c r="D32" s="45">
        <v>10063</v>
      </c>
      <c r="E32" s="45">
        <v>52363</v>
      </c>
      <c r="F32" s="41">
        <f t="shared" si="1"/>
        <v>52363</v>
      </c>
      <c r="G32" s="41" t="str">
        <f t="shared" si="0"/>
        <v/>
      </c>
    </row>
    <row r="33" spans="1:7" ht="14.25" customHeight="1">
      <c r="A33" s="42">
        <v>20140130</v>
      </c>
      <c r="B33" s="43"/>
      <c r="C33" s="44">
        <v>42800</v>
      </c>
      <c r="D33" s="45">
        <v>9983</v>
      </c>
      <c r="E33" s="45">
        <v>52783</v>
      </c>
      <c r="F33" s="41">
        <f t="shared" si="1"/>
        <v>52783</v>
      </c>
      <c r="G33" s="41" t="str">
        <f t="shared" si="0"/>
        <v/>
      </c>
    </row>
    <row r="34" spans="1:7" ht="14.25" customHeight="1">
      <c r="A34" s="42">
        <v>20140131</v>
      </c>
      <c r="B34" s="43"/>
      <c r="C34" s="44">
        <v>37200</v>
      </c>
      <c r="D34" s="45">
        <v>10124</v>
      </c>
      <c r="E34" s="45">
        <v>47324</v>
      </c>
      <c r="F34" s="41">
        <f t="shared" si="1"/>
        <v>47324</v>
      </c>
      <c r="G34" s="41" t="str">
        <f t="shared" si="0"/>
        <v/>
      </c>
    </row>
    <row r="35" spans="1:7" ht="14.25" customHeight="1">
      <c r="A35" s="42">
        <v>20140201</v>
      </c>
      <c r="B35" s="43"/>
      <c r="C35" s="44">
        <v>38500</v>
      </c>
      <c r="D35" s="45">
        <v>9590</v>
      </c>
      <c r="E35" s="45">
        <v>48090</v>
      </c>
      <c r="F35" s="41">
        <f t="shared" si="1"/>
        <v>48090</v>
      </c>
      <c r="G35" s="41" t="str">
        <f t="shared" si="0"/>
        <v/>
      </c>
    </row>
    <row r="36" spans="1:7" ht="14.25" customHeight="1">
      <c r="A36" s="42">
        <v>20140202</v>
      </c>
      <c r="B36" s="43"/>
      <c r="C36" s="44">
        <v>39700</v>
      </c>
      <c r="D36" s="45">
        <v>9987</v>
      </c>
      <c r="E36" s="45">
        <v>49687</v>
      </c>
      <c r="F36" s="41">
        <f t="shared" si="1"/>
        <v>49687</v>
      </c>
      <c r="G36" s="41" t="str">
        <f t="shared" si="0"/>
        <v/>
      </c>
    </row>
    <row r="37" spans="1:7" ht="14.25" customHeight="1">
      <c r="A37" s="42">
        <v>20140203</v>
      </c>
      <c r="B37" s="43"/>
      <c r="C37" s="44">
        <v>39000</v>
      </c>
      <c r="D37" s="45">
        <v>9724</v>
      </c>
      <c r="E37" s="45">
        <v>48724</v>
      </c>
      <c r="F37" s="41">
        <f t="shared" si="1"/>
        <v>48724</v>
      </c>
      <c r="G37" s="41" t="str">
        <f t="shared" si="0"/>
        <v/>
      </c>
    </row>
    <row r="38" spans="1:7" ht="14.25" customHeight="1">
      <c r="A38" s="42">
        <v>20140204</v>
      </c>
      <c r="B38" s="43"/>
      <c r="C38" s="44">
        <v>38600</v>
      </c>
      <c r="D38" s="45">
        <v>9714</v>
      </c>
      <c r="E38" s="45">
        <v>48314</v>
      </c>
      <c r="F38" s="41">
        <f t="shared" si="1"/>
        <v>48314</v>
      </c>
      <c r="G38" s="41" t="str">
        <f t="shared" si="0"/>
        <v/>
      </c>
    </row>
    <row r="39" spans="1:7" ht="14.25" customHeight="1">
      <c r="A39" s="42">
        <v>20140205</v>
      </c>
      <c r="B39" s="43"/>
      <c r="C39" s="44">
        <v>38300</v>
      </c>
      <c r="D39" s="45">
        <v>9833</v>
      </c>
      <c r="E39" s="45">
        <v>48133</v>
      </c>
      <c r="F39" s="41">
        <f t="shared" si="1"/>
        <v>48133</v>
      </c>
      <c r="G39" s="41" t="str">
        <f t="shared" si="0"/>
        <v/>
      </c>
    </row>
    <row r="40" spans="1:7" ht="14.25" customHeight="1">
      <c r="A40" s="42">
        <v>20140206</v>
      </c>
      <c r="B40" s="43"/>
      <c r="C40" s="44">
        <v>39300</v>
      </c>
      <c r="D40" s="45">
        <v>10315</v>
      </c>
      <c r="E40" s="45">
        <v>49615</v>
      </c>
      <c r="F40" s="41">
        <f t="shared" si="1"/>
        <v>49615</v>
      </c>
      <c r="G40" s="41" t="str">
        <f t="shared" si="0"/>
        <v/>
      </c>
    </row>
    <row r="41" spans="1:7" ht="14.25" customHeight="1">
      <c r="A41" s="42">
        <v>20140207</v>
      </c>
      <c r="B41" s="43">
        <v>1</v>
      </c>
      <c r="C41" s="44">
        <v>40900</v>
      </c>
      <c r="D41" s="45">
        <v>10300</v>
      </c>
      <c r="E41" s="45">
        <v>51200</v>
      </c>
      <c r="F41" s="41" t="str">
        <f t="shared" si="1"/>
        <v/>
      </c>
      <c r="G41" s="41">
        <f t="shared" si="0"/>
        <v>51200</v>
      </c>
    </row>
    <row r="42" spans="1:7" ht="14.25" customHeight="1">
      <c r="A42" s="42">
        <v>20140208</v>
      </c>
      <c r="B42" s="43">
        <v>2.5</v>
      </c>
      <c r="C42" s="44">
        <v>41600</v>
      </c>
      <c r="D42" s="45">
        <v>11041</v>
      </c>
      <c r="E42" s="45">
        <v>52641</v>
      </c>
      <c r="F42" s="41" t="str">
        <f t="shared" si="1"/>
        <v/>
      </c>
      <c r="G42" s="41">
        <f t="shared" si="0"/>
        <v>52641</v>
      </c>
    </row>
    <row r="43" spans="1:7" ht="14.25" customHeight="1">
      <c r="A43" s="42">
        <v>20140209</v>
      </c>
      <c r="B43" s="43">
        <v>0.5</v>
      </c>
      <c r="C43" s="44">
        <v>39600</v>
      </c>
      <c r="D43" s="45">
        <v>9745</v>
      </c>
      <c r="E43" s="45">
        <v>49345</v>
      </c>
      <c r="F43" s="41" t="str">
        <f t="shared" si="1"/>
        <v/>
      </c>
      <c r="G43" s="41">
        <f t="shared" si="0"/>
        <v>49345</v>
      </c>
    </row>
    <row r="44" spans="1:7" ht="14.25" customHeight="1">
      <c r="A44" s="42">
        <v>20140210</v>
      </c>
      <c r="B44" s="43">
        <v>0.2</v>
      </c>
      <c r="C44" s="44">
        <v>39600</v>
      </c>
      <c r="D44" s="45">
        <v>10910</v>
      </c>
      <c r="E44" s="45">
        <v>50510</v>
      </c>
      <c r="F44" s="41" t="str">
        <f t="shared" si="1"/>
        <v/>
      </c>
      <c r="G44" s="41">
        <f t="shared" si="0"/>
        <v>50510</v>
      </c>
    </row>
    <row r="45" spans="1:7" ht="14.25" customHeight="1">
      <c r="A45" s="42">
        <v>20140211</v>
      </c>
      <c r="B45" s="43"/>
      <c r="C45" s="44">
        <v>39100</v>
      </c>
      <c r="D45" s="45">
        <v>10686</v>
      </c>
      <c r="E45" s="45">
        <v>49786</v>
      </c>
      <c r="F45" s="41">
        <f t="shared" si="1"/>
        <v>49786</v>
      </c>
      <c r="G45" s="41" t="str">
        <f t="shared" si="0"/>
        <v/>
      </c>
    </row>
    <row r="46" spans="1:7" ht="14.25" customHeight="1">
      <c r="A46" s="42">
        <v>20140212</v>
      </c>
      <c r="B46" s="43"/>
      <c r="C46" s="44">
        <v>39200</v>
      </c>
      <c r="D46" s="45">
        <v>10124</v>
      </c>
      <c r="E46" s="45">
        <v>49324</v>
      </c>
      <c r="F46" s="41">
        <f t="shared" si="1"/>
        <v>49324</v>
      </c>
      <c r="G46" s="41" t="str">
        <f t="shared" si="0"/>
        <v/>
      </c>
    </row>
    <row r="47" spans="1:7" ht="14.25" customHeight="1">
      <c r="A47" s="42">
        <v>20140213</v>
      </c>
      <c r="B47" s="43"/>
      <c r="C47" s="44">
        <v>38900</v>
      </c>
      <c r="D47" s="45">
        <v>10542</v>
      </c>
      <c r="E47" s="45">
        <v>49442</v>
      </c>
      <c r="F47" s="41">
        <f t="shared" si="1"/>
        <v>49442</v>
      </c>
      <c r="G47" s="41" t="str">
        <f t="shared" si="0"/>
        <v/>
      </c>
    </row>
    <row r="48" spans="1:7" ht="14.25" customHeight="1">
      <c r="A48" s="42">
        <v>20140214</v>
      </c>
      <c r="B48" s="43"/>
      <c r="C48" s="44">
        <v>38900</v>
      </c>
      <c r="D48" s="45">
        <v>11456</v>
      </c>
      <c r="E48" s="45">
        <v>50356</v>
      </c>
      <c r="F48" s="41">
        <f t="shared" si="1"/>
        <v>50356</v>
      </c>
      <c r="G48" s="41" t="str">
        <f t="shared" si="0"/>
        <v/>
      </c>
    </row>
    <row r="49" spans="1:7" ht="14.25" customHeight="1">
      <c r="A49" s="42">
        <v>20140215</v>
      </c>
      <c r="B49" s="43"/>
      <c r="C49" s="44">
        <v>39000</v>
      </c>
      <c r="D49" s="45">
        <v>9860</v>
      </c>
      <c r="E49" s="45">
        <v>48860</v>
      </c>
      <c r="F49" s="41">
        <f t="shared" si="1"/>
        <v>48860</v>
      </c>
      <c r="G49" s="41" t="str">
        <f t="shared" si="0"/>
        <v/>
      </c>
    </row>
    <row r="50" spans="1:7" ht="14.25" customHeight="1">
      <c r="A50" s="42">
        <v>20140216</v>
      </c>
      <c r="B50" s="43"/>
      <c r="C50" s="44">
        <v>39500</v>
      </c>
      <c r="D50" s="45">
        <v>9014</v>
      </c>
      <c r="E50" s="45">
        <v>48514</v>
      </c>
      <c r="F50" s="41">
        <f t="shared" si="1"/>
        <v>48514</v>
      </c>
      <c r="G50" s="41" t="str">
        <f t="shared" si="0"/>
        <v/>
      </c>
    </row>
    <row r="51" spans="1:7" ht="14.25" customHeight="1">
      <c r="A51" s="42">
        <v>20140217</v>
      </c>
      <c r="B51" s="43">
        <v>1</v>
      </c>
      <c r="C51" s="44">
        <v>38900</v>
      </c>
      <c r="D51" s="45">
        <v>9679</v>
      </c>
      <c r="E51" s="45">
        <v>48579</v>
      </c>
      <c r="F51" s="41" t="str">
        <f t="shared" si="1"/>
        <v/>
      </c>
      <c r="G51" s="41">
        <f t="shared" si="0"/>
        <v>48579</v>
      </c>
    </row>
    <row r="52" spans="1:7" ht="14.25" customHeight="1">
      <c r="A52" s="42">
        <v>20140218</v>
      </c>
      <c r="B52" s="43"/>
      <c r="C52" s="44">
        <v>37500</v>
      </c>
      <c r="D52" s="45">
        <v>10076</v>
      </c>
      <c r="E52" s="45">
        <v>47576</v>
      </c>
      <c r="F52" s="41">
        <f t="shared" si="1"/>
        <v>47576</v>
      </c>
      <c r="G52" s="41" t="str">
        <f t="shared" si="0"/>
        <v/>
      </c>
    </row>
    <row r="53" spans="1:7" ht="14.25" customHeight="1">
      <c r="A53" s="42">
        <v>20140219</v>
      </c>
      <c r="B53" s="43"/>
      <c r="C53" s="44">
        <v>39000</v>
      </c>
      <c r="D53" s="45">
        <v>10676</v>
      </c>
      <c r="E53" s="45">
        <v>49676</v>
      </c>
      <c r="F53" s="41">
        <f t="shared" si="1"/>
        <v>49676</v>
      </c>
      <c r="G53" s="41" t="str">
        <f t="shared" si="0"/>
        <v/>
      </c>
    </row>
    <row r="54" spans="1:7" ht="14.25" customHeight="1">
      <c r="A54" s="42">
        <v>20140220</v>
      </c>
      <c r="B54" s="43"/>
      <c r="C54" s="44">
        <v>38000</v>
      </c>
      <c r="D54" s="45">
        <v>10458</v>
      </c>
      <c r="E54" s="45">
        <v>48458</v>
      </c>
      <c r="F54" s="41">
        <f t="shared" si="1"/>
        <v>48458</v>
      </c>
      <c r="G54" s="41" t="str">
        <f t="shared" si="0"/>
        <v/>
      </c>
    </row>
    <row r="55" spans="1:7" ht="14.25" customHeight="1">
      <c r="A55" s="42">
        <v>20140221</v>
      </c>
      <c r="B55" s="43"/>
      <c r="C55" s="44">
        <v>37500</v>
      </c>
      <c r="D55" s="45">
        <v>10214</v>
      </c>
      <c r="E55" s="45">
        <v>47714</v>
      </c>
      <c r="F55" s="41">
        <f t="shared" si="1"/>
        <v>47714</v>
      </c>
      <c r="G55" s="41" t="str">
        <f t="shared" si="0"/>
        <v/>
      </c>
    </row>
    <row r="56" spans="1:7" ht="14.25" customHeight="1">
      <c r="A56" s="42">
        <v>20140222</v>
      </c>
      <c r="B56" s="43"/>
      <c r="C56" s="44">
        <v>38200</v>
      </c>
      <c r="D56" s="45">
        <v>9642</v>
      </c>
      <c r="E56" s="45">
        <v>47842</v>
      </c>
      <c r="F56" s="41">
        <f t="shared" si="1"/>
        <v>47842</v>
      </c>
      <c r="G56" s="41" t="str">
        <f t="shared" si="0"/>
        <v/>
      </c>
    </row>
    <row r="57" spans="1:7" ht="14.25" customHeight="1">
      <c r="A57" s="42">
        <v>20140223</v>
      </c>
      <c r="B57" s="43"/>
      <c r="C57" s="44">
        <v>38800</v>
      </c>
      <c r="D57" s="45">
        <v>10270</v>
      </c>
      <c r="E57" s="45">
        <v>49070</v>
      </c>
      <c r="F57" s="41">
        <f t="shared" si="1"/>
        <v>49070</v>
      </c>
      <c r="G57" s="41" t="str">
        <f t="shared" si="0"/>
        <v/>
      </c>
    </row>
    <row r="58" spans="1:7" ht="14.25" customHeight="1">
      <c r="A58" s="42">
        <v>20140224</v>
      </c>
      <c r="B58" s="43"/>
      <c r="C58" s="44">
        <v>38800</v>
      </c>
      <c r="D58" s="45">
        <v>9695</v>
      </c>
      <c r="E58" s="45">
        <v>48495</v>
      </c>
      <c r="F58" s="41">
        <f t="shared" si="1"/>
        <v>48495</v>
      </c>
      <c r="G58" s="41" t="str">
        <f t="shared" si="0"/>
        <v/>
      </c>
    </row>
    <row r="59" spans="1:7" ht="14.25" customHeight="1">
      <c r="A59" s="42">
        <v>20140225</v>
      </c>
      <c r="B59" s="43"/>
      <c r="C59" s="44">
        <v>37500</v>
      </c>
      <c r="D59" s="45">
        <v>10568</v>
      </c>
      <c r="E59" s="45">
        <v>48068</v>
      </c>
      <c r="F59" s="41">
        <f t="shared" si="1"/>
        <v>48068</v>
      </c>
      <c r="G59" s="41" t="str">
        <f t="shared" si="0"/>
        <v/>
      </c>
    </row>
    <row r="60" spans="1:7" ht="14.25" customHeight="1">
      <c r="A60" s="42">
        <v>20140226</v>
      </c>
      <c r="B60" s="43">
        <v>3</v>
      </c>
      <c r="C60" s="44">
        <v>41500</v>
      </c>
      <c r="D60" s="45">
        <v>11049</v>
      </c>
      <c r="E60" s="45">
        <v>52549</v>
      </c>
      <c r="F60" s="41" t="str">
        <f t="shared" si="1"/>
        <v/>
      </c>
      <c r="G60" s="41">
        <f t="shared" si="0"/>
        <v>52549</v>
      </c>
    </row>
    <row r="61" spans="1:7" ht="14.25" customHeight="1">
      <c r="A61" s="42">
        <v>20140227</v>
      </c>
      <c r="B61" s="43"/>
      <c r="C61" s="44">
        <v>38400</v>
      </c>
      <c r="D61" s="45">
        <v>10712</v>
      </c>
      <c r="E61" s="45">
        <v>49112</v>
      </c>
      <c r="F61" s="41">
        <f t="shared" si="1"/>
        <v>49112</v>
      </c>
      <c r="G61" s="41" t="str">
        <f t="shared" si="0"/>
        <v/>
      </c>
    </row>
    <row r="62" spans="1:7" ht="14.25" customHeight="1">
      <c r="A62" s="42">
        <v>20140228</v>
      </c>
      <c r="B62" s="43"/>
      <c r="C62" s="44">
        <v>38900</v>
      </c>
      <c r="D62" s="45">
        <v>9926</v>
      </c>
      <c r="E62" s="45">
        <v>48826</v>
      </c>
      <c r="F62" s="41">
        <f t="shared" si="1"/>
        <v>48826</v>
      </c>
      <c r="G62" s="41" t="str">
        <f t="shared" si="0"/>
        <v/>
      </c>
    </row>
    <row r="63" spans="1:7" ht="14.25" customHeight="1">
      <c r="A63" s="42">
        <v>20140301</v>
      </c>
      <c r="B63" s="43">
        <v>1</v>
      </c>
      <c r="C63" s="44">
        <v>39700</v>
      </c>
      <c r="D63" s="45">
        <v>10689</v>
      </c>
      <c r="E63" s="45">
        <v>50389</v>
      </c>
      <c r="F63" s="41" t="str">
        <f>IF($B61&gt;10,"",IF($B62&gt;5,"",IF($B63&gt;0,"",E63)))</f>
        <v/>
      </c>
      <c r="G63" s="41">
        <f>IF(F63="",E63,"")</f>
        <v>50389</v>
      </c>
    </row>
    <row r="64" spans="1:7" ht="14.25" customHeight="1">
      <c r="A64" s="42">
        <v>20140302</v>
      </c>
      <c r="B64" s="43"/>
      <c r="C64" s="44">
        <v>38500</v>
      </c>
      <c r="D64" s="45">
        <v>9870</v>
      </c>
      <c r="E64" s="45">
        <v>48370</v>
      </c>
      <c r="F64" s="41">
        <f>IF($B62&gt;10,"",IF($B63&gt;5,"",IF($B64&gt;0,"",E64)))</f>
        <v>48370</v>
      </c>
      <c r="G64" s="41" t="str">
        <f>IF(F64="",E64,"")</f>
        <v/>
      </c>
    </row>
    <row r="65" spans="1:7" ht="14.25" customHeight="1">
      <c r="A65" s="42">
        <v>20140303</v>
      </c>
      <c r="B65" s="43"/>
      <c r="C65" s="44">
        <v>39700</v>
      </c>
      <c r="D65" s="45">
        <v>9910</v>
      </c>
      <c r="E65" s="45">
        <v>49610</v>
      </c>
      <c r="F65" s="41">
        <f>IF($B63&gt;10,"",IF($B64&gt;5,"",IF($B65&gt;0,"",E65)))</f>
        <v>49610</v>
      </c>
      <c r="G65" s="41" t="str">
        <f>IF(F65="",E65,"")</f>
        <v/>
      </c>
    </row>
    <row r="66" spans="1:7" ht="14.25" customHeight="1">
      <c r="A66" s="42">
        <v>20140304</v>
      </c>
      <c r="B66" s="43"/>
      <c r="C66" s="44">
        <v>39200</v>
      </c>
      <c r="D66" s="45">
        <v>10042</v>
      </c>
      <c r="E66" s="45">
        <v>49242</v>
      </c>
      <c r="F66" s="41">
        <f>IF($B64&gt;10,"",IF($B65&gt;5,"",IF($B66&gt;0,"",E66)))</f>
        <v>49242</v>
      </c>
      <c r="G66" s="41" t="str">
        <f>IF(F66="",E66,"")</f>
        <v/>
      </c>
    </row>
    <row r="67" spans="1:7" ht="14.25" customHeight="1">
      <c r="A67" s="42">
        <v>20140305</v>
      </c>
      <c r="B67" s="43"/>
      <c r="C67" s="44">
        <v>39100</v>
      </c>
      <c r="D67" s="45">
        <v>10420</v>
      </c>
      <c r="E67" s="45">
        <v>49520</v>
      </c>
      <c r="F67" s="41">
        <f>IF($B65&gt;10,"",IF($B66&gt;5,"",IF($B67&gt;0,"",E67)))</f>
        <v>49520</v>
      </c>
      <c r="G67" s="41" t="str">
        <f>IF(F67="",E67,"")</f>
        <v/>
      </c>
    </row>
    <row r="68" spans="1:7" ht="14.25" customHeight="1">
      <c r="A68" s="42">
        <v>20140306</v>
      </c>
      <c r="B68" s="43"/>
      <c r="C68" s="44">
        <v>39200</v>
      </c>
      <c r="D68" s="45">
        <v>10148</v>
      </c>
      <c r="E68" s="45">
        <v>49348</v>
      </c>
      <c r="F68" s="41">
        <f t="shared" si="1"/>
        <v>49348</v>
      </c>
      <c r="G68" s="41" t="str">
        <f t="shared" ref="G68:G131" si="2">IF(F68="",E68,"")</f>
        <v/>
      </c>
    </row>
    <row r="69" spans="1:7" ht="14.25" customHeight="1">
      <c r="A69" s="42">
        <v>20140307</v>
      </c>
      <c r="B69" s="43"/>
      <c r="C69" s="44">
        <v>39300</v>
      </c>
      <c r="D69" s="45">
        <v>10551</v>
      </c>
      <c r="E69" s="45">
        <v>49851</v>
      </c>
      <c r="F69" s="41">
        <f t="shared" si="1"/>
        <v>49851</v>
      </c>
      <c r="G69" s="41" t="str">
        <f t="shared" si="2"/>
        <v/>
      </c>
    </row>
    <row r="70" spans="1:7" ht="14.25" customHeight="1">
      <c r="A70" s="42">
        <v>20140308</v>
      </c>
      <c r="B70" s="43"/>
      <c r="C70" s="44">
        <v>39700</v>
      </c>
      <c r="D70" s="45">
        <v>10943</v>
      </c>
      <c r="E70" s="45">
        <v>50643</v>
      </c>
      <c r="F70" s="41">
        <f t="shared" si="1"/>
        <v>50643</v>
      </c>
      <c r="G70" s="41" t="str">
        <f t="shared" si="2"/>
        <v/>
      </c>
    </row>
    <row r="71" spans="1:7" ht="14.25" customHeight="1">
      <c r="A71" s="42">
        <v>20140309</v>
      </c>
      <c r="B71" s="43">
        <v>0.3</v>
      </c>
      <c r="C71" s="44">
        <v>39800</v>
      </c>
      <c r="D71" s="45">
        <v>10084</v>
      </c>
      <c r="E71" s="45">
        <v>49884</v>
      </c>
      <c r="F71" s="41" t="str">
        <f t="shared" ref="F71:F134" si="3">IF($B69&gt;10,"",IF($B70&gt;5,"",IF($B71&gt;0,"",E71)))</f>
        <v/>
      </c>
      <c r="G71" s="41">
        <f t="shared" si="2"/>
        <v>49884</v>
      </c>
    </row>
    <row r="72" spans="1:7" ht="14.25" customHeight="1">
      <c r="A72" s="42">
        <v>20140310</v>
      </c>
      <c r="B72" s="43"/>
      <c r="C72" s="44">
        <v>40400</v>
      </c>
      <c r="D72" s="45">
        <v>10124</v>
      </c>
      <c r="E72" s="45">
        <v>50524</v>
      </c>
      <c r="F72" s="41">
        <f t="shared" si="3"/>
        <v>50524</v>
      </c>
      <c r="G72" s="41" t="str">
        <f t="shared" si="2"/>
        <v/>
      </c>
    </row>
    <row r="73" spans="1:7" ht="14.25" customHeight="1">
      <c r="A73" s="42">
        <v>20140311</v>
      </c>
      <c r="B73" s="43"/>
      <c r="C73" s="44">
        <v>39700</v>
      </c>
      <c r="D73" s="45">
        <v>10030</v>
      </c>
      <c r="E73" s="45">
        <v>49730</v>
      </c>
      <c r="F73" s="41">
        <f t="shared" si="3"/>
        <v>49730</v>
      </c>
      <c r="G73" s="41" t="str">
        <f t="shared" si="2"/>
        <v/>
      </c>
    </row>
    <row r="74" spans="1:7" ht="14.25" customHeight="1">
      <c r="A74" s="42">
        <v>20140312</v>
      </c>
      <c r="B74" s="43">
        <v>28.5</v>
      </c>
      <c r="C74" s="44">
        <v>56000</v>
      </c>
      <c r="D74" s="45">
        <v>11525</v>
      </c>
      <c r="E74" s="45">
        <v>67525</v>
      </c>
      <c r="F74" s="41" t="str">
        <f t="shared" si="3"/>
        <v/>
      </c>
      <c r="G74" s="41">
        <f t="shared" si="2"/>
        <v>67525</v>
      </c>
    </row>
    <row r="75" spans="1:7" ht="14.25" customHeight="1">
      <c r="A75" s="42">
        <v>20140313</v>
      </c>
      <c r="B75" s="43">
        <v>13.5</v>
      </c>
      <c r="C75" s="44">
        <v>57400</v>
      </c>
      <c r="D75" s="45">
        <v>11702</v>
      </c>
      <c r="E75" s="45">
        <v>69102</v>
      </c>
      <c r="F75" s="41" t="str">
        <f t="shared" si="3"/>
        <v/>
      </c>
      <c r="G75" s="41">
        <f t="shared" si="2"/>
        <v>69102</v>
      </c>
    </row>
    <row r="76" spans="1:7" ht="14.25" customHeight="1">
      <c r="A76" s="42">
        <v>20140314</v>
      </c>
      <c r="B76" s="43"/>
      <c r="C76" s="44">
        <v>48500</v>
      </c>
      <c r="D76" s="45">
        <v>10537</v>
      </c>
      <c r="E76" s="45">
        <v>59037</v>
      </c>
      <c r="F76" s="41" t="str">
        <f t="shared" si="3"/>
        <v/>
      </c>
      <c r="G76" s="41">
        <f t="shared" si="2"/>
        <v>59037</v>
      </c>
    </row>
    <row r="77" spans="1:7" ht="14.25" customHeight="1">
      <c r="A77" s="42">
        <v>20140315</v>
      </c>
      <c r="B77" s="43"/>
      <c r="C77" s="44">
        <v>45400</v>
      </c>
      <c r="D77" s="45">
        <v>10536</v>
      </c>
      <c r="E77" s="45">
        <v>55936</v>
      </c>
      <c r="F77" s="41" t="str">
        <f t="shared" si="3"/>
        <v/>
      </c>
      <c r="G77" s="41">
        <f t="shared" si="2"/>
        <v>55936</v>
      </c>
    </row>
    <row r="78" spans="1:7" ht="14.25" customHeight="1">
      <c r="A78" s="42">
        <v>20140316</v>
      </c>
      <c r="B78" s="43"/>
      <c r="C78" s="44">
        <v>45200</v>
      </c>
      <c r="D78" s="45">
        <v>9887</v>
      </c>
      <c r="E78" s="45">
        <v>55087</v>
      </c>
      <c r="F78" s="41">
        <f t="shared" si="3"/>
        <v>55087</v>
      </c>
      <c r="G78" s="41" t="str">
        <f t="shared" si="2"/>
        <v/>
      </c>
    </row>
    <row r="79" spans="1:7" ht="14.25" customHeight="1">
      <c r="A79" s="42">
        <v>20140317</v>
      </c>
      <c r="B79" s="43"/>
      <c r="C79" s="44">
        <v>41000</v>
      </c>
      <c r="D79" s="45">
        <v>10594</v>
      </c>
      <c r="E79" s="45">
        <v>51594</v>
      </c>
      <c r="F79" s="41">
        <f t="shared" si="3"/>
        <v>51594</v>
      </c>
      <c r="G79" s="41" t="str">
        <f t="shared" si="2"/>
        <v/>
      </c>
    </row>
    <row r="80" spans="1:7" ht="14.25" customHeight="1">
      <c r="A80" s="42">
        <v>20140318</v>
      </c>
      <c r="B80" s="43">
        <v>0.2</v>
      </c>
      <c r="C80" s="44">
        <v>41400</v>
      </c>
      <c r="D80" s="45">
        <v>10708</v>
      </c>
      <c r="E80" s="45">
        <v>52108</v>
      </c>
      <c r="F80" s="41" t="str">
        <f t="shared" si="3"/>
        <v/>
      </c>
      <c r="G80" s="41">
        <f t="shared" si="2"/>
        <v>52108</v>
      </c>
    </row>
    <row r="81" spans="1:7" ht="14.25" customHeight="1">
      <c r="A81" s="42">
        <v>20140319</v>
      </c>
      <c r="B81" s="43"/>
      <c r="C81" s="44">
        <v>41800</v>
      </c>
      <c r="D81" s="45">
        <v>10587</v>
      </c>
      <c r="E81" s="45">
        <v>52387</v>
      </c>
      <c r="F81" s="41">
        <f t="shared" si="3"/>
        <v>52387</v>
      </c>
      <c r="G81" s="41" t="str">
        <f t="shared" si="2"/>
        <v/>
      </c>
    </row>
    <row r="82" spans="1:7" ht="14.25" customHeight="1">
      <c r="A82" s="42">
        <v>20140320</v>
      </c>
      <c r="B82" s="43">
        <v>4.5</v>
      </c>
      <c r="C82" s="44">
        <v>40300</v>
      </c>
      <c r="D82" s="45">
        <v>10735</v>
      </c>
      <c r="E82" s="45">
        <v>51035</v>
      </c>
      <c r="F82" s="41" t="str">
        <f t="shared" si="3"/>
        <v/>
      </c>
      <c r="G82" s="41">
        <f t="shared" si="2"/>
        <v>51035</v>
      </c>
    </row>
    <row r="83" spans="1:7" ht="14.25" customHeight="1">
      <c r="A83" s="42">
        <v>20140321</v>
      </c>
      <c r="B83" s="43"/>
      <c r="C83" s="44">
        <v>39500</v>
      </c>
      <c r="D83" s="45">
        <v>10800</v>
      </c>
      <c r="E83" s="45">
        <v>50300</v>
      </c>
      <c r="F83" s="41">
        <f t="shared" si="3"/>
        <v>50300</v>
      </c>
      <c r="G83" s="41" t="str">
        <f t="shared" si="2"/>
        <v/>
      </c>
    </row>
    <row r="84" spans="1:7" ht="14.25" customHeight="1">
      <c r="A84" s="42">
        <v>20140322</v>
      </c>
      <c r="B84" s="43"/>
      <c r="C84" s="44">
        <v>40600</v>
      </c>
      <c r="D84" s="45">
        <v>10921</v>
      </c>
      <c r="E84" s="45">
        <v>51521</v>
      </c>
      <c r="F84" s="41">
        <f t="shared" si="3"/>
        <v>51521</v>
      </c>
      <c r="G84" s="41" t="str">
        <f t="shared" si="2"/>
        <v/>
      </c>
    </row>
    <row r="85" spans="1:7" ht="14.25" customHeight="1">
      <c r="A85" s="42">
        <v>20140323</v>
      </c>
      <c r="B85" s="43"/>
      <c r="C85" s="44">
        <v>38700</v>
      </c>
      <c r="D85" s="45">
        <v>10510</v>
      </c>
      <c r="E85" s="45">
        <v>49210</v>
      </c>
      <c r="F85" s="41">
        <f t="shared" si="3"/>
        <v>49210</v>
      </c>
      <c r="G85" s="41" t="str">
        <f t="shared" si="2"/>
        <v/>
      </c>
    </row>
    <row r="86" spans="1:7" ht="14.25" customHeight="1">
      <c r="A86" s="42">
        <v>20140324</v>
      </c>
      <c r="B86" s="43"/>
      <c r="C86" s="44">
        <v>39500</v>
      </c>
      <c r="D86" s="45">
        <v>10991</v>
      </c>
      <c r="E86" s="45">
        <v>50491</v>
      </c>
      <c r="F86" s="41">
        <f t="shared" si="3"/>
        <v>50491</v>
      </c>
      <c r="G86" s="41" t="str">
        <f t="shared" si="2"/>
        <v/>
      </c>
    </row>
    <row r="87" spans="1:7" ht="14.25" customHeight="1">
      <c r="A87" s="42">
        <v>20140325</v>
      </c>
      <c r="B87" s="43">
        <v>7.5</v>
      </c>
      <c r="C87" s="44">
        <v>55100</v>
      </c>
      <c r="D87" s="45">
        <v>11851</v>
      </c>
      <c r="E87" s="45">
        <v>66951</v>
      </c>
      <c r="F87" s="41" t="str">
        <f t="shared" si="3"/>
        <v/>
      </c>
      <c r="G87" s="41">
        <f t="shared" si="2"/>
        <v>66951</v>
      </c>
    </row>
    <row r="88" spans="1:7" ht="14.25" customHeight="1">
      <c r="A88" s="42">
        <v>20140326</v>
      </c>
      <c r="B88" s="43">
        <v>16</v>
      </c>
      <c r="C88" s="44">
        <v>54200</v>
      </c>
      <c r="D88" s="45">
        <v>11946</v>
      </c>
      <c r="E88" s="45">
        <v>66146</v>
      </c>
      <c r="F88" s="41" t="str">
        <f t="shared" si="3"/>
        <v/>
      </c>
      <c r="G88" s="41">
        <f t="shared" si="2"/>
        <v>66146</v>
      </c>
    </row>
    <row r="89" spans="1:7" ht="14.25" customHeight="1">
      <c r="A89" s="42">
        <v>20140327</v>
      </c>
      <c r="B89" s="43"/>
      <c r="C89" s="44">
        <v>45400</v>
      </c>
      <c r="D89" s="45">
        <v>11536</v>
      </c>
      <c r="E89" s="45">
        <v>56936</v>
      </c>
      <c r="F89" s="41" t="str">
        <f t="shared" si="3"/>
        <v/>
      </c>
      <c r="G89" s="41">
        <f t="shared" si="2"/>
        <v>56936</v>
      </c>
    </row>
    <row r="90" spans="1:7" ht="14.25" customHeight="1">
      <c r="A90" s="42">
        <v>20140328</v>
      </c>
      <c r="B90" s="43"/>
      <c r="C90" s="44">
        <v>43600</v>
      </c>
      <c r="D90" s="45">
        <v>10879</v>
      </c>
      <c r="E90" s="45">
        <v>54479</v>
      </c>
      <c r="F90" s="41" t="str">
        <f t="shared" si="3"/>
        <v/>
      </c>
      <c r="G90" s="41">
        <f t="shared" si="2"/>
        <v>54479</v>
      </c>
    </row>
    <row r="91" spans="1:7" ht="14.25" customHeight="1">
      <c r="A91" s="42">
        <v>20140329</v>
      </c>
      <c r="B91" s="43">
        <v>7</v>
      </c>
      <c r="C91" s="44">
        <v>61300</v>
      </c>
      <c r="D91" s="45">
        <v>12442</v>
      </c>
      <c r="E91" s="45">
        <v>73742</v>
      </c>
      <c r="F91" s="41" t="str">
        <f t="shared" si="3"/>
        <v/>
      </c>
      <c r="G91" s="41">
        <f t="shared" si="2"/>
        <v>73742</v>
      </c>
    </row>
    <row r="92" spans="1:7" ht="14.25" customHeight="1">
      <c r="A92" s="42">
        <v>20140330</v>
      </c>
      <c r="B92" s="43">
        <v>7</v>
      </c>
      <c r="C92" s="44">
        <v>49200</v>
      </c>
      <c r="D92" s="45">
        <v>10827</v>
      </c>
      <c r="E92" s="45">
        <v>60027</v>
      </c>
      <c r="F92" s="41" t="str">
        <f t="shared" si="3"/>
        <v/>
      </c>
      <c r="G92" s="41">
        <f t="shared" si="2"/>
        <v>60027</v>
      </c>
    </row>
    <row r="93" spans="1:7" ht="14.25" customHeight="1">
      <c r="A93" s="42">
        <v>20140331</v>
      </c>
      <c r="B93" s="43"/>
      <c r="C93" s="44">
        <v>44400</v>
      </c>
      <c r="D93" s="45">
        <v>10911</v>
      </c>
      <c r="E93" s="45">
        <v>55311</v>
      </c>
      <c r="F93" s="41" t="str">
        <f t="shared" si="3"/>
        <v/>
      </c>
      <c r="G93" s="41">
        <f t="shared" si="2"/>
        <v>55311</v>
      </c>
    </row>
    <row r="94" spans="1:7" ht="14.25" customHeight="1">
      <c r="A94" s="42">
        <v>20140401</v>
      </c>
      <c r="B94" s="43"/>
      <c r="C94" s="44">
        <v>43700</v>
      </c>
      <c r="D94" s="45">
        <v>10876</v>
      </c>
      <c r="E94" s="45">
        <v>54576</v>
      </c>
      <c r="F94" s="41">
        <f t="shared" si="3"/>
        <v>54576</v>
      </c>
      <c r="G94" s="41" t="str">
        <f t="shared" si="2"/>
        <v/>
      </c>
    </row>
    <row r="95" spans="1:7" ht="14.25" customHeight="1">
      <c r="A95" s="42">
        <v>20140402</v>
      </c>
      <c r="B95" s="43"/>
      <c r="C95" s="44">
        <v>43200</v>
      </c>
      <c r="D95" s="45">
        <v>10800</v>
      </c>
      <c r="E95" s="45">
        <v>54000</v>
      </c>
      <c r="F95" s="41">
        <f t="shared" si="3"/>
        <v>54000</v>
      </c>
      <c r="G95" s="41" t="str">
        <f t="shared" si="2"/>
        <v/>
      </c>
    </row>
    <row r="96" spans="1:7" ht="14.25" customHeight="1">
      <c r="A96" s="42">
        <v>20140403</v>
      </c>
      <c r="B96" s="43"/>
      <c r="C96" s="44">
        <v>42300</v>
      </c>
      <c r="D96" s="45">
        <v>10916</v>
      </c>
      <c r="E96" s="45">
        <v>53216</v>
      </c>
      <c r="F96" s="41">
        <f t="shared" si="3"/>
        <v>53216</v>
      </c>
      <c r="G96" s="41" t="str">
        <f t="shared" si="2"/>
        <v/>
      </c>
    </row>
    <row r="97" spans="1:7" ht="14.25" customHeight="1">
      <c r="A97" s="42">
        <v>20140404</v>
      </c>
      <c r="B97" s="43">
        <v>0.4</v>
      </c>
      <c r="C97" s="44">
        <v>40700</v>
      </c>
      <c r="D97" s="45">
        <v>10842</v>
      </c>
      <c r="E97" s="45">
        <v>51542</v>
      </c>
      <c r="F97" s="41" t="str">
        <f t="shared" si="3"/>
        <v/>
      </c>
      <c r="G97" s="41">
        <f t="shared" si="2"/>
        <v>51542</v>
      </c>
    </row>
    <row r="98" spans="1:7" ht="14.25" customHeight="1">
      <c r="A98" s="42">
        <v>20140405</v>
      </c>
      <c r="B98" s="43"/>
      <c r="C98" s="44">
        <v>40500</v>
      </c>
      <c r="D98" s="45">
        <v>10845</v>
      </c>
      <c r="E98" s="45">
        <v>51345</v>
      </c>
      <c r="F98" s="41">
        <f t="shared" si="3"/>
        <v>51345</v>
      </c>
      <c r="G98" s="41" t="str">
        <f t="shared" si="2"/>
        <v/>
      </c>
    </row>
    <row r="99" spans="1:7" ht="14.25" customHeight="1">
      <c r="A99" s="42">
        <v>20140406</v>
      </c>
      <c r="B99" s="43"/>
      <c r="C99" s="44">
        <v>39500</v>
      </c>
      <c r="D99" s="45">
        <v>10728</v>
      </c>
      <c r="E99" s="45">
        <v>50228</v>
      </c>
      <c r="F99" s="41">
        <f t="shared" si="3"/>
        <v>50228</v>
      </c>
      <c r="G99" s="41" t="str">
        <f t="shared" si="2"/>
        <v/>
      </c>
    </row>
    <row r="100" spans="1:7" ht="14.25" customHeight="1">
      <c r="A100" s="42">
        <v>20140407</v>
      </c>
      <c r="B100" s="43"/>
      <c r="C100" s="44">
        <v>42200</v>
      </c>
      <c r="D100" s="45">
        <v>10290</v>
      </c>
      <c r="E100" s="45">
        <v>52490</v>
      </c>
      <c r="F100" s="41">
        <f t="shared" si="3"/>
        <v>52490</v>
      </c>
      <c r="G100" s="41" t="str">
        <f t="shared" si="2"/>
        <v/>
      </c>
    </row>
    <row r="101" spans="1:7" ht="14.25" customHeight="1">
      <c r="A101" s="42">
        <v>20140408</v>
      </c>
      <c r="B101" s="43"/>
      <c r="C101" s="44">
        <v>42000</v>
      </c>
      <c r="D101" s="45">
        <v>10080</v>
      </c>
      <c r="E101" s="45">
        <v>52080</v>
      </c>
      <c r="F101" s="41">
        <f t="shared" si="3"/>
        <v>52080</v>
      </c>
      <c r="G101" s="41" t="str">
        <f t="shared" si="2"/>
        <v/>
      </c>
    </row>
    <row r="102" spans="1:7" ht="14.25" customHeight="1">
      <c r="A102" s="42">
        <v>20140409</v>
      </c>
      <c r="B102" s="43"/>
      <c r="C102" s="44">
        <v>41900</v>
      </c>
      <c r="D102" s="45">
        <v>10057</v>
      </c>
      <c r="E102" s="45">
        <v>51957</v>
      </c>
      <c r="F102" s="41">
        <f t="shared" si="3"/>
        <v>51957</v>
      </c>
      <c r="G102" s="41" t="str">
        <f t="shared" si="2"/>
        <v/>
      </c>
    </row>
    <row r="103" spans="1:7" ht="14.25" customHeight="1">
      <c r="A103" s="42">
        <v>20140410</v>
      </c>
      <c r="B103" s="43"/>
      <c r="C103" s="44">
        <v>41100</v>
      </c>
      <c r="D103" s="45">
        <v>10024</v>
      </c>
      <c r="E103" s="45">
        <v>51124</v>
      </c>
      <c r="F103" s="41">
        <f t="shared" si="3"/>
        <v>51124</v>
      </c>
      <c r="G103" s="41" t="str">
        <f t="shared" si="2"/>
        <v/>
      </c>
    </row>
    <row r="104" spans="1:7" ht="14.25" customHeight="1">
      <c r="A104" s="42">
        <v>20140411</v>
      </c>
      <c r="B104" s="43"/>
      <c r="C104" s="44">
        <v>40600</v>
      </c>
      <c r="D104" s="45">
        <v>10894</v>
      </c>
      <c r="E104" s="45">
        <v>51494</v>
      </c>
      <c r="F104" s="41">
        <f t="shared" si="3"/>
        <v>51494</v>
      </c>
      <c r="G104" s="41" t="str">
        <f t="shared" si="2"/>
        <v/>
      </c>
    </row>
    <row r="105" spans="1:7" ht="14.25" customHeight="1">
      <c r="A105" s="42">
        <v>20140412</v>
      </c>
      <c r="B105" s="43">
        <v>0.5</v>
      </c>
      <c r="C105" s="44">
        <v>40900</v>
      </c>
      <c r="D105" s="45">
        <v>10399</v>
      </c>
      <c r="E105" s="45">
        <v>51299</v>
      </c>
      <c r="F105" s="41" t="str">
        <f t="shared" si="3"/>
        <v/>
      </c>
      <c r="G105" s="41">
        <f t="shared" si="2"/>
        <v>51299</v>
      </c>
    </row>
    <row r="106" spans="1:7" ht="14.25" customHeight="1">
      <c r="A106" s="42">
        <v>20140413</v>
      </c>
      <c r="B106" s="43">
        <v>0.5</v>
      </c>
      <c r="C106" s="44">
        <v>39100</v>
      </c>
      <c r="D106" s="45">
        <v>10756</v>
      </c>
      <c r="E106" s="45">
        <v>49856</v>
      </c>
      <c r="F106" s="41" t="str">
        <f t="shared" si="3"/>
        <v/>
      </c>
      <c r="G106" s="41">
        <f t="shared" si="2"/>
        <v>49856</v>
      </c>
    </row>
    <row r="107" spans="1:7" ht="14.25" customHeight="1">
      <c r="A107" s="42">
        <v>20140414</v>
      </c>
      <c r="B107" s="43"/>
      <c r="C107" s="44">
        <v>40500</v>
      </c>
      <c r="D107" s="45">
        <v>10300</v>
      </c>
      <c r="E107" s="45">
        <v>50800</v>
      </c>
      <c r="F107" s="41">
        <f t="shared" si="3"/>
        <v>50800</v>
      </c>
      <c r="G107" s="41" t="str">
        <f t="shared" si="2"/>
        <v/>
      </c>
    </row>
    <row r="108" spans="1:7" ht="14.25" customHeight="1">
      <c r="A108" s="42">
        <v>20140415</v>
      </c>
      <c r="B108" s="43"/>
      <c r="C108" s="44">
        <v>39800</v>
      </c>
      <c r="D108" s="45">
        <v>10424</v>
      </c>
      <c r="E108" s="45">
        <v>50224</v>
      </c>
      <c r="F108" s="41">
        <f t="shared" si="3"/>
        <v>50224</v>
      </c>
      <c r="G108" s="41" t="str">
        <f t="shared" si="2"/>
        <v/>
      </c>
    </row>
    <row r="109" spans="1:7" ht="14.25" customHeight="1">
      <c r="A109" s="42">
        <v>20140416</v>
      </c>
      <c r="B109" s="43"/>
      <c r="C109" s="44">
        <v>40000</v>
      </c>
      <c r="D109" s="45">
        <v>10323</v>
      </c>
      <c r="E109" s="45">
        <v>50323</v>
      </c>
      <c r="F109" s="41">
        <f t="shared" si="3"/>
        <v>50323</v>
      </c>
      <c r="G109" s="41" t="str">
        <f t="shared" si="2"/>
        <v/>
      </c>
    </row>
    <row r="110" spans="1:7" ht="14.25" customHeight="1">
      <c r="A110" s="42">
        <v>20140417</v>
      </c>
      <c r="B110" s="43">
        <v>15.5</v>
      </c>
      <c r="C110" s="44">
        <v>53400</v>
      </c>
      <c r="D110" s="45">
        <v>11045</v>
      </c>
      <c r="E110" s="45">
        <v>64445</v>
      </c>
      <c r="F110" s="41" t="str">
        <f t="shared" si="3"/>
        <v/>
      </c>
      <c r="G110" s="41">
        <f t="shared" si="2"/>
        <v>64445</v>
      </c>
    </row>
    <row r="111" spans="1:7" ht="14.25" customHeight="1">
      <c r="A111" s="42">
        <v>20140418</v>
      </c>
      <c r="B111" s="43">
        <v>2</v>
      </c>
      <c r="C111" s="44">
        <v>43700</v>
      </c>
      <c r="D111" s="45">
        <v>10951</v>
      </c>
      <c r="E111" s="45">
        <v>54651</v>
      </c>
      <c r="F111" s="41" t="str">
        <f t="shared" si="3"/>
        <v/>
      </c>
      <c r="G111" s="41">
        <f t="shared" si="2"/>
        <v>54651</v>
      </c>
    </row>
    <row r="112" spans="1:7" ht="14.25" customHeight="1">
      <c r="A112" s="42">
        <v>20140419</v>
      </c>
      <c r="B112" s="43"/>
      <c r="C112" s="44">
        <v>39900</v>
      </c>
      <c r="D112" s="45">
        <v>10072</v>
      </c>
      <c r="E112" s="45">
        <v>49972</v>
      </c>
      <c r="F112" s="41" t="str">
        <f t="shared" si="3"/>
        <v/>
      </c>
      <c r="G112" s="41">
        <f t="shared" si="2"/>
        <v>49972</v>
      </c>
    </row>
    <row r="113" spans="1:7" ht="14.25" customHeight="1">
      <c r="A113" s="42">
        <v>20140420</v>
      </c>
      <c r="B113" s="43"/>
      <c r="C113" s="44">
        <v>40400</v>
      </c>
      <c r="D113" s="45">
        <v>10350</v>
      </c>
      <c r="E113" s="45">
        <v>50750</v>
      </c>
      <c r="F113" s="41">
        <f t="shared" si="3"/>
        <v>50750</v>
      </c>
      <c r="G113" s="41" t="str">
        <f t="shared" si="2"/>
        <v/>
      </c>
    </row>
    <row r="114" spans="1:7" ht="14.25" customHeight="1">
      <c r="A114" s="42">
        <v>20140421</v>
      </c>
      <c r="B114" s="43"/>
      <c r="C114" s="44">
        <v>41600</v>
      </c>
      <c r="D114" s="45">
        <v>10852</v>
      </c>
      <c r="E114" s="45">
        <v>52452</v>
      </c>
      <c r="F114" s="41">
        <f t="shared" si="3"/>
        <v>52452</v>
      </c>
      <c r="G114" s="41" t="str">
        <f t="shared" si="2"/>
        <v/>
      </c>
    </row>
    <row r="115" spans="1:7" ht="14.25" customHeight="1">
      <c r="A115" s="42">
        <v>20140422</v>
      </c>
      <c r="B115" s="43"/>
      <c r="C115" s="44">
        <v>38900</v>
      </c>
      <c r="D115" s="45">
        <v>10505</v>
      </c>
      <c r="E115" s="45">
        <v>49405</v>
      </c>
      <c r="F115" s="41">
        <f t="shared" si="3"/>
        <v>49405</v>
      </c>
      <c r="G115" s="41" t="str">
        <f t="shared" si="2"/>
        <v/>
      </c>
    </row>
    <row r="116" spans="1:7" ht="14.25" customHeight="1">
      <c r="A116" s="42">
        <v>20140423</v>
      </c>
      <c r="B116" s="43"/>
      <c r="C116" s="44">
        <v>40900</v>
      </c>
      <c r="D116" s="45">
        <v>10983</v>
      </c>
      <c r="E116" s="45">
        <v>51883</v>
      </c>
      <c r="F116" s="41">
        <f t="shared" si="3"/>
        <v>51883</v>
      </c>
      <c r="G116" s="41" t="str">
        <f t="shared" si="2"/>
        <v/>
      </c>
    </row>
    <row r="117" spans="1:7" ht="14.25" customHeight="1">
      <c r="A117" s="42">
        <v>20140424</v>
      </c>
      <c r="B117" s="43"/>
      <c r="C117" s="44">
        <v>40000</v>
      </c>
      <c r="D117" s="45">
        <v>10525</v>
      </c>
      <c r="E117" s="45">
        <v>50525</v>
      </c>
      <c r="F117" s="41">
        <f t="shared" si="3"/>
        <v>50525</v>
      </c>
      <c r="G117" s="41" t="str">
        <f t="shared" si="2"/>
        <v/>
      </c>
    </row>
    <row r="118" spans="1:7" ht="14.25" customHeight="1">
      <c r="A118" s="42">
        <v>20140425</v>
      </c>
      <c r="B118" s="43"/>
      <c r="C118" s="44">
        <v>38500</v>
      </c>
      <c r="D118" s="45">
        <v>10332</v>
      </c>
      <c r="E118" s="45">
        <v>48832</v>
      </c>
      <c r="F118" s="41">
        <f t="shared" si="3"/>
        <v>48832</v>
      </c>
      <c r="G118" s="41" t="str">
        <f t="shared" si="2"/>
        <v/>
      </c>
    </row>
    <row r="119" spans="1:7" ht="14.25" customHeight="1">
      <c r="A119" s="42">
        <v>20140426</v>
      </c>
      <c r="B119" s="43"/>
      <c r="C119" s="44">
        <v>39400</v>
      </c>
      <c r="D119" s="45">
        <v>10600</v>
      </c>
      <c r="E119" s="45">
        <v>50000</v>
      </c>
      <c r="F119" s="41">
        <f t="shared" si="3"/>
        <v>50000</v>
      </c>
      <c r="G119" s="41" t="str">
        <f t="shared" si="2"/>
        <v/>
      </c>
    </row>
    <row r="120" spans="1:7" ht="14.25" customHeight="1">
      <c r="A120" s="42">
        <v>20140427</v>
      </c>
      <c r="B120" s="43">
        <v>8.5</v>
      </c>
      <c r="C120" s="44">
        <v>44000</v>
      </c>
      <c r="D120" s="45">
        <v>11352</v>
      </c>
      <c r="E120" s="45">
        <v>55352</v>
      </c>
      <c r="F120" s="41" t="str">
        <f t="shared" si="3"/>
        <v/>
      </c>
      <c r="G120" s="41">
        <f t="shared" si="2"/>
        <v>55352</v>
      </c>
    </row>
    <row r="121" spans="1:7" ht="14.25" customHeight="1">
      <c r="A121" s="42">
        <v>20140428</v>
      </c>
      <c r="B121" s="43">
        <v>32</v>
      </c>
      <c r="C121" s="44">
        <v>59900</v>
      </c>
      <c r="D121" s="45">
        <v>12704</v>
      </c>
      <c r="E121" s="45">
        <v>72604</v>
      </c>
      <c r="F121" s="41" t="str">
        <f t="shared" si="3"/>
        <v/>
      </c>
      <c r="G121" s="41">
        <f t="shared" si="2"/>
        <v>72604</v>
      </c>
    </row>
    <row r="122" spans="1:7" ht="14.25" customHeight="1">
      <c r="A122" s="42">
        <v>20140429</v>
      </c>
      <c r="B122" s="43">
        <v>45.5</v>
      </c>
      <c r="C122" s="44">
        <v>71500</v>
      </c>
      <c r="D122" s="45">
        <v>14698</v>
      </c>
      <c r="E122" s="45">
        <v>86198</v>
      </c>
      <c r="F122" s="41" t="str">
        <f t="shared" si="3"/>
        <v/>
      </c>
      <c r="G122" s="41">
        <f t="shared" si="2"/>
        <v>86198</v>
      </c>
    </row>
    <row r="123" spans="1:7" ht="14.25" customHeight="1">
      <c r="A123" s="42">
        <v>20140430</v>
      </c>
      <c r="B123" s="43">
        <v>3</v>
      </c>
      <c r="C123" s="44">
        <v>61500</v>
      </c>
      <c r="D123" s="45">
        <v>13957</v>
      </c>
      <c r="E123" s="45">
        <v>75457</v>
      </c>
      <c r="F123" s="41" t="str">
        <f t="shared" si="3"/>
        <v/>
      </c>
      <c r="G123" s="41">
        <f t="shared" si="2"/>
        <v>75457</v>
      </c>
    </row>
    <row r="124" spans="1:7" ht="14.25" customHeight="1">
      <c r="A124" s="42">
        <v>20140501</v>
      </c>
      <c r="B124" s="43"/>
      <c r="C124" s="44">
        <v>55900</v>
      </c>
      <c r="D124" s="45">
        <v>11930</v>
      </c>
      <c r="E124" s="45">
        <v>67830</v>
      </c>
      <c r="F124" s="41" t="str">
        <f t="shared" si="3"/>
        <v/>
      </c>
      <c r="G124" s="41">
        <f t="shared" si="2"/>
        <v>67830</v>
      </c>
    </row>
    <row r="125" spans="1:7" ht="14.25" customHeight="1">
      <c r="A125" s="42">
        <v>20140502</v>
      </c>
      <c r="B125" s="43"/>
      <c r="C125" s="44">
        <v>48700</v>
      </c>
      <c r="D125" s="45">
        <v>11399</v>
      </c>
      <c r="E125" s="45">
        <v>60099</v>
      </c>
      <c r="F125" s="41">
        <f t="shared" si="3"/>
        <v>60099</v>
      </c>
      <c r="G125" s="41" t="str">
        <f t="shared" si="2"/>
        <v/>
      </c>
    </row>
    <row r="126" spans="1:7" ht="14.25" customHeight="1">
      <c r="A126" s="42">
        <v>20140503</v>
      </c>
      <c r="B126" s="43"/>
      <c r="C126" s="44">
        <v>49600</v>
      </c>
      <c r="D126" s="45">
        <v>11542</v>
      </c>
      <c r="E126" s="45">
        <v>61142</v>
      </c>
      <c r="F126" s="41">
        <f t="shared" si="3"/>
        <v>61142</v>
      </c>
      <c r="G126" s="41" t="str">
        <f t="shared" si="2"/>
        <v/>
      </c>
    </row>
    <row r="127" spans="1:7" ht="14.25" customHeight="1">
      <c r="A127" s="42">
        <v>20140504</v>
      </c>
      <c r="B127" s="43">
        <v>2.5</v>
      </c>
      <c r="C127" s="44">
        <v>45400</v>
      </c>
      <c r="D127" s="45">
        <v>10312</v>
      </c>
      <c r="E127" s="45">
        <v>55712</v>
      </c>
      <c r="F127" s="41" t="str">
        <f t="shared" si="3"/>
        <v/>
      </c>
      <c r="G127" s="41">
        <f t="shared" si="2"/>
        <v>55712</v>
      </c>
    </row>
    <row r="128" spans="1:7" ht="14.25" customHeight="1">
      <c r="A128" s="42">
        <v>20140505</v>
      </c>
      <c r="B128" s="43"/>
      <c r="C128" s="44">
        <v>44400</v>
      </c>
      <c r="D128" s="45">
        <v>10019</v>
      </c>
      <c r="E128" s="45">
        <v>54419</v>
      </c>
      <c r="F128" s="41">
        <f t="shared" si="3"/>
        <v>54419</v>
      </c>
      <c r="G128" s="41" t="str">
        <f t="shared" si="2"/>
        <v/>
      </c>
    </row>
    <row r="129" spans="1:7" ht="14.25" customHeight="1">
      <c r="A129" s="42">
        <v>20140506</v>
      </c>
      <c r="B129" s="43"/>
      <c r="C129" s="44">
        <v>45100</v>
      </c>
      <c r="D129" s="45">
        <v>10335</v>
      </c>
      <c r="E129" s="45">
        <v>55435</v>
      </c>
      <c r="F129" s="41">
        <f t="shared" si="3"/>
        <v>55435</v>
      </c>
      <c r="G129" s="41" t="str">
        <f t="shared" si="2"/>
        <v/>
      </c>
    </row>
    <row r="130" spans="1:7" ht="14.25" customHeight="1">
      <c r="A130" s="42">
        <v>20140507</v>
      </c>
      <c r="B130" s="43"/>
      <c r="C130" s="44">
        <v>44900</v>
      </c>
      <c r="D130" s="45">
        <v>10332</v>
      </c>
      <c r="E130" s="45">
        <v>55232</v>
      </c>
      <c r="F130" s="41">
        <f t="shared" si="3"/>
        <v>55232</v>
      </c>
      <c r="G130" s="41" t="str">
        <f t="shared" si="2"/>
        <v/>
      </c>
    </row>
    <row r="131" spans="1:7" ht="14.25" customHeight="1">
      <c r="A131" s="42">
        <v>20140508</v>
      </c>
      <c r="B131" s="43">
        <v>5</v>
      </c>
      <c r="C131" s="44">
        <v>47400</v>
      </c>
      <c r="D131" s="45">
        <v>10810</v>
      </c>
      <c r="E131" s="45">
        <v>58210</v>
      </c>
      <c r="F131" s="41" t="str">
        <f t="shared" si="3"/>
        <v/>
      </c>
      <c r="G131" s="41">
        <f t="shared" si="2"/>
        <v>58210</v>
      </c>
    </row>
    <row r="132" spans="1:7" ht="14.25" customHeight="1">
      <c r="A132" s="42">
        <v>20140509</v>
      </c>
      <c r="B132" s="43"/>
      <c r="C132" s="44">
        <v>44000</v>
      </c>
      <c r="D132" s="45">
        <v>10290</v>
      </c>
      <c r="E132" s="45">
        <v>54290</v>
      </c>
      <c r="F132" s="41">
        <f t="shared" si="3"/>
        <v>54290</v>
      </c>
      <c r="G132" s="41" t="str">
        <f t="shared" ref="G132:G195" si="4">IF(F132="",E132,"")</f>
        <v/>
      </c>
    </row>
    <row r="133" spans="1:7" ht="14.25" customHeight="1">
      <c r="A133" s="42">
        <v>20140510</v>
      </c>
      <c r="B133" s="43"/>
      <c r="C133" s="44">
        <v>40900</v>
      </c>
      <c r="D133" s="45">
        <v>10113</v>
      </c>
      <c r="E133" s="45">
        <v>51013</v>
      </c>
      <c r="F133" s="41">
        <f t="shared" si="3"/>
        <v>51013</v>
      </c>
      <c r="G133" s="41" t="str">
        <f t="shared" si="4"/>
        <v/>
      </c>
    </row>
    <row r="134" spans="1:7" ht="14.25" customHeight="1">
      <c r="A134" s="42">
        <v>20140511</v>
      </c>
      <c r="B134" s="43">
        <v>0.5</v>
      </c>
      <c r="C134" s="44">
        <v>42900</v>
      </c>
      <c r="D134" s="45">
        <v>10027</v>
      </c>
      <c r="E134" s="45">
        <v>52927</v>
      </c>
      <c r="F134" s="41" t="str">
        <f t="shared" si="3"/>
        <v/>
      </c>
      <c r="G134" s="41">
        <f t="shared" si="4"/>
        <v>52927</v>
      </c>
    </row>
    <row r="135" spans="1:7" ht="14.25" customHeight="1">
      <c r="A135" s="42">
        <v>20140512</v>
      </c>
      <c r="B135" s="43">
        <v>9.5</v>
      </c>
      <c r="C135" s="44">
        <v>47600</v>
      </c>
      <c r="D135" s="45">
        <v>11204</v>
      </c>
      <c r="E135" s="45">
        <v>58804</v>
      </c>
      <c r="F135" s="41" t="str">
        <f t="shared" ref="F135:F198" si="5">IF($B133&gt;10,"",IF($B134&gt;5,"",IF($B135&gt;0,"",E135)))</f>
        <v/>
      </c>
      <c r="G135" s="41">
        <f t="shared" si="4"/>
        <v>58804</v>
      </c>
    </row>
    <row r="136" spans="1:7" ht="14.25" customHeight="1">
      <c r="A136" s="42">
        <v>20140513</v>
      </c>
      <c r="B136" s="43"/>
      <c r="C136" s="44">
        <v>43700</v>
      </c>
      <c r="D136" s="45">
        <v>10825</v>
      </c>
      <c r="E136" s="45">
        <v>54525</v>
      </c>
      <c r="F136" s="41" t="str">
        <f t="shared" si="5"/>
        <v/>
      </c>
      <c r="G136" s="41">
        <f t="shared" si="4"/>
        <v>54525</v>
      </c>
    </row>
    <row r="137" spans="1:7" ht="14.25" customHeight="1">
      <c r="A137" s="42">
        <v>20140514</v>
      </c>
      <c r="B137" s="43"/>
      <c r="C137" s="44">
        <v>40400</v>
      </c>
      <c r="D137" s="45">
        <v>10800</v>
      </c>
      <c r="E137" s="45">
        <v>51200</v>
      </c>
      <c r="F137" s="41">
        <f t="shared" si="5"/>
        <v>51200</v>
      </c>
      <c r="G137" s="41" t="str">
        <f t="shared" si="4"/>
        <v/>
      </c>
    </row>
    <row r="138" spans="1:7" ht="14.25" customHeight="1">
      <c r="A138" s="42">
        <v>20140515</v>
      </c>
      <c r="B138" s="43"/>
      <c r="C138" s="44">
        <v>42000</v>
      </c>
      <c r="D138" s="45">
        <v>10842</v>
      </c>
      <c r="E138" s="45">
        <v>52842</v>
      </c>
      <c r="F138" s="41">
        <f t="shared" si="5"/>
        <v>52842</v>
      </c>
      <c r="G138" s="41" t="str">
        <f t="shared" si="4"/>
        <v/>
      </c>
    </row>
    <row r="139" spans="1:7" ht="14.25" customHeight="1">
      <c r="A139" s="42">
        <v>20140516</v>
      </c>
      <c r="B139" s="43"/>
      <c r="C139" s="44">
        <v>41200</v>
      </c>
      <c r="D139" s="45">
        <v>10526</v>
      </c>
      <c r="E139" s="45">
        <v>51726</v>
      </c>
      <c r="F139" s="41">
        <f t="shared" si="5"/>
        <v>51726</v>
      </c>
      <c r="G139" s="41" t="str">
        <f t="shared" si="4"/>
        <v/>
      </c>
    </row>
    <row r="140" spans="1:7" ht="14.25" customHeight="1">
      <c r="A140" s="42">
        <v>20140517</v>
      </c>
      <c r="B140" s="43"/>
      <c r="C140" s="44">
        <v>41200</v>
      </c>
      <c r="D140" s="45">
        <v>10028</v>
      </c>
      <c r="E140" s="45">
        <v>51228</v>
      </c>
      <c r="F140" s="41">
        <f t="shared" si="5"/>
        <v>51228</v>
      </c>
      <c r="G140" s="41" t="str">
        <f t="shared" si="4"/>
        <v/>
      </c>
    </row>
    <row r="141" spans="1:7" ht="14.25" customHeight="1">
      <c r="A141" s="42">
        <v>20140518</v>
      </c>
      <c r="B141" s="43"/>
      <c r="C141" s="44">
        <v>40300</v>
      </c>
      <c r="D141" s="45">
        <v>10197</v>
      </c>
      <c r="E141" s="45">
        <v>50497</v>
      </c>
      <c r="F141" s="41">
        <f t="shared" si="5"/>
        <v>50497</v>
      </c>
      <c r="G141" s="41" t="str">
        <f t="shared" si="4"/>
        <v/>
      </c>
    </row>
    <row r="142" spans="1:7" ht="14.25" customHeight="1">
      <c r="A142" s="42">
        <v>20140519</v>
      </c>
      <c r="B142" s="43"/>
      <c r="C142" s="44">
        <v>41700</v>
      </c>
      <c r="D142" s="45">
        <v>10078</v>
      </c>
      <c r="E142" s="45">
        <v>51778</v>
      </c>
      <c r="F142" s="41">
        <f t="shared" si="5"/>
        <v>51778</v>
      </c>
      <c r="G142" s="41" t="str">
        <f t="shared" si="4"/>
        <v/>
      </c>
    </row>
    <row r="143" spans="1:7" ht="14.25" customHeight="1">
      <c r="A143" s="42">
        <v>20140520</v>
      </c>
      <c r="B143" s="43"/>
      <c r="C143" s="44">
        <v>40500</v>
      </c>
      <c r="D143" s="45">
        <v>10600</v>
      </c>
      <c r="E143" s="45">
        <v>51100</v>
      </c>
      <c r="F143" s="41">
        <f t="shared" si="5"/>
        <v>51100</v>
      </c>
      <c r="G143" s="41" t="str">
        <f t="shared" si="4"/>
        <v/>
      </c>
    </row>
    <row r="144" spans="1:7" ht="14.25" customHeight="1">
      <c r="A144" s="42">
        <v>20140521</v>
      </c>
      <c r="B144" s="43"/>
      <c r="C144" s="44">
        <v>41300</v>
      </c>
      <c r="D144" s="45">
        <v>10680</v>
      </c>
      <c r="E144" s="45">
        <v>51980</v>
      </c>
      <c r="F144" s="41">
        <f t="shared" si="5"/>
        <v>51980</v>
      </c>
      <c r="G144" s="41" t="str">
        <f t="shared" si="4"/>
        <v/>
      </c>
    </row>
    <row r="145" spans="1:7" ht="14.25" customHeight="1">
      <c r="A145" s="42">
        <v>20140522</v>
      </c>
      <c r="B145" s="43"/>
      <c r="C145" s="44">
        <v>40500</v>
      </c>
      <c r="D145" s="45">
        <v>10426</v>
      </c>
      <c r="E145" s="45">
        <v>50926</v>
      </c>
      <c r="F145" s="41">
        <f t="shared" si="5"/>
        <v>50926</v>
      </c>
      <c r="G145" s="41" t="str">
        <f t="shared" si="4"/>
        <v/>
      </c>
    </row>
    <row r="146" spans="1:7" ht="14.25" customHeight="1">
      <c r="A146" s="42">
        <v>20140523</v>
      </c>
      <c r="B146" s="43"/>
      <c r="C146" s="44">
        <v>39800</v>
      </c>
      <c r="D146" s="45">
        <v>10309</v>
      </c>
      <c r="E146" s="45">
        <v>50109</v>
      </c>
      <c r="F146" s="41">
        <f t="shared" si="5"/>
        <v>50109</v>
      </c>
      <c r="G146" s="41" t="str">
        <f t="shared" si="4"/>
        <v/>
      </c>
    </row>
    <row r="147" spans="1:7" ht="14.25" customHeight="1">
      <c r="A147" s="42">
        <v>20140524</v>
      </c>
      <c r="B147" s="43"/>
      <c r="C147" s="44">
        <v>42300</v>
      </c>
      <c r="D147" s="45">
        <v>10266</v>
      </c>
      <c r="E147" s="45">
        <v>52566</v>
      </c>
      <c r="F147" s="41">
        <f t="shared" si="5"/>
        <v>52566</v>
      </c>
      <c r="G147" s="41" t="str">
        <f t="shared" si="4"/>
        <v/>
      </c>
    </row>
    <row r="148" spans="1:7" ht="14.25" customHeight="1">
      <c r="A148" s="42">
        <v>20140525</v>
      </c>
      <c r="B148" s="43">
        <v>1</v>
      </c>
      <c r="C148" s="44">
        <v>40200</v>
      </c>
      <c r="D148" s="45">
        <v>10456</v>
      </c>
      <c r="E148" s="45">
        <v>50656</v>
      </c>
      <c r="F148" s="41" t="str">
        <f t="shared" si="5"/>
        <v/>
      </c>
      <c r="G148" s="41">
        <f t="shared" si="4"/>
        <v>50656</v>
      </c>
    </row>
    <row r="149" spans="1:7" ht="14.25" customHeight="1">
      <c r="A149" s="42">
        <v>20140526</v>
      </c>
      <c r="B149" s="43">
        <v>0.5</v>
      </c>
      <c r="C149" s="44">
        <v>40700</v>
      </c>
      <c r="D149" s="45">
        <v>10655</v>
      </c>
      <c r="E149" s="45">
        <v>51355</v>
      </c>
      <c r="F149" s="41" t="str">
        <f t="shared" si="5"/>
        <v/>
      </c>
      <c r="G149" s="41">
        <f t="shared" si="4"/>
        <v>51355</v>
      </c>
    </row>
    <row r="150" spans="1:7" ht="14.25" customHeight="1">
      <c r="A150" s="42">
        <v>20140527</v>
      </c>
      <c r="B150" s="43"/>
      <c r="C150" s="44">
        <v>43100</v>
      </c>
      <c r="D150" s="45">
        <v>10984</v>
      </c>
      <c r="E150" s="45">
        <v>54084</v>
      </c>
      <c r="F150" s="41">
        <f t="shared" si="5"/>
        <v>54084</v>
      </c>
      <c r="G150" s="41" t="str">
        <f t="shared" si="4"/>
        <v/>
      </c>
    </row>
    <row r="151" spans="1:7" ht="14.25" customHeight="1">
      <c r="A151" s="42">
        <v>20140528</v>
      </c>
      <c r="B151" s="43"/>
      <c r="C151" s="44">
        <v>42100</v>
      </c>
      <c r="D151" s="45">
        <v>11242</v>
      </c>
      <c r="E151" s="45">
        <v>53342</v>
      </c>
      <c r="F151" s="41">
        <f t="shared" si="5"/>
        <v>53342</v>
      </c>
      <c r="G151" s="41" t="str">
        <f t="shared" si="4"/>
        <v/>
      </c>
    </row>
    <row r="152" spans="1:7" ht="14.25" customHeight="1">
      <c r="A152" s="42">
        <v>20140529</v>
      </c>
      <c r="B152" s="43"/>
      <c r="C152" s="44">
        <v>43300</v>
      </c>
      <c r="D152" s="45">
        <v>10674</v>
      </c>
      <c r="E152" s="45">
        <v>53974</v>
      </c>
      <c r="F152" s="41">
        <f t="shared" si="5"/>
        <v>53974</v>
      </c>
      <c r="G152" s="41" t="str">
        <f t="shared" si="4"/>
        <v/>
      </c>
    </row>
    <row r="153" spans="1:7" ht="14.25" customHeight="1">
      <c r="A153" s="42">
        <v>20140530</v>
      </c>
      <c r="B153" s="43"/>
      <c r="C153" s="44">
        <v>43000</v>
      </c>
      <c r="D153" s="45">
        <v>11358</v>
      </c>
      <c r="E153" s="45">
        <v>54358</v>
      </c>
      <c r="F153" s="41">
        <f t="shared" si="5"/>
        <v>54358</v>
      </c>
      <c r="G153" s="41" t="str">
        <f t="shared" si="4"/>
        <v/>
      </c>
    </row>
    <row r="154" spans="1:7" ht="14.25" customHeight="1">
      <c r="A154" s="42">
        <v>20140531</v>
      </c>
      <c r="B154" s="43"/>
      <c r="C154" s="44">
        <v>42600</v>
      </c>
      <c r="D154" s="45">
        <v>10884</v>
      </c>
      <c r="E154" s="45">
        <v>53484</v>
      </c>
      <c r="F154" s="41">
        <f t="shared" si="5"/>
        <v>53484</v>
      </c>
      <c r="G154" s="41" t="str">
        <f t="shared" si="4"/>
        <v/>
      </c>
    </row>
    <row r="155" spans="1:7" ht="14.25" customHeight="1">
      <c r="A155" s="42">
        <v>20140601</v>
      </c>
      <c r="B155" s="43"/>
      <c r="C155" s="44">
        <v>42500</v>
      </c>
      <c r="D155" s="45">
        <v>9000</v>
      </c>
      <c r="E155" s="45">
        <v>51500</v>
      </c>
      <c r="F155" s="41">
        <f t="shared" si="5"/>
        <v>51500</v>
      </c>
      <c r="G155" s="41" t="str">
        <f t="shared" si="4"/>
        <v/>
      </c>
    </row>
    <row r="156" spans="1:7" ht="14.25" customHeight="1">
      <c r="A156" s="42">
        <v>20140602</v>
      </c>
      <c r="B156" s="43">
        <v>1.5</v>
      </c>
      <c r="C156" s="44">
        <v>42000</v>
      </c>
      <c r="D156" s="45">
        <v>10754</v>
      </c>
      <c r="E156" s="45">
        <v>52754</v>
      </c>
      <c r="F156" s="41" t="str">
        <f t="shared" si="5"/>
        <v/>
      </c>
      <c r="G156" s="41">
        <f t="shared" si="4"/>
        <v>52754</v>
      </c>
    </row>
    <row r="157" spans="1:7" ht="14.25" customHeight="1">
      <c r="A157" s="42">
        <v>20140603</v>
      </c>
      <c r="B157" s="43">
        <v>2.5</v>
      </c>
      <c r="C157" s="44">
        <v>42900</v>
      </c>
      <c r="D157" s="45">
        <v>10629</v>
      </c>
      <c r="E157" s="45">
        <v>53529</v>
      </c>
      <c r="F157" s="41" t="str">
        <f t="shared" si="5"/>
        <v/>
      </c>
      <c r="G157" s="41">
        <f t="shared" si="4"/>
        <v>53529</v>
      </c>
    </row>
    <row r="158" spans="1:7" ht="14.25" customHeight="1">
      <c r="A158" s="42">
        <v>20140604</v>
      </c>
      <c r="B158" s="43"/>
      <c r="C158" s="44">
        <v>42500</v>
      </c>
      <c r="D158" s="45">
        <v>10331</v>
      </c>
      <c r="E158" s="45">
        <v>52831</v>
      </c>
      <c r="F158" s="41">
        <f t="shared" si="5"/>
        <v>52831</v>
      </c>
      <c r="G158" s="41" t="str">
        <f t="shared" si="4"/>
        <v/>
      </c>
    </row>
    <row r="159" spans="1:7" ht="14.25" customHeight="1">
      <c r="A159" s="42">
        <v>20140605</v>
      </c>
      <c r="B159" s="43"/>
      <c r="C159" s="44">
        <v>41600</v>
      </c>
      <c r="D159" s="45">
        <v>10559</v>
      </c>
      <c r="E159" s="45">
        <v>52159</v>
      </c>
      <c r="F159" s="41">
        <f t="shared" si="5"/>
        <v>52159</v>
      </c>
      <c r="G159" s="41" t="str">
        <f t="shared" si="4"/>
        <v/>
      </c>
    </row>
    <row r="160" spans="1:7" ht="14.25" customHeight="1">
      <c r="A160" s="42">
        <v>20140606</v>
      </c>
      <c r="B160" s="43"/>
      <c r="C160" s="44">
        <v>42400</v>
      </c>
      <c r="D160" s="45">
        <v>10157</v>
      </c>
      <c r="E160" s="45">
        <v>52557</v>
      </c>
      <c r="F160" s="41">
        <f t="shared" si="5"/>
        <v>52557</v>
      </c>
      <c r="G160" s="41" t="str">
        <f t="shared" si="4"/>
        <v/>
      </c>
    </row>
    <row r="161" spans="1:7" ht="14.25" customHeight="1">
      <c r="A161" s="42">
        <v>20140607</v>
      </c>
      <c r="B161" s="43"/>
      <c r="C161" s="44">
        <v>43100</v>
      </c>
      <c r="D161" s="45">
        <v>10210</v>
      </c>
      <c r="E161" s="45">
        <v>53310</v>
      </c>
      <c r="F161" s="41">
        <f t="shared" si="5"/>
        <v>53310</v>
      </c>
      <c r="G161" s="41" t="str">
        <f t="shared" si="4"/>
        <v/>
      </c>
    </row>
    <row r="162" spans="1:7" ht="14.25" customHeight="1">
      <c r="A162" s="42">
        <v>20140608</v>
      </c>
      <c r="B162" s="43">
        <v>9</v>
      </c>
      <c r="C162" s="44">
        <v>46000</v>
      </c>
      <c r="D162" s="45">
        <v>10100</v>
      </c>
      <c r="E162" s="45">
        <v>56100</v>
      </c>
      <c r="F162" s="41" t="str">
        <f t="shared" si="5"/>
        <v/>
      </c>
      <c r="G162" s="41">
        <f t="shared" si="4"/>
        <v>56100</v>
      </c>
    </row>
    <row r="163" spans="1:7" ht="14.25" customHeight="1">
      <c r="A163" s="42">
        <v>20140609</v>
      </c>
      <c r="B163" s="43"/>
      <c r="C163" s="44">
        <v>47100</v>
      </c>
      <c r="D163" s="45">
        <v>10924</v>
      </c>
      <c r="E163" s="45">
        <v>58024</v>
      </c>
      <c r="F163" s="41" t="str">
        <f t="shared" si="5"/>
        <v/>
      </c>
      <c r="G163" s="41">
        <f t="shared" si="4"/>
        <v>58024</v>
      </c>
    </row>
    <row r="164" spans="1:7" ht="14.25" customHeight="1">
      <c r="A164" s="42">
        <v>20140610</v>
      </c>
      <c r="B164" s="43"/>
      <c r="C164" s="44">
        <v>46700</v>
      </c>
      <c r="D164" s="45">
        <v>11326</v>
      </c>
      <c r="E164" s="45">
        <v>58026</v>
      </c>
      <c r="F164" s="41">
        <f t="shared" si="5"/>
        <v>58026</v>
      </c>
      <c r="G164" s="41" t="str">
        <f t="shared" si="4"/>
        <v/>
      </c>
    </row>
    <row r="165" spans="1:7" ht="14.25" customHeight="1">
      <c r="A165" s="42">
        <v>20140611</v>
      </c>
      <c r="B165" s="43">
        <v>7</v>
      </c>
      <c r="C165" s="44">
        <v>46400</v>
      </c>
      <c r="D165" s="45">
        <v>11411</v>
      </c>
      <c r="E165" s="45">
        <v>57811</v>
      </c>
      <c r="F165" s="41" t="str">
        <f t="shared" si="5"/>
        <v/>
      </c>
      <c r="G165" s="41">
        <f t="shared" si="4"/>
        <v>57811</v>
      </c>
    </row>
    <row r="166" spans="1:7" ht="14.25" customHeight="1">
      <c r="A166" s="42">
        <v>20140612</v>
      </c>
      <c r="B166" s="43">
        <v>2</v>
      </c>
      <c r="C166" s="44">
        <v>45700</v>
      </c>
      <c r="D166" s="45">
        <v>11157</v>
      </c>
      <c r="E166" s="45">
        <v>56857</v>
      </c>
      <c r="F166" s="41" t="str">
        <f t="shared" si="5"/>
        <v/>
      </c>
      <c r="G166" s="41">
        <f t="shared" si="4"/>
        <v>56857</v>
      </c>
    </row>
    <row r="167" spans="1:7" ht="14.25" customHeight="1">
      <c r="A167" s="42">
        <v>20140613</v>
      </c>
      <c r="B167" s="43">
        <v>1.5</v>
      </c>
      <c r="C167" s="44">
        <v>42000</v>
      </c>
      <c r="D167" s="45">
        <v>10401</v>
      </c>
      <c r="E167" s="45">
        <v>52401</v>
      </c>
      <c r="F167" s="41" t="str">
        <f t="shared" si="5"/>
        <v/>
      </c>
      <c r="G167" s="41">
        <f t="shared" si="4"/>
        <v>52401</v>
      </c>
    </row>
    <row r="168" spans="1:7" ht="14.25" customHeight="1">
      <c r="A168" s="42">
        <v>20140614</v>
      </c>
      <c r="B168" s="43"/>
      <c r="C168" s="44">
        <v>43800</v>
      </c>
      <c r="D168" s="45">
        <v>10510</v>
      </c>
      <c r="E168" s="45">
        <v>54310</v>
      </c>
      <c r="F168" s="41">
        <f t="shared" si="5"/>
        <v>54310</v>
      </c>
      <c r="G168" s="41" t="str">
        <f t="shared" si="4"/>
        <v/>
      </c>
    </row>
    <row r="169" spans="1:7" ht="14.25" customHeight="1">
      <c r="A169" s="42">
        <v>20140615</v>
      </c>
      <c r="B169" s="43"/>
      <c r="C169" s="44">
        <v>41200</v>
      </c>
      <c r="D169" s="45">
        <v>10025</v>
      </c>
      <c r="E169" s="45">
        <v>51225</v>
      </c>
      <c r="F169" s="41">
        <f t="shared" si="5"/>
        <v>51225</v>
      </c>
      <c r="G169" s="41" t="str">
        <f t="shared" si="4"/>
        <v/>
      </c>
    </row>
    <row r="170" spans="1:7" ht="14.25" customHeight="1">
      <c r="A170" s="42">
        <v>20140616</v>
      </c>
      <c r="B170" s="43"/>
      <c r="C170" s="44">
        <v>42000</v>
      </c>
      <c r="D170" s="45">
        <v>10439</v>
      </c>
      <c r="E170" s="45">
        <v>52439</v>
      </c>
      <c r="F170" s="41">
        <f t="shared" si="5"/>
        <v>52439</v>
      </c>
      <c r="G170" s="41" t="str">
        <f t="shared" si="4"/>
        <v/>
      </c>
    </row>
    <row r="171" spans="1:7" ht="14.25" customHeight="1">
      <c r="A171" s="42">
        <v>20140617</v>
      </c>
      <c r="B171" s="43"/>
      <c r="C171" s="44">
        <v>41300</v>
      </c>
      <c r="D171" s="45">
        <v>10238</v>
      </c>
      <c r="E171" s="45">
        <v>51538</v>
      </c>
      <c r="F171" s="41">
        <f t="shared" si="5"/>
        <v>51538</v>
      </c>
      <c r="G171" s="41" t="str">
        <f t="shared" si="4"/>
        <v/>
      </c>
    </row>
    <row r="172" spans="1:7" ht="14.25" customHeight="1">
      <c r="A172" s="42">
        <v>20140618</v>
      </c>
      <c r="B172" s="43"/>
      <c r="C172" s="44">
        <v>41200</v>
      </c>
      <c r="D172" s="45">
        <v>10754</v>
      </c>
      <c r="E172" s="45">
        <v>51954</v>
      </c>
      <c r="F172" s="41">
        <f t="shared" si="5"/>
        <v>51954</v>
      </c>
      <c r="G172" s="41" t="str">
        <f t="shared" si="4"/>
        <v/>
      </c>
    </row>
    <row r="173" spans="1:7" ht="14.25" customHeight="1">
      <c r="A173" s="42">
        <v>20140619</v>
      </c>
      <c r="B173" s="43"/>
      <c r="C173" s="44">
        <v>41500</v>
      </c>
      <c r="D173" s="45">
        <v>10964</v>
      </c>
      <c r="E173" s="45">
        <v>52464</v>
      </c>
      <c r="F173" s="41">
        <f t="shared" si="5"/>
        <v>52464</v>
      </c>
      <c r="G173" s="41" t="str">
        <f t="shared" si="4"/>
        <v/>
      </c>
    </row>
    <row r="174" spans="1:7" ht="14.25" customHeight="1">
      <c r="A174" s="42">
        <v>20140620</v>
      </c>
      <c r="B174" s="43"/>
      <c r="C174" s="44">
        <v>41200</v>
      </c>
      <c r="D174" s="45">
        <v>10846</v>
      </c>
      <c r="E174" s="45">
        <v>52046</v>
      </c>
      <c r="F174" s="41">
        <f t="shared" si="5"/>
        <v>52046</v>
      </c>
      <c r="G174" s="41" t="str">
        <f t="shared" si="4"/>
        <v/>
      </c>
    </row>
    <row r="175" spans="1:7" ht="14.25" customHeight="1">
      <c r="A175" s="42">
        <v>20140621</v>
      </c>
      <c r="B175" s="43"/>
      <c r="C175" s="44">
        <v>41100</v>
      </c>
      <c r="D175" s="45">
        <v>10038</v>
      </c>
      <c r="E175" s="45">
        <v>51138</v>
      </c>
      <c r="F175" s="41">
        <f t="shared" si="5"/>
        <v>51138</v>
      </c>
      <c r="G175" s="41" t="str">
        <f t="shared" si="4"/>
        <v/>
      </c>
    </row>
    <row r="176" spans="1:7" ht="14.25" customHeight="1">
      <c r="A176" s="42">
        <v>20140622</v>
      </c>
      <c r="B176" s="43">
        <v>29.5</v>
      </c>
      <c r="C176" s="44">
        <v>49600</v>
      </c>
      <c r="D176" s="45">
        <v>11148</v>
      </c>
      <c r="E176" s="45">
        <v>60748</v>
      </c>
      <c r="F176" s="41" t="str">
        <f t="shared" si="5"/>
        <v/>
      </c>
      <c r="G176" s="41">
        <f t="shared" si="4"/>
        <v>60748</v>
      </c>
    </row>
    <row r="177" spans="1:7" ht="14.25" customHeight="1">
      <c r="A177" s="42">
        <v>20140623</v>
      </c>
      <c r="B177" s="43">
        <v>21.5</v>
      </c>
      <c r="C177" s="44">
        <v>48600</v>
      </c>
      <c r="D177" s="45">
        <v>11214</v>
      </c>
      <c r="E177" s="45">
        <v>59814</v>
      </c>
      <c r="F177" s="41" t="str">
        <f t="shared" si="5"/>
        <v/>
      </c>
      <c r="G177" s="41">
        <f t="shared" si="4"/>
        <v>59814</v>
      </c>
    </row>
    <row r="178" spans="1:7" ht="14.25" customHeight="1">
      <c r="A178" s="42">
        <v>20140624</v>
      </c>
      <c r="B178" s="43">
        <v>5.0999999999999996</v>
      </c>
      <c r="C178" s="44">
        <v>39500</v>
      </c>
      <c r="D178" s="45">
        <v>11050</v>
      </c>
      <c r="E178" s="45">
        <v>50550</v>
      </c>
      <c r="F178" s="41" t="str">
        <f t="shared" si="5"/>
        <v/>
      </c>
      <c r="G178" s="41">
        <f t="shared" si="4"/>
        <v>50550</v>
      </c>
    </row>
    <row r="179" spans="1:7" ht="14.25" customHeight="1">
      <c r="A179" s="42">
        <v>20140625</v>
      </c>
      <c r="B179" s="43"/>
      <c r="C179" s="44">
        <v>39500</v>
      </c>
      <c r="D179" s="45">
        <v>10983</v>
      </c>
      <c r="E179" s="45">
        <v>50483</v>
      </c>
      <c r="F179" s="41" t="str">
        <f t="shared" si="5"/>
        <v/>
      </c>
      <c r="G179" s="41">
        <f t="shared" si="4"/>
        <v>50483</v>
      </c>
    </row>
    <row r="180" spans="1:7" ht="14.25" customHeight="1">
      <c r="A180" s="42">
        <v>20140626</v>
      </c>
      <c r="B180" s="43"/>
      <c r="C180" s="44">
        <v>40900</v>
      </c>
      <c r="D180" s="45">
        <v>11987</v>
      </c>
      <c r="E180" s="45">
        <v>52887</v>
      </c>
      <c r="F180" s="41">
        <f t="shared" si="5"/>
        <v>52887</v>
      </c>
      <c r="G180" s="41" t="str">
        <f t="shared" si="4"/>
        <v/>
      </c>
    </row>
    <row r="181" spans="1:7" ht="14.25" customHeight="1">
      <c r="A181" s="42">
        <v>20140627</v>
      </c>
      <c r="B181" s="43"/>
      <c r="C181" s="44">
        <v>40100</v>
      </c>
      <c r="D181" s="45">
        <v>11015</v>
      </c>
      <c r="E181" s="45">
        <v>51115</v>
      </c>
      <c r="F181" s="41">
        <f t="shared" si="5"/>
        <v>51115</v>
      </c>
      <c r="G181" s="41" t="str">
        <f t="shared" si="4"/>
        <v/>
      </c>
    </row>
    <row r="182" spans="1:7" ht="14.25" customHeight="1">
      <c r="A182" s="42">
        <v>20140628</v>
      </c>
      <c r="B182" s="43">
        <v>0.2</v>
      </c>
      <c r="C182" s="44">
        <v>38900</v>
      </c>
      <c r="D182" s="45">
        <v>9852</v>
      </c>
      <c r="E182" s="45">
        <v>48752</v>
      </c>
      <c r="F182" s="41" t="str">
        <f t="shared" si="5"/>
        <v/>
      </c>
      <c r="G182" s="41">
        <f t="shared" si="4"/>
        <v>48752</v>
      </c>
    </row>
    <row r="183" spans="1:7" ht="14.25" customHeight="1">
      <c r="A183" s="42">
        <v>20140629</v>
      </c>
      <c r="B183" s="43"/>
      <c r="C183" s="44">
        <v>38300</v>
      </c>
      <c r="D183" s="45">
        <v>9724</v>
      </c>
      <c r="E183" s="45">
        <v>48024</v>
      </c>
      <c r="F183" s="41">
        <f t="shared" si="5"/>
        <v>48024</v>
      </c>
      <c r="G183" s="41" t="str">
        <f t="shared" si="4"/>
        <v/>
      </c>
    </row>
    <row r="184" spans="1:7" ht="14.25" customHeight="1">
      <c r="A184" s="42">
        <v>20140630</v>
      </c>
      <c r="B184" s="43">
        <v>29</v>
      </c>
      <c r="C184" s="44">
        <v>40900</v>
      </c>
      <c r="D184" s="45">
        <v>11393</v>
      </c>
      <c r="E184" s="45">
        <v>52293</v>
      </c>
      <c r="F184" s="41" t="str">
        <f t="shared" si="5"/>
        <v/>
      </c>
      <c r="G184" s="41">
        <f t="shared" si="4"/>
        <v>52293</v>
      </c>
    </row>
    <row r="185" spans="1:7" ht="14.25" customHeight="1">
      <c r="A185" s="42">
        <v>20140701</v>
      </c>
      <c r="B185" s="43">
        <v>36</v>
      </c>
      <c r="C185" s="44">
        <v>38800</v>
      </c>
      <c r="D185" s="45">
        <v>11505</v>
      </c>
      <c r="E185" s="45">
        <v>50305</v>
      </c>
      <c r="F185" s="41" t="str">
        <f t="shared" si="5"/>
        <v/>
      </c>
      <c r="G185" s="41">
        <f t="shared" si="4"/>
        <v>50305</v>
      </c>
    </row>
    <row r="186" spans="1:7" ht="14.25" customHeight="1">
      <c r="A186" s="42">
        <v>20140702</v>
      </c>
      <c r="B186" s="43">
        <v>3</v>
      </c>
      <c r="C186" s="44">
        <v>49300</v>
      </c>
      <c r="D186" s="45">
        <v>11874</v>
      </c>
      <c r="E186" s="45">
        <v>61174</v>
      </c>
      <c r="F186" s="41" t="str">
        <f t="shared" si="5"/>
        <v/>
      </c>
      <c r="G186" s="41">
        <f t="shared" si="4"/>
        <v>61174</v>
      </c>
    </row>
    <row r="187" spans="1:7" ht="14.25" customHeight="1">
      <c r="A187" s="42">
        <v>20140703</v>
      </c>
      <c r="B187" s="43">
        <v>53</v>
      </c>
      <c r="C187" s="44">
        <v>61100</v>
      </c>
      <c r="D187" s="45">
        <v>12492</v>
      </c>
      <c r="E187" s="45">
        <v>73592</v>
      </c>
      <c r="F187" s="41" t="str">
        <f t="shared" si="5"/>
        <v/>
      </c>
      <c r="G187" s="41">
        <f t="shared" si="4"/>
        <v>73592</v>
      </c>
    </row>
    <row r="188" spans="1:7" ht="14.25" customHeight="1">
      <c r="A188" s="42">
        <v>20140704</v>
      </c>
      <c r="B188" s="43"/>
      <c r="C188" s="44">
        <v>50100</v>
      </c>
      <c r="D188" s="45">
        <v>11848</v>
      </c>
      <c r="E188" s="45">
        <v>61948</v>
      </c>
      <c r="F188" s="41" t="str">
        <f t="shared" si="5"/>
        <v/>
      </c>
      <c r="G188" s="41">
        <f t="shared" si="4"/>
        <v>61948</v>
      </c>
    </row>
    <row r="189" spans="1:7" ht="14.25" customHeight="1">
      <c r="A189" s="42">
        <v>20140705</v>
      </c>
      <c r="B189" s="43"/>
      <c r="C189" s="44">
        <v>44100</v>
      </c>
      <c r="D189" s="45">
        <v>11648</v>
      </c>
      <c r="E189" s="45">
        <v>55748</v>
      </c>
      <c r="F189" s="41" t="str">
        <f t="shared" si="5"/>
        <v/>
      </c>
      <c r="G189" s="41">
        <f t="shared" si="4"/>
        <v>55748</v>
      </c>
    </row>
    <row r="190" spans="1:7" ht="14.25" customHeight="1">
      <c r="A190" s="42">
        <v>20140706</v>
      </c>
      <c r="B190" s="43">
        <v>7</v>
      </c>
      <c r="C190" s="44">
        <v>45300</v>
      </c>
      <c r="D190" s="45">
        <v>11445</v>
      </c>
      <c r="E190" s="45">
        <v>56745</v>
      </c>
      <c r="F190" s="41" t="str">
        <f t="shared" si="5"/>
        <v/>
      </c>
      <c r="G190" s="41">
        <f t="shared" si="4"/>
        <v>56745</v>
      </c>
    </row>
    <row r="191" spans="1:7" ht="14.25" customHeight="1">
      <c r="A191" s="42">
        <v>20140707</v>
      </c>
      <c r="B191" s="43"/>
      <c r="C191" s="44">
        <v>43800</v>
      </c>
      <c r="D191" s="45">
        <v>11899</v>
      </c>
      <c r="E191" s="45">
        <v>55699</v>
      </c>
      <c r="F191" s="41" t="str">
        <f t="shared" si="5"/>
        <v/>
      </c>
      <c r="G191" s="41">
        <f t="shared" si="4"/>
        <v>55699</v>
      </c>
    </row>
    <row r="192" spans="1:7" ht="14.25" customHeight="1">
      <c r="A192" s="42">
        <v>20140708</v>
      </c>
      <c r="B192" s="43"/>
      <c r="C192" s="44">
        <v>44600</v>
      </c>
      <c r="D192" s="45">
        <v>11900</v>
      </c>
      <c r="E192" s="45">
        <v>56500</v>
      </c>
      <c r="F192" s="41">
        <f t="shared" si="5"/>
        <v>56500</v>
      </c>
      <c r="G192" s="41" t="str">
        <f t="shared" si="4"/>
        <v/>
      </c>
    </row>
    <row r="193" spans="1:7" ht="14.25" customHeight="1">
      <c r="A193" s="42">
        <v>20140709</v>
      </c>
      <c r="B193" s="43">
        <v>1</v>
      </c>
      <c r="C193" s="44">
        <v>43500</v>
      </c>
      <c r="D193" s="45">
        <v>11824</v>
      </c>
      <c r="E193" s="45">
        <v>55324</v>
      </c>
      <c r="F193" s="41" t="str">
        <f t="shared" si="5"/>
        <v/>
      </c>
      <c r="G193" s="41">
        <f t="shared" si="4"/>
        <v>55324</v>
      </c>
    </row>
    <row r="194" spans="1:7" ht="14.25" customHeight="1">
      <c r="A194" s="42">
        <v>20140710</v>
      </c>
      <c r="B194" s="43"/>
      <c r="C194" s="44">
        <v>43500</v>
      </c>
      <c r="D194" s="45">
        <v>11042</v>
      </c>
      <c r="E194" s="45">
        <v>54542</v>
      </c>
      <c r="F194" s="41">
        <f t="shared" si="5"/>
        <v>54542</v>
      </c>
      <c r="G194" s="41" t="str">
        <f t="shared" si="4"/>
        <v/>
      </c>
    </row>
    <row r="195" spans="1:7" ht="14.25" customHeight="1">
      <c r="A195" s="42">
        <v>20140711</v>
      </c>
      <c r="B195" s="43"/>
      <c r="C195" s="44">
        <v>42400</v>
      </c>
      <c r="D195" s="45">
        <v>11396</v>
      </c>
      <c r="E195" s="45">
        <v>53796</v>
      </c>
      <c r="F195" s="41">
        <f t="shared" si="5"/>
        <v>53796</v>
      </c>
      <c r="G195" s="41" t="str">
        <f t="shared" si="4"/>
        <v/>
      </c>
    </row>
    <row r="196" spans="1:7" ht="14.25" customHeight="1">
      <c r="A196" s="42">
        <v>20140712</v>
      </c>
      <c r="B196" s="43"/>
      <c r="C196" s="44">
        <v>43400</v>
      </c>
      <c r="D196" s="45">
        <v>11544</v>
      </c>
      <c r="E196" s="45">
        <v>54944</v>
      </c>
      <c r="F196" s="41">
        <f t="shared" si="5"/>
        <v>54944</v>
      </c>
      <c r="G196" s="41" t="str">
        <f t="shared" ref="G196:G259" si="6">IF(F196="",E196,"")</f>
        <v/>
      </c>
    </row>
    <row r="197" spans="1:7" ht="14.25" customHeight="1">
      <c r="A197" s="42">
        <v>20140713</v>
      </c>
      <c r="B197" s="43">
        <v>3.5</v>
      </c>
      <c r="C197" s="44">
        <v>42500</v>
      </c>
      <c r="D197" s="45">
        <v>11200</v>
      </c>
      <c r="E197" s="45">
        <v>53700</v>
      </c>
      <c r="F197" s="41" t="str">
        <f t="shared" si="5"/>
        <v/>
      </c>
      <c r="G197" s="41">
        <f t="shared" si="6"/>
        <v>53700</v>
      </c>
    </row>
    <row r="198" spans="1:7" ht="14.25" customHeight="1">
      <c r="A198" s="42">
        <v>20140714</v>
      </c>
      <c r="B198" s="43"/>
      <c r="C198" s="44">
        <v>43100</v>
      </c>
      <c r="D198" s="45">
        <v>11324</v>
      </c>
      <c r="E198" s="45">
        <v>54424</v>
      </c>
      <c r="F198" s="41">
        <f t="shared" si="5"/>
        <v>54424</v>
      </c>
      <c r="G198" s="41" t="str">
        <f t="shared" si="6"/>
        <v/>
      </c>
    </row>
    <row r="199" spans="1:7" ht="14.25" customHeight="1">
      <c r="A199" s="42">
        <v>20140715</v>
      </c>
      <c r="B199" s="43"/>
      <c r="C199" s="44">
        <v>43200</v>
      </c>
      <c r="D199" s="45">
        <v>10872</v>
      </c>
      <c r="E199" s="45">
        <v>54072</v>
      </c>
      <c r="F199" s="41">
        <f t="shared" ref="F199:F262" si="7">IF($B197&gt;10,"",IF($B198&gt;5,"",IF($B199&gt;0,"",E199)))</f>
        <v>54072</v>
      </c>
      <c r="G199" s="41" t="str">
        <f t="shared" si="6"/>
        <v/>
      </c>
    </row>
    <row r="200" spans="1:7" ht="14.25" customHeight="1">
      <c r="A200" s="42">
        <v>20140716</v>
      </c>
      <c r="B200" s="43">
        <v>2</v>
      </c>
      <c r="C200" s="44">
        <v>44100</v>
      </c>
      <c r="D200" s="45">
        <v>11275</v>
      </c>
      <c r="E200" s="45">
        <v>55375</v>
      </c>
      <c r="F200" s="41" t="str">
        <f t="shared" si="7"/>
        <v/>
      </c>
      <c r="G200" s="41">
        <f t="shared" si="6"/>
        <v>55375</v>
      </c>
    </row>
    <row r="201" spans="1:7" ht="14.25" customHeight="1">
      <c r="A201" s="42">
        <v>20140717</v>
      </c>
      <c r="B201" s="43">
        <v>0.5</v>
      </c>
      <c r="C201" s="44">
        <v>42600</v>
      </c>
      <c r="D201" s="45">
        <v>11384</v>
      </c>
      <c r="E201" s="45">
        <v>53984</v>
      </c>
      <c r="F201" s="41" t="str">
        <f t="shared" si="7"/>
        <v/>
      </c>
      <c r="G201" s="41">
        <f t="shared" si="6"/>
        <v>53984</v>
      </c>
    </row>
    <row r="202" spans="1:7" ht="14.25" customHeight="1">
      <c r="A202" s="42">
        <v>20140718</v>
      </c>
      <c r="B202" s="43">
        <v>12.5</v>
      </c>
      <c r="C202" s="44">
        <v>54600</v>
      </c>
      <c r="D202" s="45">
        <v>12098</v>
      </c>
      <c r="E202" s="45">
        <v>66698</v>
      </c>
      <c r="F202" s="41" t="str">
        <f t="shared" si="7"/>
        <v/>
      </c>
      <c r="G202" s="41">
        <f t="shared" si="6"/>
        <v>66698</v>
      </c>
    </row>
    <row r="203" spans="1:7" ht="14.25" customHeight="1">
      <c r="A203" s="42">
        <v>20140719</v>
      </c>
      <c r="B203" s="43"/>
      <c r="C203" s="44">
        <v>42500</v>
      </c>
      <c r="D203" s="45">
        <v>12999</v>
      </c>
      <c r="E203" s="45">
        <v>55499</v>
      </c>
      <c r="F203" s="41" t="str">
        <f t="shared" si="7"/>
        <v/>
      </c>
      <c r="G203" s="41">
        <f t="shared" si="6"/>
        <v>55499</v>
      </c>
    </row>
    <row r="204" spans="1:7" ht="14.25" customHeight="1">
      <c r="A204" s="42">
        <v>20140720</v>
      </c>
      <c r="B204" s="43"/>
      <c r="C204" s="44">
        <v>43000</v>
      </c>
      <c r="D204" s="45">
        <v>11201</v>
      </c>
      <c r="E204" s="45">
        <v>54201</v>
      </c>
      <c r="F204" s="41" t="str">
        <f t="shared" si="7"/>
        <v/>
      </c>
      <c r="G204" s="41">
        <f t="shared" si="6"/>
        <v>54201</v>
      </c>
    </row>
    <row r="205" spans="1:7" ht="14.25" customHeight="1">
      <c r="A205" s="42">
        <v>20140721</v>
      </c>
      <c r="B205" s="43"/>
      <c r="C205" s="44">
        <v>43000</v>
      </c>
      <c r="D205" s="45">
        <v>11936</v>
      </c>
      <c r="E205" s="45">
        <v>54936</v>
      </c>
      <c r="F205" s="41">
        <f t="shared" si="7"/>
        <v>54936</v>
      </c>
      <c r="G205" s="41" t="str">
        <f t="shared" si="6"/>
        <v/>
      </c>
    </row>
    <row r="206" spans="1:7" ht="14.25" customHeight="1">
      <c r="A206" s="42">
        <v>20140722</v>
      </c>
      <c r="B206" s="43"/>
      <c r="C206" s="44">
        <v>42700</v>
      </c>
      <c r="D206" s="45">
        <v>11358</v>
      </c>
      <c r="E206" s="45">
        <v>54058</v>
      </c>
      <c r="F206" s="41">
        <f t="shared" si="7"/>
        <v>54058</v>
      </c>
      <c r="G206" s="41" t="str">
        <f t="shared" si="6"/>
        <v/>
      </c>
    </row>
    <row r="207" spans="1:7" ht="14.25" customHeight="1">
      <c r="A207" s="42">
        <v>20140723</v>
      </c>
      <c r="B207" s="43">
        <v>2</v>
      </c>
      <c r="C207" s="44">
        <v>46300</v>
      </c>
      <c r="D207" s="45">
        <v>11243</v>
      </c>
      <c r="E207" s="45">
        <v>57543</v>
      </c>
      <c r="F207" s="41" t="str">
        <f t="shared" si="7"/>
        <v/>
      </c>
      <c r="G207" s="41">
        <f t="shared" si="6"/>
        <v>57543</v>
      </c>
    </row>
    <row r="208" spans="1:7" ht="14.25" customHeight="1">
      <c r="A208" s="42">
        <v>20140724</v>
      </c>
      <c r="B208" s="43">
        <v>10</v>
      </c>
      <c r="C208" s="44">
        <v>45900</v>
      </c>
      <c r="D208" s="45">
        <v>11468</v>
      </c>
      <c r="E208" s="45">
        <v>57368</v>
      </c>
      <c r="F208" s="41" t="str">
        <f t="shared" si="7"/>
        <v/>
      </c>
      <c r="G208" s="41">
        <f t="shared" si="6"/>
        <v>57368</v>
      </c>
    </row>
    <row r="209" spans="1:7" ht="14.25" customHeight="1">
      <c r="A209" s="42">
        <v>20140725</v>
      </c>
      <c r="B209" s="43">
        <v>0.5</v>
      </c>
      <c r="C209" s="44">
        <v>43700</v>
      </c>
      <c r="D209" s="45">
        <v>11378</v>
      </c>
      <c r="E209" s="45">
        <v>55078</v>
      </c>
      <c r="F209" s="41" t="str">
        <f t="shared" si="7"/>
        <v/>
      </c>
      <c r="G209" s="41">
        <f t="shared" si="6"/>
        <v>55078</v>
      </c>
    </row>
    <row r="210" spans="1:7" ht="14.25" customHeight="1">
      <c r="A210" s="42">
        <v>20140726</v>
      </c>
      <c r="B210" s="43">
        <v>0.2</v>
      </c>
      <c r="C210" s="44">
        <v>41100</v>
      </c>
      <c r="D210" s="45">
        <v>11521</v>
      </c>
      <c r="E210" s="45">
        <v>52621</v>
      </c>
      <c r="F210" s="41" t="str">
        <f t="shared" si="7"/>
        <v/>
      </c>
      <c r="G210" s="41">
        <f t="shared" si="6"/>
        <v>52621</v>
      </c>
    </row>
    <row r="211" spans="1:7" ht="14.25" customHeight="1">
      <c r="A211" s="42">
        <v>20140727</v>
      </c>
      <c r="B211" s="43"/>
      <c r="C211" s="44">
        <v>40000</v>
      </c>
      <c r="D211" s="45">
        <v>11226</v>
      </c>
      <c r="E211" s="45">
        <v>51226</v>
      </c>
      <c r="F211" s="41">
        <f t="shared" si="7"/>
        <v>51226</v>
      </c>
      <c r="G211" s="41" t="str">
        <f t="shared" si="6"/>
        <v/>
      </c>
    </row>
    <row r="212" spans="1:7" ht="14.25" customHeight="1">
      <c r="A212" s="42">
        <v>20140728</v>
      </c>
      <c r="B212" s="43"/>
      <c r="C212" s="44">
        <v>42600</v>
      </c>
      <c r="D212" s="45">
        <v>11356</v>
      </c>
      <c r="E212" s="45">
        <v>53956</v>
      </c>
      <c r="F212" s="41">
        <f t="shared" si="7"/>
        <v>53956</v>
      </c>
      <c r="G212" s="41" t="str">
        <f t="shared" si="6"/>
        <v/>
      </c>
    </row>
    <row r="213" spans="1:7" ht="14.25" customHeight="1">
      <c r="A213" s="42">
        <v>20140729</v>
      </c>
      <c r="B213" s="43">
        <v>0.3</v>
      </c>
      <c r="C213" s="44">
        <v>42600</v>
      </c>
      <c r="D213" s="45">
        <v>11275</v>
      </c>
      <c r="E213" s="45">
        <v>53875</v>
      </c>
      <c r="F213" s="41" t="str">
        <f t="shared" si="7"/>
        <v/>
      </c>
      <c r="G213" s="41">
        <f t="shared" si="6"/>
        <v>53875</v>
      </c>
    </row>
    <row r="214" spans="1:7" ht="14.25" customHeight="1">
      <c r="A214" s="42">
        <v>20140730</v>
      </c>
      <c r="B214" s="43"/>
      <c r="C214" s="44">
        <v>42800</v>
      </c>
      <c r="D214" s="45">
        <v>11315</v>
      </c>
      <c r="E214" s="45">
        <v>54115</v>
      </c>
      <c r="F214" s="41">
        <f t="shared" si="7"/>
        <v>54115</v>
      </c>
      <c r="G214" s="41" t="str">
        <f t="shared" si="6"/>
        <v/>
      </c>
    </row>
    <row r="215" spans="1:7" ht="14.25" customHeight="1">
      <c r="A215" s="42">
        <v>20140731</v>
      </c>
      <c r="B215" s="43">
        <v>42.5</v>
      </c>
      <c r="C215" s="44">
        <v>47500</v>
      </c>
      <c r="D215" s="45">
        <v>11800</v>
      </c>
      <c r="E215" s="45">
        <v>59300</v>
      </c>
      <c r="F215" s="41" t="str">
        <f t="shared" si="7"/>
        <v/>
      </c>
      <c r="G215" s="41">
        <f t="shared" si="6"/>
        <v>59300</v>
      </c>
    </row>
    <row r="216" spans="1:7" ht="14.25" customHeight="1">
      <c r="A216" s="42">
        <v>20140801</v>
      </c>
      <c r="B216" s="43">
        <v>0.2</v>
      </c>
      <c r="C216" s="44">
        <v>42800</v>
      </c>
      <c r="D216" s="45">
        <v>11398</v>
      </c>
      <c r="E216" s="45">
        <v>54198</v>
      </c>
      <c r="F216" s="41" t="str">
        <f t="shared" si="7"/>
        <v/>
      </c>
      <c r="G216" s="41">
        <f t="shared" si="6"/>
        <v>54198</v>
      </c>
    </row>
    <row r="217" spans="1:7" ht="14.25" customHeight="1">
      <c r="A217" s="42">
        <v>20140802</v>
      </c>
      <c r="B217" s="43">
        <v>38</v>
      </c>
      <c r="C217" s="44">
        <v>59100</v>
      </c>
      <c r="D217" s="45">
        <v>11526</v>
      </c>
      <c r="E217" s="45">
        <v>70626</v>
      </c>
      <c r="F217" s="41" t="str">
        <f t="shared" si="7"/>
        <v/>
      </c>
      <c r="G217" s="41">
        <f t="shared" si="6"/>
        <v>70626</v>
      </c>
    </row>
    <row r="218" spans="1:7" ht="14.25" customHeight="1">
      <c r="A218" s="42">
        <v>20140803</v>
      </c>
      <c r="B218" s="43">
        <v>43</v>
      </c>
      <c r="C218" s="44">
        <v>56200</v>
      </c>
      <c r="D218" s="45">
        <v>10372</v>
      </c>
      <c r="E218" s="45">
        <v>66572</v>
      </c>
      <c r="F218" s="41" t="str">
        <f t="shared" si="7"/>
        <v/>
      </c>
      <c r="G218" s="41">
        <f t="shared" si="6"/>
        <v>66572</v>
      </c>
    </row>
    <row r="219" spans="1:7" ht="14.25" customHeight="1">
      <c r="A219" s="42">
        <v>20140804</v>
      </c>
      <c r="B219" s="43">
        <v>4</v>
      </c>
      <c r="C219" s="44">
        <v>52300</v>
      </c>
      <c r="D219" s="45">
        <v>11204</v>
      </c>
      <c r="E219" s="45">
        <v>63504</v>
      </c>
      <c r="F219" s="41" t="str">
        <f t="shared" si="7"/>
        <v/>
      </c>
      <c r="G219" s="41">
        <f t="shared" si="6"/>
        <v>63504</v>
      </c>
    </row>
    <row r="220" spans="1:7" ht="14.25" customHeight="1">
      <c r="A220" s="42">
        <v>20140805</v>
      </c>
      <c r="B220" s="43">
        <v>1.5</v>
      </c>
      <c r="C220" s="44">
        <v>50200</v>
      </c>
      <c r="D220" s="45">
        <v>11154</v>
      </c>
      <c r="E220" s="45">
        <v>61354</v>
      </c>
      <c r="F220" s="41" t="str">
        <f t="shared" si="7"/>
        <v/>
      </c>
      <c r="G220" s="41">
        <f t="shared" si="6"/>
        <v>61354</v>
      </c>
    </row>
    <row r="221" spans="1:7" ht="14.25" customHeight="1">
      <c r="A221" s="42">
        <v>20140806</v>
      </c>
      <c r="B221" s="43">
        <v>20</v>
      </c>
      <c r="C221" s="44">
        <v>47200</v>
      </c>
      <c r="D221" s="45">
        <v>10521</v>
      </c>
      <c r="E221" s="45">
        <v>57721</v>
      </c>
      <c r="F221" s="41" t="str">
        <f t="shared" si="7"/>
        <v/>
      </c>
      <c r="G221" s="41">
        <f t="shared" si="6"/>
        <v>57721</v>
      </c>
    </row>
    <row r="222" spans="1:7" ht="14.25" customHeight="1">
      <c r="A222" s="42">
        <v>20140807</v>
      </c>
      <c r="B222" s="43">
        <v>38.5</v>
      </c>
      <c r="C222" s="44">
        <v>69100</v>
      </c>
      <c r="D222" s="45">
        <v>16000</v>
      </c>
      <c r="E222" s="45">
        <v>85100</v>
      </c>
      <c r="F222" s="41" t="str">
        <f t="shared" si="7"/>
        <v/>
      </c>
      <c r="G222" s="41">
        <f t="shared" si="6"/>
        <v>85100</v>
      </c>
    </row>
    <row r="223" spans="1:7" ht="14.25" customHeight="1">
      <c r="A223" s="42">
        <v>20140808</v>
      </c>
      <c r="B223" s="43">
        <v>6.5</v>
      </c>
      <c r="C223" s="44">
        <v>57500</v>
      </c>
      <c r="D223" s="45">
        <v>11504</v>
      </c>
      <c r="E223" s="45">
        <v>69004</v>
      </c>
      <c r="F223" s="41" t="str">
        <f t="shared" si="7"/>
        <v/>
      </c>
      <c r="G223" s="41">
        <f t="shared" si="6"/>
        <v>69004</v>
      </c>
    </row>
    <row r="224" spans="1:7" ht="14.25" customHeight="1">
      <c r="A224" s="42">
        <v>20140809</v>
      </c>
      <c r="B224" s="43"/>
      <c r="C224" s="44">
        <v>48800</v>
      </c>
      <c r="D224" s="45">
        <v>10482</v>
      </c>
      <c r="E224" s="45">
        <v>59282</v>
      </c>
      <c r="F224" s="41" t="str">
        <f t="shared" si="7"/>
        <v/>
      </c>
      <c r="G224" s="41">
        <f t="shared" si="6"/>
        <v>59282</v>
      </c>
    </row>
    <row r="225" spans="1:7" ht="14.25" customHeight="1">
      <c r="A225" s="42">
        <v>20140810</v>
      </c>
      <c r="B225" s="43">
        <v>26.5</v>
      </c>
      <c r="C225" s="44">
        <v>65700</v>
      </c>
      <c r="D225" s="45">
        <v>11836</v>
      </c>
      <c r="E225" s="45">
        <v>77536</v>
      </c>
      <c r="F225" s="41" t="str">
        <f t="shared" si="7"/>
        <v/>
      </c>
      <c r="G225" s="41">
        <f t="shared" si="6"/>
        <v>77536</v>
      </c>
    </row>
    <row r="226" spans="1:7" ht="14.25" customHeight="1">
      <c r="A226" s="42">
        <v>20140811</v>
      </c>
      <c r="B226" s="43">
        <v>0.3</v>
      </c>
      <c r="C226" s="44">
        <v>58500</v>
      </c>
      <c r="D226" s="45">
        <v>11545</v>
      </c>
      <c r="E226" s="45">
        <v>70045</v>
      </c>
      <c r="F226" s="41" t="str">
        <f t="shared" si="7"/>
        <v/>
      </c>
      <c r="G226" s="41">
        <f t="shared" si="6"/>
        <v>70045</v>
      </c>
    </row>
    <row r="227" spans="1:7" ht="14.25" customHeight="1">
      <c r="A227" s="42">
        <v>20140812</v>
      </c>
      <c r="B227" s="43"/>
      <c r="C227" s="44">
        <v>55500</v>
      </c>
      <c r="D227" s="45">
        <v>11200</v>
      </c>
      <c r="E227" s="45">
        <v>66700</v>
      </c>
      <c r="F227" s="41" t="str">
        <f t="shared" si="7"/>
        <v/>
      </c>
      <c r="G227" s="41">
        <f t="shared" si="6"/>
        <v>66700</v>
      </c>
    </row>
    <row r="228" spans="1:7" ht="14.25" customHeight="1">
      <c r="A228" s="42">
        <v>20140813</v>
      </c>
      <c r="B228" s="43">
        <v>2.5</v>
      </c>
      <c r="C228" s="44">
        <v>65400</v>
      </c>
      <c r="D228" s="45">
        <v>11654</v>
      </c>
      <c r="E228" s="45">
        <v>77054</v>
      </c>
      <c r="F228" s="41" t="str">
        <f t="shared" si="7"/>
        <v/>
      </c>
      <c r="G228" s="41">
        <f t="shared" si="6"/>
        <v>77054</v>
      </c>
    </row>
    <row r="229" spans="1:7" ht="14.25" customHeight="1">
      <c r="A229" s="42">
        <v>20140814</v>
      </c>
      <c r="B229" s="43">
        <v>27</v>
      </c>
      <c r="C229" s="44">
        <v>76300</v>
      </c>
      <c r="D229" s="45">
        <v>11728</v>
      </c>
      <c r="E229" s="45">
        <v>88028</v>
      </c>
      <c r="F229" s="41" t="str">
        <f t="shared" si="7"/>
        <v/>
      </c>
      <c r="G229" s="41">
        <f t="shared" si="6"/>
        <v>88028</v>
      </c>
    </row>
    <row r="230" spans="1:7" ht="14.25" customHeight="1">
      <c r="A230" s="42">
        <v>20140815</v>
      </c>
      <c r="B230" s="43">
        <v>1</v>
      </c>
      <c r="C230" s="44">
        <v>58800</v>
      </c>
      <c r="D230" s="45">
        <v>10584</v>
      </c>
      <c r="E230" s="45">
        <v>69384</v>
      </c>
      <c r="F230" s="41" t="str">
        <f t="shared" si="7"/>
        <v/>
      </c>
      <c r="G230" s="41">
        <f t="shared" si="6"/>
        <v>69384</v>
      </c>
    </row>
    <row r="231" spans="1:7" ht="14.25" customHeight="1">
      <c r="A231" s="42">
        <v>20140816</v>
      </c>
      <c r="B231" s="43"/>
      <c r="C231" s="44">
        <v>53000</v>
      </c>
      <c r="D231" s="45">
        <v>10384</v>
      </c>
      <c r="E231" s="45">
        <v>63384</v>
      </c>
      <c r="F231" s="41" t="str">
        <f t="shared" si="7"/>
        <v/>
      </c>
      <c r="G231" s="41">
        <f t="shared" si="6"/>
        <v>63384</v>
      </c>
    </row>
    <row r="232" spans="1:7" ht="14.25" customHeight="1">
      <c r="A232" s="42">
        <v>20140817</v>
      </c>
      <c r="B232" s="43">
        <v>15</v>
      </c>
      <c r="C232" s="44">
        <v>71300</v>
      </c>
      <c r="D232" s="45">
        <v>11751</v>
      </c>
      <c r="E232" s="45">
        <v>83051</v>
      </c>
      <c r="F232" s="41" t="str">
        <f t="shared" si="7"/>
        <v/>
      </c>
      <c r="G232" s="41">
        <f t="shared" si="6"/>
        <v>83051</v>
      </c>
    </row>
    <row r="233" spans="1:7" ht="14.25" customHeight="1">
      <c r="A233" s="42">
        <v>20140818</v>
      </c>
      <c r="B233" s="43">
        <v>76</v>
      </c>
      <c r="C233" s="44">
        <v>95800</v>
      </c>
      <c r="D233" s="45">
        <v>11999</v>
      </c>
      <c r="E233" s="45">
        <v>107799</v>
      </c>
      <c r="F233" s="41" t="str">
        <f t="shared" si="7"/>
        <v/>
      </c>
      <c r="G233" s="41">
        <f t="shared" si="6"/>
        <v>107799</v>
      </c>
    </row>
    <row r="234" spans="1:7" ht="14.25" customHeight="1">
      <c r="A234" s="42">
        <v>20140819</v>
      </c>
      <c r="B234" s="43">
        <v>25</v>
      </c>
      <c r="C234" s="44">
        <v>86300</v>
      </c>
      <c r="D234" s="45">
        <v>11203</v>
      </c>
      <c r="E234" s="45">
        <v>97503</v>
      </c>
      <c r="F234" s="41" t="str">
        <f t="shared" si="7"/>
        <v/>
      </c>
      <c r="G234" s="41">
        <f t="shared" si="6"/>
        <v>97503</v>
      </c>
    </row>
    <row r="235" spans="1:7" ht="14.25" customHeight="1">
      <c r="A235" s="42">
        <v>20140820</v>
      </c>
      <c r="B235" s="43">
        <v>12</v>
      </c>
      <c r="C235" s="44">
        <v>73300</v>
      </c>
      <c r="D235" s="45">
        <v>11863</v>
      </c>
      <c r="E235" s="45">
        <v>85163</v>
      </c>
      <c r="F235" s="41" t="str">
        <f t="shared" si="7"/>
        <v/>
      </c>
      <c r="G235" s="41">
        <f t="shared" si="6"/>
        <v>85163</v>
      </c>
    </row>
    <row r="236" spans="1:7" ht="14.25" customHeight="1">
      <c r="A236" s="42">
        <v>20140821</v>
      </c>
      <c r="B236" s="43">
        <v>19.5</v>
      </c>
      <c r="C236" s="44">
        <v>80600</v>
      </c>
      <c r="D236" s="45">
        <v>11758</v>
      </c>
      <c r="E236" s="45">
        <v>92358</v>
      </c>
      <c r="F236" s="41" t="str">
        <f t="shared" si="7"/>
        <v/>
      </c>
      <c r="G236" s="41">
        <f t="shared" si="6"/>
        <v>92358</v>
      </c>
    </row>
    <row r="237" spans="1:7" ht="14.25" customHeight="1">
      <c r="A237" s="42">
        <v>20140822</v>
      </c>
      <c r="B237" s="43"/>
      <c r="C237" s="44">
        <v>69100</v>
      </c>
      <c r="D237" s="45">
        <v>11488</v>
      </c>
      <c r="E237" s="45">
        <v>80588</v>
      </c>
      <c r="F237" s="41" t="str">
        <f t="shared" si="7"/>
        <v/>
      </c>
      <c r="G237" s="41">
        <f t="shared" si="6"/>
        <v>80588</v>
      </c>
    </row>
    <row r="238" spans="1:7" ht="14.25" customHeight="1">
      <c r="A238" s="42">
        <v>20140823</v>
      </c>
      <c r="B238" s="43"/>
      <c r="C238" s="44">
        <v>59800</v>
      </c>
      <c r="D238" s="45">
        <v>11185</v>
      </c>
      <c r="E238" s="45">
        <v>70985</v>
      </c>
      <c r="F238" s="41" t="str">
        <f t="shared" si="7"/>
        <v/>
      </c>
      <c r="G238" s="41">
        <f t="shared" si="6"/>
        <v>70985</v>
      </c>
    </row>
    <row r="239" spans="1:7" ht="14.25" customHeight="1">
      <c r="A239" s="42">
        <v>20140824</v>
      </c>
      <c r="B239" s="43">
        <v>0.5</v>
      </c>
      <c r="C239" s="44">
        <v>57500</v>
      </c>
      <c r="D239" s="45">
        <v>11900</v>
      </c>
      <c r="E239" s="45">
        <v>69400</v>
      </c>
      <c r="F239" s="41" t="str">
        <f t="shared" si="7"/>
        <v/>
      </c>
      <c r="G239" s="41">
        <f t="shared" si="6"/>
        <v>69400</v>
      </c>
    </row>
    <row r="240" spans="1:7" ht="14.25" customHeight="1">
      <c r="A240" s="42">
        <v>20140825</v>
      </c>
      <c r="B240" s="43">
        <v>70.5</v>
      </c>
      <c r="C240" s="44">
        <v>94600</v>
      </c>
      <c r="D240" s="45">
        <v>11970</v>
      </c>
      <c r="E240" s="45">
        <v>106570</v>
      </c>
      <c r="F240" s="41" t="str">
        <f t="shared" si="7"/>
        <v/>
      </c>
      <c r="G240" s="41">
        <f t="shared" si="6"/>
        <v>106570</v>
      </c>
    </row>
    <row r="241" spans="1:7" ht="14.25" customHeight="1">
      <c r="A241" s="42">
        <v>20140826</v>
      </c>
      <c r="B241" s="43"/>
      <c r="C241" s="44">
        <v>75900</v>
      </c>
      <c r="D241" s="45">
        <v>11769</v>
      </c>
      <c r="E241" s="45">
        <v>87669</v>
      </c>
      <c r="F241" s="41" t="str">
        <f t="shared" si="7"/>
        <v/>
      </c>
      <c r="G241" s="41">
        <f t="shared" si="6"/>
        <v>87669</v>
      </c>
    </row>
    <row r="242" spans="1:7" ht="14.25" customHeight="1">
      <c r="A242" s="42">
        <v>20140827</v>
      </c>
      <c r="B242" s="43"/>
      <c r="C242" s="44">
        <v>66100</v>
      </c>
      <c r="D242" s="45">
        <v>11689</v>
      </c>
      <c r="E242" s="45">
        <v>77789</v>
      </c>
      <c r="F242" s="41" t="str">
        <f t="shared" si="7"/>
        <v/>
      </c>
      <c r="G242" s="41">
        <f t="shared" si="6"/>
        <v>77789</v>
      </c>
    </row>
    <row r="243" spans="1:7" ht="14.25" customHeight="1">
      <c r="A243" s="42">
        <v>20140828</v>
      </c>
      <c r="B243" s="43"/>
      <c r="C243" s="44">
        <v>60400</v>
      </c>
      <c r="D243" s="45">
        <v>11734</v>
      </c>
      <c r="E243" s="45">
        <v>72134</v>
      </c>
      <c r="F243" s="41">
        <f t="shared" si="7"/>
        <v>72134</v>
      </c>
      <c r="G243" s="41" t="str">
        <f t="shared" si="6"/>
        <v/>
      </c>
    </row>
    <row r="244" spans="1:7" ht="14.25" customHeight="1">
      <c r="A244" s="42">
        <v>20140829</v>
      </c>
      <c r="B244" s="43"/>
      <c r="C244" s="44">
        <v>55700</v>
      </c>
      <c r="D244" s="45">
        <v>11356</v>
      </c>
      <c r="E244" s="45">
        <v>67056</v>
      </c>
      <c r="F244" s="41">
        <f t="shared" si="7"/>
        <v>67056</v>
      </c>
      <c r="G244" s="41" t="str">
        <f t="shared" si="6"/>
        <v/>
      </c>
    </row>
    <row r="245" spans="1:7" ht="14.25" customHeight="1">
      <c r="A245" s="42">
        <v>20140830</v>
      </c>
      <c r="B245" s="43"/>
      <c r="C245" s="44">
        <v>54000</v>
      </c>
      <c r="D245" s="45">
        <v>10500</v>
      </c>
      <c r="E245" s="45">
        <v>64500</v>
      </c>
      <c r="F245" s="41">
        <f t="shared" si="7"/>
        <v>64500</v>
      </c>
      <c r="G245" s="41" t="str">
        <f t="shared" si="6"/>
        <v/>
      </c>
    </row>
    <row r="246" spans="1:7" ht="14.25" customHeight="1">
      <c r="A246" s="42">
        <v>20140831</v>
      </c>
      <c r="B246" s="43"/>
      <c r="C246" s="44">
        <v>51800</v>
      </c>
      <c r="D246" s="45">
        <v>11010</v>
      </c>
      <c r="E246" s="45">
        <v>62810</v>
      </c>
      <c r="F246" s="41">
        <f t="shared" si="7"/>
        <v>62810</v>
      </c>
      <c r="G246" s="41" t="str">
        <f t="shared" si="6"/>
        <v/>
      </c>
    </row>
    <row r="247" spans="1:7" ht="14.25" customHeight="1">
      <c r="A247" s="42">
        <v>20140901</v>
      </c>
      <c r="B247" s="43"/>
      <c r="C247" s="44">
        <v>50400</v>
      </c>
      <c r="D247" s="45">
        <v>11824</v>
      </c>
      <c r="E247" s="45">
        <v>62224</v>
      </c>
      <c r="F247" s="41">
        <f t="shared" si="7"/>
        <v>62224</v>
      </c>
      <c r="G247" s="41" t="str">
        <f t="shared" si="6"/>
        <v/>
      </c>
    </row>
    <row r="248" spans="1:7" ht="14.25" customHeight="1">
      <c r="A248" s="42">
        <v>20140902</v>
      </c>
      <c r="B248" s="43">
        <v>6.5</v>
      </c>
      <c r="C248" s="44">
        <v>52600</v>
      </c>
      <c r="D248" s="45">
        <v>11082</v>
      </c>
      <c r="E248" s="45">
        <v>63682</v>
      </c>
      <c r="F248" s="41" t="str">
        <f t="shared" si="7"/>
        <v/>
      </c>
      <c r="G248" s="41">
        <f t="shared" si="6"/>
        <v>63682</v>
      </c>
    </row>
    <row r="249" spans="1:7" ht="14.25" customHeight="1">
      <c r="A249" s="42">
        <v>20140903</v>
      </c>
      <c r="B249" s="43">
        <v>6</v>
      </c>
      <c r="C249" s="44">
        <v>59100</v>
      </c>
      <c r="D249" s="45">
        <v>12175</v>
      </c>
      <c r="E249" s="45">
        <v>71275</v>
      </c>
      <c r="F249" s="41" t="str">
        <f t="shared" si="7"/>
        <v/>
      </c>
      <c r="G249" s="41">
        <f t="shared" si="6"/>
        <v>71275</v>
      </c>
    </row>
    <row r="250" spans="1:7" ht="14.25" customHeight="1">
      <c r="A250" s="42">
        <v>20140904</v>
      </c>
      <c r="B250" s="43"/>
      <c r="C250" s="44">
        <v>52400</v>
      </c>
      <c r="D250" s="45">
        <v>11548</v>
      </c>
      <c r="E250" s="45">
        <v>63948</v>
      </c>
      <c r="F250" s="41" t="str">
        <f t="shared" si="7"/>
        <v/>
      </c>
      <c r="G250" s="41">
        <f t="shared" si="6"/>
        <v>63948</v>
      </c>
    </row>
    <row r="251" spans="1:7" ht="14.25" customHeight="1">
      <c r="A251" s="42">
        <v>20140905</v>
      </c>
      <c r="B251" s="43"/>
      <c r="C251" s="44">
        <v>48700</v>
      </c>
      <c r="D251" s="45">
        <v>11800</v>
      </c>
      <c r="E251" s="45">
        <v>60500</v>
      </c>
      <c r="F251" s="41">
        <f t="shared" si="7"/>
        <v>60500</v>
      </c>
      <c r="G251" s="41" t="str">
        <f t="shared" si="6"/>
        <v/>
      </c>
    </row>
    <row r="252" spans="1:7" ht="14.25" customHeight="1">
      <c r="A252" s="42">
        <v>20140906</v>
      </c>
      <c r="B252" s="43"/>
      <c r="C252" s="44">
        <v>50400</v>
      </c>
      <c r="D252" s="45">
        <v>11542</v>
      </c>
      <c r="E252" s="45">
        <v>61942</v>
      </c>
      <c r="F252" s="41">
        <f t="shared" si="7"/>
        <v>61942</v>
      </c>
      <c r="G252" s="41" t="str">
        <f t="shared" si="6"/>
        <v/>
      </c>
    </row>
    <row r="253" spans="1:7" ht="14.25" customHeight="1">
      <c r="A253" s="42">
        <v>20140907</v>
      </c>
      <c r="B253" s="43"/>
      <c r="C253" s="44">
        <v>50200</v>
      </c>
      <c r="D253" s="45">
        <v>10576</v>
      </c>
      <c r="E253" s="45">
        <v>60776</v>
      </c>
      <c r="F253" s="41">
        <f t="shared" si="7"/>
        <v>60776</v>
      </c>
      <c r="G253" s="41" t="str">
        <f t="shared" si="6"/>
        <v/>
      </c>
    </row>
    <row r="254" spans="1:7" ht="14.25" customHeight="1">
      <c r="A254" s="42">
        <v>20140908</v>
      </c>
      <c r="B254" s="43"/>
      <c r="C254" s="44">
        <v>46800</v>
      </c>
      <c r="D254" s="45">
        <v>10587</v>
      </c>
      <c r="E254" s="45">
        <v>57387</v>
      </c>
      <c r="F254" s="41">
        <f t="shared" si="7"/>
        <v>57387</v>
      </c>
      <c r="G254" s="41" t="str">
        <f t="shared" si="6"/>
        <v/>
      </c>
    </row>
    <row r="255" spans="1:7" ht="14.25" customHeight="1">
      <c r="A255" s="42">
        <v>20140909</v>
      </c>
      <c r="B255" s="43"/>
      <c r="C255" s="44">
        <v>44800</v>
      </c>
      <c r="D255" s="45">
        <v>10028</v>
      </c>
      <c r="E255" s="45">
        <v>54828</v>
      </c>
      <c r="F255" s="41">
        <f t="shared" si="7"/>
        <v>54828</v>
      </c>
      <c r="G255" s="41" t="str">
        <f t="shared" si="6"/>
        <v/>
      </c>
    </row>
    <row r="256" spans="1:7" ht="14.25" customHeight="1">
      <c r="A256" s="42">
        <v>20140910</v>
      </c>
      <c r="B256" s="43"/>
      <c r="C256" s="44">
        <v>45400</v>
      </c>
      <c r="D256" s="45">
        <v>10457</v>
      </c>
      <c r="E256" s="45">
        <v>55857</v>
      </c>
      <c r="F256" s="41">
        <f t="shared" si="7"/>
        <v>55857</v>
      </c>
      <c r="G256" s="41" t="str">
        <f t="shared" si="6"/>
        <v/>
      </c>
    </row>
    <row r="257" spans="1:7" ht="14.25" customHeight="1">
      <c r="A257" s="42">
        <v>20140911</v>
      </c>
      <c r="B257" s="43"/>
      <c r="C257" s="44">
        <v>44500</v>
      </c>
      <c r="D257" s="45">
        <v>10000</v>
      </c>
      <c r="E257" s="45">
        <v>54500</v>
      </c>
      <c r="F257" s="41">
        <f t="shared" si="7"/>
        <v>54500</v>
      </c>
      <c r="G257" s="41" t="str">
        <f t="shared" si="6"/>
        <v/>
      </c>
    </row>
    <row r="258" spans="1:7" ht="14.25" customHeight="1">
      <c r="A258" s="42">
        <v>20140912</v>
      </c>
      <c r="B258" s="43"/>
      <c r="C258" s="44">
        <v>45400</v>
      </c>
      <c r="D258" s="45">
        <v>10023</v>
      </c>
      <c r="E258" s="45">
        <v>55423</v>
      </c>
      <c r="F258" s="41">
        <f t="shared" si="7"/>
        <v>55423</v>
      </c>
      <c r="G258" s="41" t="str">
        <f t="shared" si="6"/>
        <v/>
      </c>
    </row>
    <row r="259" spans="1:7" ht="14.25" customHeight="1">
      <c r="A259" s="42">
        <v>20140913</v>
      </c>
      <c r="B259" s="43"/>
      <c r="C259" s="44">
        <v>43500</v>
      </c>
      <c r="D259" s="45">
        <v>10824</v>
      </c>
      <c r="E259" s="45">
        <v>54324</v>
      </c>
      <c r="F259" s="41">
        <f t="shared" si="7"/>
        <v>54324</v>
      </c>
      <c r="G259" s="41" t="str">
        <f t="shared" si="6"/>
        <v/>
      </c>
    </row>
    <row r="260" spans="1:7" ht="14.25" customHeight="1">
      <c r="A260" s="42">
        <v>20140914</v>
      </c>
      <c r="B260" s="43"/>
      <c r="C260" s="44">
        <v>42400</v>
      </c>
      <c r="D260" s="45">
        <v>10352</v>
      </c>
      <c r="E260" s="45">
        <v>52752</v>
      </c>
      <c r="F260" s="41">
        <f t="shared" si="7"/>
        <v>52752</v>
      </c>
      <c r="G260" s="41" t="str">
        <f t="shared" ref="G260:G323" si="8">IF(F260="",E260,"")</f>
        <v/>
      </c>
    </row>
    <row r="261" spans="1:7" ht="14.25" customHeight="1">
      <c r="A261" s="42">
        <v>20140915</v>
      </c>
      <c r="B261" s="43"/>
      <c r="C261" s="44">
        <v>46000</v>
      </c>
      <c r="D261" s="45">
        <v>10548</v>
      </c>
      <c r="E261" s="45">
        <v>56548</v>
      </c>
      <c r="F261" s="41">
        <f t="shared" si="7"/>
        <v>56548</v>
      </c>
      <c r="G261" s="41" t="str">
        <f t="shared" si="8"/>
        <v/>
      </c>
    </row>
    <row r="262" spans="1:7" ht="14.25" customHeight="1">
      <c r="A262" s="42">
        <v>20140916</v>
      </c>
      <c r="B262" s="43"/>
      <c r="C262" s="44">
        <v>45600</v>
      </c>
      <c r="D262" s="45">
        <v>10754</v>
      </c>
      <c r="E262" s="45">
        <v>56354</v>
      </c>
      <c r="F262" s="41">
        <f t="shared" si="7"/>
        <v>56354</v>
      </c>
      <c r="G262" s="41" t="str">
        <f t="shared" si="8"/>
        <v/>
      </c>
    </row>
    <row r="263" spans="1:7" ht="14.25" customHeight="1">
      <c r="A263" s="42">
        <v>20140917</v>
      </c>
      <c r="B263" s="43"/>
      <c r="C263" s="44">
        <v>44800</v>
      </c>
      <c r="D263" s="45">
        <v>10700</v>
      </c>
      <c r="E263" s="45">
        <v>55500</v>
      </c>
      <c r="F263" s="41">
        <f t="shared" ref="F263:F326" si="9">IF($B261&gt;10,"",IF($B262&gt;5,"",IF($B263&gt;0,"",E263)))</f>
        <v>55500</v>
      </c>
      <c r="G263" s="41" t="str">
        <f t="shared" si="8"/>
        <v/>
      </c>
    </row>
    <row r="264" spans="1:7" ht="14.25" customHeight="1">
      <c r="A264" s="42">
        <v>20140918</v>
      </c>
      <c r="B264" s="43"/>
      <c r="C264" s="44">
        <v>44500</v>
      </c>
      <c r="D264" s="45">
        <v>10652</v>
      </c>
      <c r="E264" s="45">
        <v>55152</v>
      </c>
      <c r="F264" s="41">
        <f t="shared" si="9"/>
        <v>55152</v>
      </c>
      <c r="G264" s="41" t="str">
        <f t="shared" si="8"/>
        <v/>
      </c>
    </row>
    <row r="265" spans="1:7" ht="14.25" customHeight="1">
      <c r="A265" s="42">
        <v>20140919</v>
      </c>
      <c r="B265" s="43"/>
      <c r="C265" s="44">
        <v>44100</v>
      </c>
      <c r="D265" s="45">
        <v>10638</v>
      </c>
      <c r="E265" s="45">
        <v>54738</v>
      </c>
      <c r="F265" s="41">
        <f t="shared" si="9"/>
        <v>54738</v>
      </c>
      <c r="G265" s="41" t="str">
        <f t="shared" si="8"/>
        <v/>
      </c>
    </row>
    <row r="266" spans="1:7" ht="14.25" customHeight="1">
      <c r="A266" s="42">
        <v>20140920</v>
      </c>
      <c r="B266" s="43"/>
      <c r="C266" s="44">
        <v>43400</v>
      </c>
      <c r="D266" s="45">
        <v>10596</v>
      </c>
      <c r="E266" s="45">
        <v>53996</v>
      </c>
      <c r="F266" s="41">
        <f t="shared" si="9"/>
        <v>53996</v>
      </c>
      <c r="G266" s="41" t="str">
        <f t="shared" si="8"/>
        <v/>
      </c>
    </row>
    <row r="267" spans="1:7" ht="14.25" customHeight="1">
      <c r="A267" s="42">
        <v>20140921</v>
      </c>
      <c r="B267" s="43"/>
      <c r="C267" s="44">
        <v>42800</v>
      </c>
      <c r="D267" s="45">
        <v>10572</v>
      </c>
      <c r="E267" s="45">
        <v>53372</v>
      </c>
      <c r="F267" s="41">
        <f t="shared" si="9"/>
        <v>53372</v>
      </c>
      <c r="G267" s="41" t="str">
        <f t="shared" si="8"/>
        <v/>
      </c>
    </row>
    <row r="268" spans="1:7" ht="14.25" customHeight="1">
      <c r="A268" s="42">
        <v>20140922</v>
      </c>
      <c r="B268" s="43"/>
      <c r="C268" s="44">
        <v>45500</v>
      </c>
      <c r="D268" s="45">
        <v>10775</v>
      </c>
      <c r="E268" s="45">
        <v>56275</v>
      </c>
      <c r="F268" s="41">
        <f t="shared" si="9"/>
        <v>56275</v>
      </c>
      <c r="G268" s="41" t="str">
        <f t="shared" si="8"/>
        <v/>
      </c>
    </row>
    <row r="269" spans="1:7" ht="14.25" customHeight="1">
      <c r="A269" s="42">
        <v>20140923</v>
      </c>
      <c r="B269" s="43">
        <v>12</v>
      </c>
      <c r="C269" s="44">
        <v>56700</v>
      </c>
      <c r="D269" s="45">
        <v>10775</v>
      </c>
      <c r="E269" s="45">
        <v>67475</v>
      </c>
      <c r="F269" s="41" t="str">
        <f t="shared" si="9"/>
        <v/>
      </c>
      <c r="G269" s="41">
        <f t="shared" si="8"/>
        <v>67475</v>
      </c>
    </row>
    <row r="270" spans="1:7" ht="14.25" customHeight="1">
      <c r="A270" s="42">
        <v>20140924</v>
      </c>
      <c r="B270" s="43">
        <v>83.5</v>
      </c>
      <c r="C270" s="44">
        <v>84300</v>
      </c>
      <c r="D270" s="45">
        <v>12576</v>
      </c>
      <c r="E270" s="45">
        <v>96876</v>
      </c>
      <c r="F270" s="41" t="str">
        <f t="shared" si="9"/>
        <v/>
      </c>
      <c r="G270" s="41">
        <f t="shared" si="8"/>
        <v>96876</v>
      </c>
    </row>
    <row r="271" spans="1:7" ht="14.25" customHeight="1">
      <c r="A271" s="42">
        <v>20140925</v>
      </c>
      <c r="B271" s="43"/>
      <c r="C271" s="44">
        <v>67300</v>
      </c>
      <c r="D271" s="45">
        <v>12810</v>
      </c>
      <c r="E271" s="45">
        <v>80110</v>
      </c>
      <c r="F271" s="41" t="str">
        <f t="shared" si="9"/>
        <v/>
      </c>
      <c r="G271" s="41">
        <f t="shared" si="8"/>
        <v>80110</v>
      </c>
    </row>
    <row r="272" spans="1:7" ht="14.25" customHeight="1">
      <c r="A272" s="42">
        <v>20140926</v>
      </c>
      <c r="B272" s="43"/>
      <c r="C272" s="44">
        <v>56800</v>
      </c>
      <c r="D272" s="45">
        <v>11809</v>
      </c>
      <c r="E272" s="45">
        <v>68609</v>
      </c>
      <c r="F272" s="41" t="str">
        <f t="shared" si="9"/>
        <v/>
      </c>
      <c r="G272" s="41">
        <f t="shared" si="8"/>
        <v>68609</v>
      </c>
    </row>
    <row r="273" spans="1:7" ht="14.25" customHeight="1">
      <c r="A273" s="42">
        <v>20140927</v>
      </c>
      <c r="B273" s="43"/>
      <c r="C273" s="44">
        <v>54000</v>
      </c>
      <c r="D273" s="45">
        <v>11284</v>
      </c>
      <c r="E273" s="45">
        <v>65284</v>
      </c>
      <c r="F273" s="41">
        <f t="shared" si="9"/>
        <v>65284</v>
      </c>
      <c r="G273" s="41" t="str">
        <f t="shared" si="8"/>
        <v/>
      </c>
    </row>
    <row r="274" spans="1:7" ht="14.25" customHeight="1">
      <c r="A274" s="42">
        <v>20140928</v>
      </c>
      <c r="B274" s="43"/>
      <c r="C274" s="44">
        <v>50500</v>
      </c>
      <c r="D274" s="45">
        <v>11507</v>
      </c>
      <c r="E274" s="45">
        <v>62007</v>
      </c>
      <c r="F274" s="41">
        <f t="shared" si="9"/>
        <v>62007</v>
      </c>
      <c r="G274" s="41" t="str">
        <f t="shared" si="8"/>
        <v/>
      </c>
    </row>
    <row r="275" spans="1:7" ht="14.25" customHeight="1">
      <c r="A275" s="42">
        <v>20140929</v>
      </c>
      <c r="B275" s="43">
        <v>3</v>
      </c>
      <c r="C275" s="44">
        <v>53100</v>
      </c>
      <c r="D275" s="45">
        <v>12508</v>
      </c>
      <c r="E275" s="45">
        <v>65608</v>
      </c>
      <c r="F275" s="41" t="str">
        <f t="shared" si="9"/>
        <v/>
      </c>
      <c r="G275" s="41">
        <f t="shared" si="8"/>
        <v>65608</v>
      </c>
    </row>
    <row r="276" spans="1:7" ht="14.25" customHeight="1">
      <c r="A276" s="42">
        <v>20140930</v>
      </c>
      <c r="B276" s="43">
        <v>0.1</v>
      </c>
      <c r="C276" s="44">
        <v>49900</v>
      </c>
      <c r="D276" s="45">
        <v>11642</v>
      </c>
      <c r="E276" s="45">
        <v>61542</v>
      </c>
      <c r="F276" s="41" t="str">
        <f t="shared" si="9"/>
        <v/>
      </c>
      <c r="G276" s="41">
        <f t="shared" si="8"/>
        <v>61542</v>
      </c>
    </row>
    <row r="277" spans="1:7" ht="14.25" customHeight="1">
      <c r="A277" s="42">
        <v>20141001</v>
      </c>
      <c r="B277" s="43"/>
      <c r="C277" s="44">
        <v>49400</v>
      </c>
      <c r="D277" s="45">
        <v>11724</v>
      </c>
      <c r="E277" s="45">
        <v>61124</v>
      </c>
      <c r="F277" s="41">
        <f t="shared" si="9"/>
        <v>61124</v>
      </c>
      <c r="G277" s="41" t="str">
        <f t="shared" si="8"/>
        <v/>
      </c>
    </row>
    <row r="278" spans="1:7" ht="14.25" customHeight="1">
      <c r="A278" s="42">
        <v>20141002</v>
      </c>
      <c r="B278" s="43"/>
      <c r="C278" s="44">
        <v>47300</v>
      </c>
      <c r="D278" s="45">
        <v>11594</v>
      </c>
      <c r="E278" s="45">
        <v>58894</v>
      </c>
      <c r="F278" s="41">
        <f t="shared" si="9"/>
        <v>58894</v>
      </c>
      <c r="G278" s="41" t="str">
        <f t="shared" si="8"/>
        <v/>
      </c>
    </row>
    <row r="279" spans="1:7" ht="14.25" customHeight="1">
      <c r="A279" s="42">
        <v>20141003</v>
      </c>
      <c r="B279" s="43"/>
      <c r="C279" s="44">
        <v>47200</v>
      </c>
      <c r="D279" s="45">
        <v>10438</v>
      </c>
      <c r="E279" s="45">
        <v>57638</v>
      </c>
      <c r="F279" s="41">
        <f t="shared" si="9"/>
        <v>57638</v>
      </c>
      <c r="G279" s="41" t="str">
        <f t="shared" si="8"/>
        <v/>
      </c>
    </row>
    <row r="280" spans="1:7" ht="14.25" customHeight="1">
      <c r="A280" s="42">
        <v>20141004</v>
      </c>
      <c r="B280" s="43"/>
      <c r="C280" s="44">
        <v>45200</v>
      </c>
      <c r="D280" s="45">
        <v>11356</v>
      </c>
      <c r="E280" s="45">
        <v>56556</v>
      </c>
      <c r="F280" s="41">
        <f t="shared" si="9"/>
        <v>56556</v>
      </c>
      <c r="G280" s="41" t="str">
        <f t="shared" si="8"/>
        <v/>
      </c>
    </row>
    <row r="281" spans="1:7" ht="14.25" customHeight="1">
      <c r="A281" s="42">
        <v>20141005</v>
      </c>
      <c r="B281" s="43"/>
      <c r="C281" s="44">
        <v>45200</v>
      </c>
      <c r="D281" s="45">
        <v>10000</v>
      </c>
      <c r="E281" s="45">
        <v>55200</v>
      </c>
      <c r="F281" s="41">
        <f t="shared" si="9"/>
        <v>55200</v>
      </c>
      <c r="G281" s="41" t="str">
        <f t="shared" si="8"/>
        <v/>
      </c>
    </row>
    <row r="282" spans="1:7" ht="14.25" customHeight="1">
      <c r="A282" s="42">
        <v>20141006</v>
      </c>
      <c r="B282" s="43"/>
      <c r="C282" s="44">
        <v>46000</v>
      </c>
      <c r="D282" s="45">
        <v>10825</v>
      </c>
      <c r="E282" s="45">
        <v>56825</v>
      </c>
      <c r="F282" s="41">
        <f t="shared" si="9"/>
        <v>56825</v>
      </c>
      <c r="G282" s="41" t="str">
        <f t="shared" si="8"/>
        <v/>
      </c>
    </row>
    <row r="283" spans="1:7" ht="14.25" customHeight="1">
      <c r="A283" s="42">
        <v>20141007</v>
      </c>
      <c r="B283" s="43"/>
      <c r="C283" s="44">
        <v>45200</v>
      </c>
      <c r="D283" s="45">
        <v>10847</v>
      </c>
      <c r="E283" s="45">
        <v>56047</v>
      </c>
      <c r="F283" s="41">
        <f t="shared" si="9"/>
        <v>56047</v>
      </c>
      <c r="G283" s="41" t="str">
        <f t="shared" si="8"/>
        <v/>
      </c>
    </row>
    <row r="284" spans="1:7" ht="14.25" customHeight="1">
      <c r="A284" s="42">
        <v>20141008</v>
      </c>
      <c r="B284" s="43"/>
      <c r="C284" s="44">
        <v>44800</v>
      </c>
      <c r="D284" s="45">
        <v>10812</v>
      </c>
      <c r="E284" s="45">
        <v>55612</v>
      </c>
      <c r="F284" s="41">
        <f t="shared" si="9"/>
        <v>55612</v>
      </c>
      <c r="G284" s="41" t="str">
        <f t="shared" si="8"/>
        <v/>
      </c>
    </row>
    <row r="285" spans="1:7" ht="14.25" customHeight="1">
      <c r="A285" s="42">
        <v>20141009</v>
      </c>
      <c r="B285" s="43"/>
      <c r="C285" s="44">
        <v>44800</v>
      </c>
      <c r="D285" s="45">
        <v>10954</v>
      </c>
      <c r="E285" s="45">
        <v>55754</v>
      </c>
      <c r="F285" s="41">
        <f t="shared" si="9"/>
        <v>55754</v>
      </c>
      <c r="G285" s="41" t="str">
        <f t="shared" si="8"/>
        <v/>
      </c>
    </row>
    <row r="286" spans="1:7" ht="14.25" customHeight="1">
      <c r="A286" s="42">
        <v>20141010</v>
      </c>
      <c r="B286" s="43"/>
      <c r="C286" s="44">
        <v>45100</v>
      </c>
      <c r="D286" s="45">
        <v>10905</v>
      </c>
      <c r="E286" s="45">
        <v>56005</v>
      </c>
      <c r="F286" s="41">
        <f t="shared" si="9"/>
        <v>56005</v>
      </c>
      <c r="G286" s="41" t="str">
        <f t="shared" si="8"/>
        <v/>
      </c>
    </row>
    <row r="287" spans="1:7" ht="14.25" customHeight="1">
      <c r="A287" s="42">
        <v>20141011</v>
      </c>
      <c r="B287" s="43"/>
      <c r="C287" s="44">
        <v>43700</v>
      </c>
      <c r="D287" s="45">
        <v>10860</v>
      </c>
      <c r="E287" s="45">
        <v>54560</v>
      </c>
      <c r="F287" s="41">
        <f t="shared" si="9"/>
        <v>54560</v>
      </c>
      <c r="G287" s="41" t="str">
        <f t="shared" si="8"/>
        <v/>
      </c>
    </row>
    <row r="288" spans="1:7" ht="14.25" customHeight="1">
      <c r="A288" s="42">
        <v>20141012</v>
      </c>
      <c r="B288" s="43">
        <v>0.5</v>
      </c>
      <c r="C288" s="44">
        <v>45300</v>
      </c>
      <c r="D288" s="45">
        <v>10942</v>
      </c>
      <c r="E288" s="45">
        <v>56242</v>
      </c>
      <c r="F288" s="41" t="str">
        <f t="shared" si="9"/>
        <v/>
      </c>
      <c r="G288" s="41">
        <f t="shared" si="8"/>
        <v>56242</v>
      </c>
    </row>
    <row r="289" spans="1:7" ht="14.25" customHeight="1">
      <c r="A289" s="42">
        <v>20141013</v>
      </c>
      <c r="B289" s="43">
        <v>20.5</v>
      </c>
      <c r="C289" s="44">
        <v>64600</v>
      </c>
      <c r="D289" s="45">
        <v>11364</v>
      </c>
      <c r="E289" s="45">
        <v>75964</v>
      </c>
      <c r="F289" s="41" t="str">
        <f t="shared" si="9"/>
        <v/>
      </c>
      <c r="G289" s="41">
        <f t="shared" si="8"/>
        <v>75964</v>
      </c>
    </row>
    <row r="290" spans="1:7" ht="14.25" customHeight="1">
      <c r="A290" s="42">
        <v>20141014</v>
      </c>
      <c r="B290" s="43"/>
      <c r="C290" s="44">
        <v>47500</v>
      </c>
      <c r="D290" s="45">
        <v>11189</v>
      </c>
      <c r="E290" s="45">
        <v>58689</v>
      </c>
      <c r="F290" s="41" t="str">
        <f t="shared" si="9"/>
        <v/>
      </c>
      <c r="G290" s="41">
        <f t="shared" si="8"/>
        <v>58689</v>
      </c>
    </row>
    <row r="291" spans="1:7" ht="14.25" customHeight="1">
      <c r="A291" s="42">
        <v>20141015</v>
      </c>
      <c r="B291" s="43"/>
      <c r="C291" s="44">
        <v>47300</v>
      </c>
      <c r="D291" s="45">
        <v>10714</v>
      </c>
      <c r="E291" s="45">
        <v>58014</v>
      </c>
      <c r="F291" s="41" t="str">
        <f t="shared" si="9"/>
        <v/>
      </c>
      <c r="G291" s="41">
        <f t="shared" si="8"/>
        <v>58014</v>
      </c>
    </row>
    <row r="292" spans="1:7" ht="14.25" customHeight="1">
      <c r="A292" s="42">
        <v>20141016</v>
      </c>
      <c r="B292" s="43">
        <v>0.5</v>
      </c>
      <c r="C292" s="44">
        <v>48900</v>
      </c>
      <c r="D292" s="45">
        <v>10553</v>
      </c>
      <c r="E292" s="45">
        <v>59453</v>
      </c>
      <c r="F292" s="41" t="str">
        <f t="shared" si="9"/>
        <v/>
      </c>
      <c r="G292" s="41">
        <f t="shared" si="8"/>
        <v>59453</v>
      </c>
    </row>
    <row r="293" spans="1:7" ht="14.25" customHeight="1">
      <c r="A293" s="42">
        <v>20141017</v>
      </c>
      <c r="B293" s="43"/>
      <c r="C293" s="44">
        <v>44300</v>
      </c>
      <c r="D293" s="45">
        <v>10730</v>
      </c>
      <c r="E293" s="45">
        <v>55030</v>
      </c>
      <c r="F293" s="41">
        <f t="shared" si="9"/>
        <v>55030</v>
      </c>
      <c r="G293" s="41" t="str">
        <f t="shared" si="8"/>
        <v/>
      </c>
    </row>
    <row r="294" spans="1:7" ht="14.25" customHeight="1">
      <c r="A294" s="42">
        <v>20141018</v>
      </c>
      <c r="B294" s="43"/>
      <c r="C294" s="44">
        <v>43400</v>
      </c>
      <c r="D294" s="45">
        <v>10324</v>
      </c>
      <c r="E294" s="45">
        <v>53724</v>
      </c>
      <c r="F294" s="41">
        <f t="shared" si="9"/>
        <v>53724</v>
      </c>
      <c r="G294" s="41" t="str">
        <f t="shared" si="8"/>
        <v/>
      </c>
    </row>
    <row r="295" spans="1:7" ht="14.25" customHeight="1">
      <c r="A295" s="42">
        <v>20141019</v>
      </c>
      <c r="B295" s="43"/>
      <c r="C295" s="44">
        <v>43200</v>
      </c>
      <c r="D295" s="45">
        <v>10503</v>
      </c>
      <c r="E295" s="45">
        <v>53703</v>
      </c>
      <c r="F295" s="41">
        <f t="shared" si="9"/>
        <v>53703</v>
      </c>
      <c r="G295" s="41" t="str">
        <f t="shared" si="8"/>
        <v/>
      </c>
    </row>
    <row r="296" spans="1:7" ht="14.25" customHeight="1">
      <c r="A296" s="42">
        <v>20141020</v>
      </c>
      <c r="B296" s="43">
        <v>5</v>
      </c>
      <c r="C296" s="44">
        <v>52200</v>
      </c>
      <c r="D296" s="45">
        <v>11048</v>
      </c>
      <c r="E296" s="45">
        <v>63248</v>
      </c>
      <c r="F296" s="41" t="str">
        <f t="shared" si="9"/>
        <v/>
      </c>
      <c r="G296" s="41">
        <f t="shared" si="8"/>
        <v>63248</v>
      </c>
    </row>
    <row r="297" spans="1:7" ht="14.25" customHeight="1">
      <c r="A297" s="42">
        <v>20141021</v>
      </c>
      <c r="B297" s="43">
        <v>41</v>
      </c>
      <c r="C297" s="44">
        <v>89800</v>
      </c>
      <c r="D297" s="45">
        <v>12045</v>
      </c>
      <c r="E297" s="45">
        <v>101845</v>
      </c>
      <c r="F297" s="41" t="str">
        <f t="shared" si="9"/>
        <v/>
      </c>
      <c r="G297" s="41">
        <f t="shared" si="8"/>
        <v>101845</v>
      </c>
    </row>
    <row r="298" spans="1:7" ht="14.25" customHeight="1">
      <c r="A298" s="42">
        <v>20141022</v>
      </c>
      <c r="B298" s="43">
        <v>9</v>
      </c>
      <c r="C298" s="44">
        <v>66900</v>
      </c>
      <c r="D298" s="45">
        <v>11124</v>
      </c>
      <c r="E298" s="45">
        <v>78024</v>
      </c>
      <c r="F298" s="41" t="str">
        <f t="shared" si="9"/>
        <v/>
      </c>
      <c r="G298" s="41">
        <f t="shared" si="8"/>
        <v>78024</v>
      </c>
    </row>
    <row r="299" spans="1:7" ht="14.25" customHeight="1">
      <c r="A299" s="42">
        <v>20141023</v>
      </c>
      <c r="B299" s="43"/>
      <c r="C299" s="44">
        <v>60800</v>
      </c>
      <c r="D299" s="45">
        <v>10900</v>
      </c>
      <c r="E299" s="45">
        <v>71700</v>
      </c>
      <c r="F299" s="41" t="str">
        <f t="shared" si="9"/>
        <v/>
      </c>
      <c r="G299" s="41">
        <f t="shared" si="8"/>
        <v>71700</v>
      </c>
    </row>
    <row r="300" spans="1:7" ht="14.25" customHeight="1">
      <c r="A300" s="42">
        <v>20141024</v>
      </c>
      <c r="B300" s="43"/>
      <c r="C300" s="44">
        <v>53800</v>
      </c>
      <c r="D300" s="45">
        <v>11542</v>
      </c>
      <c r="E300" s="45">
        <v>65342</v>
      </c>
      <c r="F300" s="41">
        <f t="shared" si="9"/>
        <v>65342</v>
      </c>
      <c r="G300" s="41" t="str">
        <f t="shared" si="8"/>
        <v/>
      </c>
    </row>
    <row r="301" spans="1:7" ht="14.25" customHeight="1">
      <c r="A301" s="42">
        <v>20141025</v>
      </c>
      <c r="B301" s="43"/>
      <c r="C301" s="44">
        <v>49000</v>
      </c>
      <c r="D301" s="45">
        <v>10852</v>
      </c>
      <c r="E301" s="45">
        <v>59852</v>
      </c>
      <c r="F301" s="41">
        <f t="shared" si="9"/>
        <v>59852</v>
      </c>
      <c r="G301" s="41" t="str">
        <f t="shared" si="8"/>
        <v/>
      </c>
    </row>
    <row r="302" spans="1:7" ht="14.25" customHeight="1">
      <c r="A302" s="42">
        <v>20141026</v>
      </c>
      <c r="B302" s="43"/>
      <c r="C302" s="44">
        <v>48300</v>
      </c>
      <c r="D302" s="45">
        <v>10754</v>
      </c>
      <c r="E302" s="45">
        <v>59054</v>
      </c>
      <c r="F302" s="41">
        <f t="shared" si="9"/>
        <v>59054</v>
      </c>
      <c r="G302" s="41" t="str">
        <f t="shared" si="8"/>
        <v/>
      </c>
    </row>
    <row r="303" spans="1:7" ht="14.25" customHeight="1">
      <c r="A303" s="42">
        <v>20141027</v>
      </c>
      <c r="B303" s="43"/>
      <c r="C303" s="44">
        <v>47300</v>
      </c>
      <c r="D303" s="45">
        <v>11042</v>
      </c>
      <c r="E303" s="45">
        <v>58342</v>
      </c>
      <c r="F303" s="41">
        <f t="shared" si="9"/>
        <v>58342</v>
      </c>
      <c r="G303" s="41" t="str">
        <f t="shared" si="8"/>
        <v/>
      </c>
    </row>
    <row r="304" spans="1:7" ht="14.25" customHeight="1">
      <c r="A304" s="42">
        <v>20141028</v>
      </c>
      <c r="B304" s="43"/>
      <c r="C304" s="44">
        <v>47200</v>
      </c>
      <c r="D304" s="45">
        <v>10957</v>
      </c>
      <c r="E304" s="45">
        <v>58157</v>
      </c>
      <c r="F304" s="41">
        <f t="shared" si="9"/>
        <v>58157</v>
      </c>
      <c r="G304" s="41" t="str">
        <f t="shared" si="8"/>
        <v/>
      </c>
    </row>
    <row r="305" spans="1:7" ht="14.25" customHeight="1">
      <c r="A305" s="42">
        <v>20141029</v>
      </c>
      <c r="B305" s="43"/>
      <c r="C305" s="44">
        <v>45400</v>
      </c>
      <c r="D305" s="45">
        <v>10950</v>
      </c>
      <c r="E305" s="45">
        <v>56350</v>
      </c>
      <c r="F305" s="41">
        <f t="shared" si="9"/>
        <v>56350</v>
      </c>
      <c r="G305" s="41" t="str">
        <f t="shared" si="8"/>
        <v/>
      </c>
    </row>
    <row r="306" spans="1:7" ht="14.25" customHeight="1">
      <c r="A306" s="42">
        <v>20141030</v>
      </c>
      <c r="B306" s="43"/>
      <c r="C306" s="44">
        <v>46500</v>
      </c>
      <c r="D306" s="45">
        <v>10830</v>
      </c>
      <c r="E306" s="45">
        <v>57330</v>
      </c>
      <c r="F306" s="41">
        <f t="shared" si="9"/>
        <v>57330</v>
      </c>
      <c r="G306" s="41" t="str">
        <f t="shared" si="8"/>
        <v/>
      </c>
    </row>
    <row r="307" spans="1:7" ht="14.25" customHeight="1">
      <c r="A307" s="42">
        <v>20141031</v>
      </c>
      <c r="B307" s="43">
        <v>35.5</v>
      </c>
      <c r="C307" s="44">
        <v>68500</v>
      </c>
      <c r="D307" s="45">
        <v>11337</v>
      </c>
      <c r="E307" s="45">
        <v>79837</v>
      </c>
      <c r="F307" s="41" t="str">
        <f t="shared" si="9"/>
        <v/>
      </c>
      <c r="G307" s="41">
        <f t="shared" si="8"/>
        <v>79837</v>
      </c>
    </row>
    <row r="308" spans="1:7" ht="14.25" customHeight="1">
      <c r="A308" s="42">
        <v>20141101</v>
      </c>
      <c r="B308" s="43">
        <v>1</v>
      </c>
      <c r="C308" s="44">
        <v>56300</v>
      </c>
      <c r="D308" s="45">
        <v>11248</v>
      </c>
      <c r="E308" s="45">
        <v>67548</v>
      </c>
      <c r="F308" s="41" t="str">
        <f t="shared" si="9"/>
        <v/>
      </c>
      <c r="G308" s="41">
        <f t="shared" si="8"/>
        <v>67548</v>
      </c>
    </row>
    <row r="309" spans="1:7" ht="14.25" customHeight="1">
      <c r="A309" s="42">
        <v>20141102</v>
      </c>
      <c r="B309" s="43">
        <v>2</v>
      </c>
      <c r="C309" s="44">
        <v>52400</v>
      </c>
      <c r="D309" s="45">
        <v>10952</v>
      </c>
      <c r="E309" s="45">
        <v>63352</v>
      </c>
      <c r="F309" s="41" t="str">
        <f t="shared" si="9"/>
        <v/>
      </c>
      <c r="G309" s="41">
        <f t="shared" si="8"/>
        <v>63352</v>
      </c>
    </row>
    <row r="310" spans="1:7" ht="14.25" customHeight="1">
      <c r="A310" s="42">
        <v>20141103</v>
      </c>
      <c r="B310" s="43"/>
      <c r="C310" s="44">
        <v>50300</v>
      </c>
      <c r="D310" s="45">
        <v>10712</v>
      </c>
      <c r="E310" s="45">
        <v>61012</v>
      </c>
      <c r="F310" s="41">
        <f t="shared" si="9"/>
        <v>61012</v>
      </c>
      <c r="G310" s="41" t="str">
        <f t="shared" si="8"/>
        <v/>
      </c>
    </row>
    <row r="311" spans="1:7" ht="14.25" customHeight="1">
      <c r="A311" s="42">
        <v>20141104</v>
      </c>
      <c r="B311" s="43"/>
      <c r="C311" s="44">
        <v>47000</v>
      </c>
      <c r="D311" s="45">
        <v>10900</v>
      </c>
      <c r="E311" s="45">
        <v>57900</v>
      </c>
      <c r="F311" s="41">
        <f t="shared" si="9"/>
        <v>57900</v>
      </c>
      <c r="G311" s="41" t="str">
        <f t="shared" si="8"/>
        <v/>
      </c>
    </row>
    <row r="312" spans="1:7" ht="14.25" customHeight="1">
      <c r="A312" s="42">
        <v>20141105</v>
      </c>
      <c r="B312" s="43"/>
      <c r="C312" s="44">
        <v>47100</v>
      </c>
      <c r="D312" s="45">
        <v>10646</v>
      </c>
      <c r="E312" s="45">
        <v>57746</v>
      </c>
      <c r="F312" s="41">
        <f t="shared" si="9"/>
        <v>57746</v>
      </c>
      <c r="G312" s="41" t="str">
        <f t="shared" si="8"/>
        <v/>
      </c>
    </row>
    <row r="313" spans="1:7" ht="14.25" customHeight="1">
      <c r="A313" s="42">
        <v>20141106</v>
      </c>
      <c r="B313" s="43"/>
      <c r="C313" s="44">
        <v>45100</v>
      </c>
      <c r="D313" s="45">
        <v>10753</v>
      </c>
      <c r="E313" s="45">
        <v>55853</v>
      </c>
      <c r="F313" s="41">
        <f t="shared" si="9"/>
        <v>55853</v>
      </c>
      <c r="G313" s="41" t="str">
        <f t="shared" si="8"/>
        <v/>
      </c>
    </row>
    <row r="314" spans="1:7" ht="14.25" customHeight="1">
      <c r="A314" s="42">
        <v>20141107</v>
      </c>
      <c r="B314" s="43"/>
      <c r="C314" s="44">
        <v>48300</v>
      </c>
      <c r="D314" s="45">
        <v>10346</v>
      </c>
      <c r="E314" s="45">
        <v>58646</v>
      </c>
      <c r="F314" s="41">
        <f t="shared" si="9"/>
        <v>58646</v>
      </c>
      <c r="G314" s="41" t="str">
        <f t="shared" si="8"/>
        <v/>
      </c>
    </row>
    <row r="315" spans="1:7" ht="14.25" customHeight="1">
      <c r="A315" s="42">
        <v>20141108</v>
      </c>
      <c r="B315" s="43"/>
      <c r="C315" s="44">
        <v>45000</v>
      </c>
      <c r="D315" s="45">
        <v>10438</v>
      </c>
      <c r="E315" s="45">
        <v>55438</v>
      </c>
      <c r="F315" s="41">
        <f t="shared" si="9"/>
        <v>55438</v>
      </c>
      <c r="G315" s="41" t="str">
        <f t="shared" si="8"/>
        <v/>
      </c>
    </row>
    <row r="316" spans="1:7" ht="14.25" customHeight="1">
      <c r="A316" s="42">
        <v>20141109</v>
      </c>
      <c r="B316" s="43"/>
      <c r="C316" s="44">
        <v>44000</v>
      </c>
      <c r="D316" s="45">
        <v>10514</v>
      </c>
      <c r="E316" s="45">
        <v>54514</v>
      </c>
      <c r="F316" s="41">
        <f t="shared" si="9"/>
        <v>54514</v>
      </c>
      <c r="G316" s="41" t="str">
        <f t="shared" si="8"/>
        <v/>
      </c>
    </row>
    <row r="317" spans="1:7" ht="14.25" customHeight="1">
      <c r="A317" s="42">
        <v>20141110</v>
      </c>
      <c r="B317" s="43"/>
      <c r="C317" s="44">
        <v>43500</v>
      </c>
      <c r="D317" s="45">
        <v>10285</v>
      </c>
      <c r="E317" s="45">
        <v>53785</v>
      </c>
      <c r="F317" s="41">
        <f t="shared" si="9"/>
        <v>53785</v>
      </c>
      <c r="G317" s="41" t="str">
        <f t="shared" si="8"/>
        <v/>
      </c>
    </row>
    <row r="318" spans="1:7" ht="14.25" customHeight="1">
      <c r="A318" s="42">
        <v>20141111</v>
      </c>
      <c r="B318" s="43"/>
      <c r="C318" s="44">
        <v>46200</v>
      </c>
      <c r="D318" s="45">
        <v>10452</v>
      </c>
      <c r="E318" s="45">
        <v>56652</v>
      </c>
      <c r="F318" s="41">
        <f t="shared" si="9"/>
        <v>56652</v>
      </c>
      <c r="G318" s="41" t="str">
        <f t="shared" si="8"/>
        <v/>
      </c>
    </row>
    <row r="319" spans="1:7" ht="14.25" customHeight="1">
      <c r="A319" s="42">
        <v>20141112</v>
      </c>
      <c r="B319" s="43">
        <v>1.5</v>
      </c>
      <c r="C319" s="44">
        <v>47000</v>
      </c>
      <c r="D319" s="45">
        <v>10383</v>
      </c>
      <c r="E319" s="45">
        <v>57383</v>
      </c>
      <c r="F319" s="41" t="str">
        <f t="shared" si="9"/>
        <v/>
      </c>
      <c r="G319" s="41">
        <f t="shared" si="8"/>
        <v>57383</v>
      </c>
    </row>
    <row r="320" spans="1:7" ht="14.25" customHeight="1">
      <c r="A320" s="42">
        <v>20141113</v>
      </c>
      <c r="B320" s="43"/>
      <c r="C320" s="44">
        <v>46000</v>
      </c>
      <c r="D320" s="45">
        <v>10273</v>
      </c>
      <c r="E320" s="45">
        <v>56273</v>
      </c>
      <c r="F320" s="41">
        <f t="shared" si="9"/>
        <v>56273</v>
      </c>
      <c r="G320" s="41" t="str">
        <f t="shared" si="8"/>
        <v/>
      </c>
    </row>
    <row r="321" spans="1:7" ht="14.25" customHeight="1">
      <c r="A321" s="42">
        <v>20141114</v>
      </c>
      <c r="B321" s="43"/>
      <c r="C321" s="44">
        <v>46200</v>
      </c>
      <c r="D321" s="45">
        <v>10342</v>
      </c>
      <c r="E321" s="45">
        <v>56542</v>
      </c>
      <c r="F321" s="41">
        <f t="shared" si="9"/>
        <v>56542</v>
      </c>
      <c r="G321" s="41" t="str">
        <f t="shared" si="8"/>
        <v/>
      </c>
    </row>
    <row r="322" spans="1:7" ht="14.25" customHeight="1">
      <c r="A322" s="42">
        <v>20141115</v>
      </c>
      <c r="B322" s="43"/>
      <c r="C322" s="44">
        <v>44400</v>
      </c>
      <c r="D322" s="45">
        <v>10494</v>
      </c>
      <c r="E322" s="45">
        <v>54894</v>
      </c>
      <c r="F322" s="41">
        <f t="shared" si="9"/>
        <v>54894</v>
      </c>
      <c r="G322" s="41" t="str">
        <f t="shared" si="8"/>
        <v/>
      </c>
    </row>
    <row r="323" spans="1:7" ht="14.25" customHeight="1">
      <c r="A323" s="42">
        <v>20141116</v>
      </c>
      <c r="B323" s="43"/>
      <c r="C323" s="44">
        <v>43100</v>
      </c>
      <c r="D323" s="45">
        <v>10370</v>
      </c>
      <c r="E323" s="45">
        <v>53470</v>
      </c>
      <c r="F323" s="41">
        <f t="shared" si="9"/>
        <v>53470</v>
      </c>
      <c r="G323" s="41" t="str">
        <f t="shared" si="8"/>
        <v/>
      </c>
    </row>
    <row r="324" spans="1:7" ht="14.25" customHeight="1">
      <c r="A324" s="42">
        <v>20141117</v>
      </c>
      <c r="B324" s="43"/>
      <c r="C324" s="44">
        <v>45100</v>
      </c>
      <c r="D324" s="45">
        <v>10621</v>
      </c>
      <c r="E324" s="45">
        <v>55721</v>
      </c>
      <c r="F324" s="41">
        <f t="shared" si="9"/>
        <v>55721</v>
      </c>
      <c r="G324" s="41" t="str">
        <f t="shared" ref="G324:G368" si="10">IF(F324="",E324,"")</f>
        <v/>
      </c>
    </row>
    <row r="325" spans="1:7" ht="14.25" customHeight="1">
      <c r="A325" s="42">
        <v>20141118</v>
      </c>
      <c r="B325" s="43"/>
      <c r="C325" s="44">
        <v>43900</v>
      </c>
      <c r="D325" s="45">
        <v>10432</v>
      </c>
      <c r="E325" s="45">
        <v>54332</v>
      </c>
      <c r="F325" s="41">
        <f t="shared" si="9"/>
        <v>54332</v>
      </c>
      <c r="G325" s="41" t="str">
        <f t="shared" si="10"/>
        <v/>
      </c>
    </row>
    <row r="326" spans="1:7" ht="14.25" customHeight="1">
      <c r="A326" s="42">
        <v>20141119</v>
      </c>
      <c r="B326" s="43"/>
      <c r="C326" s="44">
        <v>44200</v>
      </c>
      <c r="D326" s="45">
        <v>10528</v>
      </c>
      <c r="E326" s="45">
        <v>54728</v>
      </c>
      <c r="F326" s="41">
        <f t="shared" si="9"/>
        <v>54728</v>
      </c>
      <c r="G326" s="41" t="str">
        <f t="shared" si="10"/>
        <v/>
      </c>
    </row>
    <row r="327" spans="1:7" ht="14.25" customHeight="1">
      <c r="A327" s="42">
        <v>20141120</v>
      </c>
      <c r="B327" s="43"/>
      <c r="C327" s="44">
        <v>43200</v>
      </c>
      <c r="D327" s="45">
        <v>10548</v>
      </c>
      <c r="E327" s="45">
        <v>53748</v>
      </c>
      <c r="F327" s="41">
        <f t="shared" ref="F327:F368" si="11">IF($B325&gt;10,"",IF($B326&gt;5,"",IF($B327&gt;0,"",E327)))</f>
        <v>53748</v>
      </c>
      <c r="G327" s="41" t="str">
        <f t="shared" si="10"/>
        <v/>
      </c>
    </row>
    <row r="328" spans="1:7" ht="14.25" customHeight="1">
      <c r="A328" s="42">
        <v>20141121</v>
      </c>
      <c r="B328" s="43"/>
      <c r="C328" s="44">
        <v>44700</v>
      </c>
      <c r="D328" s="45">
        <v>10141</v>
      </c>
      <c r="E328" s="45">
        <v>54841</v>
      </c>
      <c r="F328" s="41">
        <f t="shared" si="11"/>
        <v>54841</v>
      </c>
      <c r="G328" s="41" t="str">
        <f t="shared" si="10"/>
        <v/>
      </c>
    </row>
    <row r="329" spans="1:7" ht="14.25" customHeight="1">
      <c r="A329" s="42">
        <v>20141122</v>
      </c>
      <c r="B329" s="43"/>
      <c r="C329" s="44">
        <v>44500</v>
      </c>
      <c r="D329" s="45">
        <v>10278</v>
      </c>
      <c r="E329" s="45">
        <v>54778</v>
      </c>
      <c r="F329" s="41">
        <f t="shared" si="11"/>
        <v>54778</v>
      </c>
      <c r="G329" s="41" t="str">
        <f t="shared" si="10"/>
        <v/>
      </c>
    </row>
    <row r="330" spans="1:7" ht="14.25" customHeight="1">
      <c r="A330" s="42">
        <v>20141123</v>
      </c>
      <c r="B330" s="43"/>
      <c r="C330" s="44">
        <v>43200</v>
      </c>
      <c r="D330" s="45">
        <v>10048</v>
      </c>
      <c r="E330" s="45">
        <v>53248</v>
      </c>
      <c r="F330" s="41">
        <f t="shared" si="11"/>
        <v>53248</v>
      </c>
      <c r="G330" s="41" t="str">
        <f t="shared" si="10"/>
        <v/>
      </c>
    </row>
    <row r="331" spans="1:7" ht="14.25" customHeight="1">
      <c r="A331" s="42">
        <v>20141124</v>
      </c>
      <c r="B331" s="43">
        <v>45.5</v>
      </c>
      <c r="C331" s="44">
        <v>72000</v>
      </c>
      <c r="D331" s="45">
        <v>11684</v>
      </c>
      <c r="E331" s="45">
        <v>83684</v>
      </c>
      <c r="F331" s="41" t="str">
        <f t="shared" si="11"/>
        <v/>
      </c>
      <c r="G331" s="41">
        <f t="shared" si="10"/>
        <v>83684</v>
      </c>
    </row>
    <row r="332" spans="1:7" ht="14.25" customHeight="1">
      <c r="A332" s="42">
        <v>20141125</v>
      </c>
      <c r="B332" s="43">
        <v>0.5</v>
      </c>
      <c r="C332" s="44">
        <v>62300</v>
      </c>
      <c r="D332" s="45">
        <v>11542</v>
      </c>
      <c r="E332" s="45">
        <v>73842</v>
      </c>
      <c r="F332" s="41" t="str">
        <f t="shared" si="11"/>
        <v/>
      </c>
      <c r="G332" s="41">
        <f t="shared" si="10"/>
        <v>73842</v>
      </c>
    </row>
    <row r="333" spans="1:7" ht="14.25" customHeight="1">
      <c r="A333" s="42">
        <v>20141126</v>
      </c>
      <c r="B333" s="43"/>
      <c r="C333" s="44">
        <v>53200</v>
      </c>
      <c r="D333" s="45">
        <v>10646</v>
      </c>
      <c r="E333" s="45">
        <v>63846</v>
      </c>
      <c r="F333" s="41" t="str">
        <f t="shared" si="11"/>
        <v/>
      </c>
      <c r="G333" s="41">
        <f t="shared" si="10"/>
        <v>63846</v>
      </c>
    </row>
    <row r="334" spans="1:7" ht="14.25" customHeight="1">
      <c r="A334" s="42">
        <v>20141127</v>
      </c>
      <c r="B334" s="43"/>
      <c r="C334" s="44">
        <v>50600</v>
      </c>
      <c r="D334" s="45">
        <v>10856</v>
      </c>
      <c r="E334" s="45">
        <v>61456</v>
      </c>
      <c r="F334" s="41">
        <f t="shared" si="11"/>
        <v>61456</v>
      </c>
      <c r="G334" s="41" t="str">
        <f t="shared" si="10"/>
        <v/>
      </c>
    </row>
    <row r="335" spans="1:7" ht="14.25" customHeight="1">
      <c r="A335" s="42">
        <v>20141128</v>
      </c>
      <c r="B335" s="43">
        <v>0.5</v>
      </c>
      <c r="C335" s="44">
        <v>51000</v>
      </c>
      <c r="D335" s="45">
        <v>11624</v>
      </c>
      <c r="E335" s="45">
        <v>62624</v>
      </c>
      <c r="F335" s="41" t="str">
        <f t="shared" si="11"/>
        <v/>
      </c>
      <c r="G335" s="41">
        <f t="shared" si="10"/>
        <v>62624</v>
      </c>
    </row>
    <row r="336" spans="1:7" ht="14.25" customHeight="1">
      <c r="A336" s="42">
        <v>20141129</v>
      </c>
      <c r="B336" s="43"/>
      <c r="C336" s="44">
        <v>49900</v>
      </c>
      <c r="D336" s="45">
        <v>10948</v>
      </c>
      <c r="E336" s="45">
        <v>60848</v>
      </c>
      <c r="F336" s="41">
        <f t="shared" si="11"/>
        <v>60848</v>
      </c>
      <c r="G336" s="41" t="str">
        <f t="shared" si="10"/>
        <v/>
      </c>
    </row>
    <row r="337" spans="1:7" ht="14.25" customHeight="1">
      <c r="A337" s="42">
        <v>20141130</v>
      </c>
      <c r="B337" s="43">
        <v>9</v>
      </c>
      <c r="C337" s="44">
        <v>60900</v>
      </c>
      <c r="D337" s="45">
        <v>11895</v>
      </c>
      <c r="E337" s="45">
        <v>72795</v>
      </c>
      <c r="F337" s="41" t="str">
        <f t="shared" si="11"/>
        <v/>
      </c>
      <c r="G337" s="41">
        <f t="shared" si="10"/>
        <v>72795</v>
      </c>
    </row>
    <row r="338" spans="1:7" ht="14.25" customHeight="1">
      <c r="A338" s="42">
        <v>20141201</v>
      </c>
      <c r="B338" s="43">
        <v>0.5</v>
      </c>
      <c r="C338" s="44">
        <v>48700</v>
      </c>
      <c r="D338" s="45">
        <v>11795</v>
      </c>
      <c r="E338" s="45">
        <v>60495</v>
      </c>
      <c r="F338" s="41" t="str">
        <f t="shared" si="11"/>
        <v/>
      </c>
      <c r="G338" s="41">
        <f t="shared" si="10"/>
        <v>60495</v>
      </c>
    </row>
    <row r="339" spans="1:7" ht="14.25" customHeight="1">
      <c r="A339" s="42">
        <v>20141202</v>
      </c>
      <c r="B339" s="43"/>
      <c r="C339" s="44">
        <v>47400</v>
      </c>
      <c r="D339" s="45">
        <v>10938</v>
      </c>
      <c r="E339" s="45">
        <v>58338</v>
      </c>
      <c r="F339" s="41">
        <f t="shared" si="11"/>
        <v>58338</v>
      </c>
      <c r="G339" s="41" t="str">
        <f t="shared" si="10"/>
        <v/>
      </c>
    </row>
    <row r="340" spans="1:7" ht="14.25" customHeight="1">
      <c r="A340" s="42">
        <v>20141203</v>
      </c>
      <c r="B340" s="43">
        <v>1.3</v>
      </c>
      <c r="C340" s="44">
        <v>47200</v>
      </c>
      <c r="D340" s="45">
        <v>10951</v>
      </c>
      <c r="E340" s="45">
        <v>58151</v>
      </c>
      <c r="F340" s="41" t="str">
        <f t="shared" si="11"/>
        <v/>
      </c>
      <c r="G340" s="41">
        <f t="shared" si="10"/>
        <v>58151</v>
      </c>
    </row>
    <row r="341" spans="1:7" ht="14.25" customHeight="1">
      <c r="A341" s="42">
        <v>20141204</v>
      </c>
      <c r="B341" s="43">
        <v>0.2</v>
      </c>
      <c r="C341" s="44">
        <v>45900</v>
      </c>
      <c r="D341" s="45">
        <v>10735</v>
      </c>
      <c r="E341" s="45">
        <v>56635</v>
      </c>
      <c r="F341" s="41" t="str">
        <f t="shared" si="11"/>
        <v/>
      </c>
      <c r="G341" s="41">
        <f t="shared" si="10"/>
        <v>56635</v>
      </c>
    </row>
    <row r="342" spans="1:7" ht="14.25" customHeight="1">
      <c r="A342" s="42">
        <v>20141205</v>
      </c>
      <c r="B342" s="43"/>
      <c r="C342" s="44">
        <v>45800</v>
      </c>
      <c r="D342" s="45">
        <v>10924</v>
      </c>
      <c r="E342" s="45">
        <v>56724</v>
      </c>
      <c r="F342" s="41">
        <f t="shared" si="11"/>
        <v>56724</v>
      </c>
      <c r="G342" s="41" t="str">
        <f t="shared" si="10"/>
        <v/>
      </c>
    </row>
    <row r="343" spans="1:7" ht="14.25" customHeight="1">
      <c r="A343" s="42">
        <v>20141206</v>
      </c>
      <c r="B343" s="43"/>
      <c r="C343" s="44">
        <v>45300</v>
      </c>
      <c r="D343" s="45">
        <v>10735</v>
      </c>
      <c r="E343" s="45">
        <v>56035</v>
      </c>
      <c r="F343" s="41">
        <f t="shared" si="11"/>
        <v>56035</v>
      </c>
      <c r="G343" s="41" t="str">
        <f t="shared" si="10"/>
        <v/>
      </c>
    </row>
    <row r="344" spans="1:7" ht="14.25" customHeight="1">
      <c r="A344" s="42">
        <v>20141207</v>
      </c>
      <c r="B344" s="43"/>
      <c r="C344" s="44">
        <v>43400</v>
      </c>
      <c r="D344" s="45">
        <v>10874</v>
      </c>
      <c r="E344" s="45">
        <v>54274</v>
      </c>
      <c r="F344" s="41">
        <f t="shared" si="11"/>
        <v>54274</v>
      </c>
      <c r="G344" s="41" t="str">
        <f t="shared" si="10"/>
        <v/>
      </c>
    </row>
    <row r="345" spans="1:7" ht="14.25" customHeight="1">
      <c r="A345" s="42">
        <v>20141208</v>
      </c>
      <c r="B345" s="43">
        <v>2.5</v>
      </c>
      <c r="C345" s="44">
        <v>46900</v>
      </c>
      <c r="D345" s="45">
        <v>10962</v>
      </c>
      <c r="E345" s="45">
        <v>57862</v>
      </c>
      <c r="F345" s="41" t="str">
        <f t="shared" si="11"/>
        <v/>
      </c>
      <c r="G345" s="41">
        <f t="shared" si="10"/>
        <v>57862</v>
      </c>
    </row>
    <row r="346" spans="1:7" ht="14.25" customHeight="1">
      <c r="A346" s="42">
        <v>20141209</v>
      </c>
      <c r="B346" s="43"/>
      <c r="C346" s="44">
        <v>45000</v>
      </c>
      <c r="D346" s="45">
        <v>10754</v>
      </c>
      <c r="E346" s="45">
        <v>55754</v>
      </c>
      <c r="F346" s="41">
        <f t="shared" si="11"/>
        <v>55754</v>
      </c>
      <c r="G346" s="41" t="str">
        <f t="shared" si="10"/>
        <v/>
      </c>
    </row>
    <row r="347" spans="1:7" ht="14.25" customHeight="1">
      <c r="A347" s="42">
        <v>20141210</v>
      </c>
      <c r="B347" s="43"/>
      <c r="C347" s="44">
        <v>45800</v>
      </c>
      <c r="D347" s="45">
        <v>10880</v>
      </c>
      <c r="E347" s="45">
        <v>56680</v>
      </c>
      <c r="F347" s="41">
        <f t="shared" si="11"/>
        <v>56680</v>
      </c>
      <c r="G347" s="41" t="str">
        <f t="shared" si="10"/>
        <v/>
      </c>
    </row>
    <row r="348" spans="1:7" ht="14.25" customHeight="1">
      <c r="A348" s="42">
        <v>20141211</v>
      </c>
      <c r="B348" s="43"/>
      <c r="C348" s="44">
        <v>45500</v>
      </c>
      <c r="D348" s="45">
        <v>10695</v>
      </c>
      <c r="E348" s="45">
        <v>56195</v>
      </c>
      <c r="F348" s="41">
        <f t="shared" si="11"/>
        <v>56195</v>
      </c>
      <c r="G348" s="41" t="str">
        <f t="shared" si="10"/>
        <v/>
      </c>
    </row>
    <row r="349" spans="1:7" ht="14.25" customHeight="1">
      <c r="A349" s="42">
        <v>20141212</v>
      </c>
      <c r="B349" s="43"/>
      <c r="C349" s="44">
        <v>43900</v>
      </c>
      <c r="D349" s="45">
        <v>10724</v>
      </c>
      <c r="E349" s="45">
        <v>54624</v>
      </c>
      <c r="F349" s="41">
        <f t="shared" si="11"/>
        <v>54624</v>
      </c>
      <c r="G349" s="41" t="str">
        <f t="shared" si="10"/>
        <v/>
      </c>
    </row>
    <row r="350" spans="1:7" ht="14.25" customHeight="1">
      <c r="A350" s="42">
        <v>20141213</v>
      </c>
      <c r="B350" s="43"/>
      <c r="C350" s="44">
        <v>42000</v>
      </c>
      <c r="D350" s="45">
        <v>10425</v>
      </c>
      <c r="E350" s="45">
        <v>52425</v>
      </c>
      <c r="F350" s="41">
        <f t="shared" si="11"/>
        <v>52425</v>
      </c>
      <c r="G350" s="41" t="str">
        <f t="shared" si="10"/>
        <v/>
      </c>
    </row>
    <row r="351" spans="1:7" ht="14.25" customHeight="1">
      <c r="A351" s="42">
        <v>20141214</v>
      </c>
      <c r="B351" s="43"/>
      <c r="C351" s="44">
        <v>42400</v>
      </c>
      <c r="D351" s="45">
        <v>10614</v>
      </c>
      <c r="E351" s="45">
        <v>53014</v>
      </c>
      <c r="F351" s="41">
        <f t="shared" si="11"/>
        <v>53014</v>
      </c>
      <c r="G351" s="41" t="str">
        <f t="shared" si="10"/>
        <v/>
      </c>
    </row>
    <row r="352" spans="1:7" ht="14.25" customHeight="1">
      <c r="A352" s="42">
        <v>20141215</v>
      </c>
      <c r="B352" s="43"/>
      <c r="C352" s="44">
        <v>45300</v>
      </c>
      <c r="D352" s="45">
        <v>10715</v>
      </c>
      <c r="E352" s="45">
        <v>56015</v>
      </c>
      <c r="F352" s="41">
        <f t="shared" si="11"/>
        <v>56015</v>
      </c>
      <c r="G352" s="41" t="str">
        <f t="shared" si="10"/>
        <v/>
      </c>
    </row>
    <row r="353" spans="1:7" ht="14.25" customHeight="1">
      <c r="A353" s="42">
        <v>20141216</v>
      </c>
      <c r="B353" s="43">
        <v>3</v>
      </c>
      <c r="C353" s="44">
        <v>45000</v>
      </c>
      <c r="D353" s="45">
        <v>10845</v>
      </c>
      <c r="E353" s="45">
        <v>55845</v>
      </c>
      <c r="F353" s="41" t="str">
        <f t="shared" si="11"/>
        <v/>
      </c>
      <c r="G353" s="41">
        <f t="shared" si="10"/>
        <v>55845</v>
      </c>
    </row>
    <row r="354" spans="1:7" ht="14.25" customHeight="1">
      <c r="A354" s="42">
        <v>20141217</v>
      </c>
      <c r="B354" s="43"/>
      <c r="C354" s="44">
        <v>42300</v>
      </c>
      <c r="D354" s="45">
        <v>10712</v>
      </c>
      <c r="E354" s="45">
        <v>53012</v>
      </c>
      <c r="F354" s="41">
        <f t="shared" si="11"/>
        <v>53012</v>
      </c>
      <c r="G354" s="41" t="str">
        <f t="shared" si="10"/>
        <v/>
      </c>
    </row>
    <row r="355" spans="1:7" ht="14.25" customHeight="1">
      <c r="A355" s="42">
        <v>20141218</v>
      </c>
      <c r="B355" s="43"/>
      <c r="C355" s="44">
        <v>41300</v>
      </c>
      <c r="D355" s="45">
        <v>10275</v>
      </c>
      <c r="E355" s="45">
        <v>51575</v>
      </c>
      <c r="F355" s="41">
        <f t="shared" si="11"/>
        <v>51575</v>
      </c>
      <c r="G355" s="41" t="str">
        <f t="shared" si="10"/>
        <v/>
      </c>
    </row>
    <row r="356" spans="1:7" ht="14.25" customHeight="1">
      <c r="A356" s="42">
        <v>20141219</v>
      </c>
      <c r="B356" s="43"/>
      <c r="C356" s="44">
        <v>43500</v>
      </c>
      <c r="D356" s="45">
        <v>10548</v>
      </c>
      <c r="E356" s="45">
        <v>54048</v>
      </c>
      <c r="F356" s="41">
        <f t="shared" si="11"/>
        <v>54048</v>
      </c>
      <c r="G356" s="41" t="str">
        <f t="shared" si="10"/>
        <v/>
      </c>
    </row>
    <row r="357" spans="1:7" ht="14.25" customHeight="1">
      <c r="A357" s="42">
        <v>20141220</v>
      </c>
      <c r="B357" s="43">
        <v>0.1</v>
      </c>
      <c r="C357" s="44">
        <v>43600</v>
      </c>
      <c r="D357" s="45">
        <v>10931</v>
      </c>
      <c r="E357" s="45">
        <v>54531</v>
      </c>
      <c r="F357" s="41" t="str">
        <f t="shared" si="11"/>
        <v/>
      </c>
      <c r="G357" s="41">
        <f t="shared" si="10"/>
        <v>54531</v>
      </c>
    </row>
    <row r="358" spans="1:7" ht="14.25" customHeight="1">
      <c r="A358" s="42">
        <v>20141221</v>
      </c>
      <c r="B358" s="43"/>
      <c r="C358" s="44">
        <v>42600</v>
      </c>
      <c r="D358" s="45">
        <v>10241</v>
      </c>
      <c r="E358" s="45">
        <v>52841</v>
      </c>
      <c r="F358" s="41">
        <f t="shared" si="11"/>
        <v>52841</v>
      </c>
      <c r="G358" s="41" t="str">
        <f t="shared" si="10"/>
        <v/>
      </c>
    </row>
    <row r="359" spans="1:7" ht="14.25" customHeight="1">
      <c r="A359" s="42">
        <v>20141222</v>
      </c>
      <c r="B359" s="43"/>
      <c r="C359" s="44">
        <v>41800</v>
      </c>
      <c r="D359" s="45">
        <v>10831</v>
      </c>
      <c r="E359" s="45">
        <v>52631</v>
      </c>
      <c r="F359" s="41">
        <f t="shared" si="11"/>
        <v>52631</v>
      </c>
      <c r="G359" s="41" t="str">
        <f t="shared" si="10"/>
        <v/>
      </c>
    </row>
    <row r="360" spans="1:7" ht="14.25" customHeight="1">
      <c r="A360" s="42">
        <v>20141223</v>
      </c>
      <c r="B360" s="43"/>
      <c r="C360" s="44">
        <v>43200</v>
      </c>
      <c r="D360" s="45">
        <v>10912</v>
      </c>
      <c r="E360" s="45">
        <v>54112</v>
      </c>
      <c r="F360" s="41">
        <f t="shared" si="11"/>
        <v>54112</v>
      </c>
      <c r="G360" s="41" t="str">
        <f t="shared" si="10"/>
        <v/>
      </c>
    </row>
    <row r="361" spans="1:7" ht="14.25" customHeight="1">
      <c r="A361" s="42">
        <v>20141224</v>
      </c>
      <c r="B361" s="43"/>
      <c r="C361" s="44">
        <v>41900</v>
      </c>
      <c r="D361" s="45">
        <v>10894</v>
      </c>
      <c r="E361" s="45">
        <v>52794</v>
      </c>
      <c r="F361" s="41">
        <f t="shared" si="11"/>
        <v>52794</v>
      </c>
      <c r="G361" s="41" t="str">
        <f t="shared" si="10"/>
        <v/>
      </c>
    </row>
    <row r="362" spans="1:7" ht="14.25" customHeight="1">
      <c r="A362" s="42">
        <v>20141225</v>
      </c>
      <c r="B362" s="43"/>
      <c r="C362" s="44">
        <v>41800</v>
      </c>
      <c r="D362" s="45">
        <v>10124</v>
      </c>
      <c r="E362" s="45">
        <v>51924</v>
      </c>
      <c r="F362" s="41">
        <f t="shared" si="11"/>
        <v>51924</v>
      </c>
      <c r="G362" s="41" t="str">
        <f t="shared" si="10"/>
        <v/>
      </c>
    </row>
    <row r="363" spans="1:7" ht="14.25" customHeight="1">
      <c r="A363" s="42">
        <v>20141226</v>
      </c>
      <c r="B363" s="43"/>
      <c r="C363" s="44">
        <v>42100</v>
      </c>
      <c r="D363" s="45">
        <v>10454</v>
      </c>
      <c r="E363" s="45">
        <v>52554</v>
      </c>
      <c r="F363" s="41">
        <f t="shared" si="11"/>
        <v>52554</v>
      </c>
      <c r="G363" s="41" t="str">
        <f t="shared" si="10"/>
        <v/>
      </c>
    </row>
    <row r="364" spans="1:7" ht="14.25" customHeight="1">
      <c r="A364" s="42">
        <v>20141227</v>
      </c>
      <c r="B364" s="43"/>
      <c r="C364" s="44">
        <v>41400</v>
      </c>
      <c r="D364" s="45">
        <v>10515</v>
      </c>
      <c r="E364" s="45">
        <v>51915</v>
      </c>
      <c r="F364" s="41">
        <f t="shared" si="11"/>
        <v>51915</v>
      </c>
      <c r="G364" s="41" t="str">
        <f t="shared" si="10"/>
        <v/>
      </c>
    </row>
    <row r="365" spans="1:7" ht="14.25" customHeight="1">
      <c r="A365" s="42">
        <v>20141228</v>
      </c>
      <c r="B365" s="43"/>
      <c r="C365" s="44">
        <v>41000</v>
      </c>
      <c r="D365" s="45">
        <v>10472</v>
      </c>
      <c r="E365" s="45">
        <v>51472</v>
      </c>
      <c r="F365" s="41">
        <f t="shared" si="11"/>
        <v>51472</v>
      </c>
      <c r="G365" s="41" t="str">
        <f t="shared" si="10"/>
        <v/>
      </c>
    </row>
    <row r="366" spans="1:7" ht="14.25" customHeight="1">
      <c r="A366" s="42">
        <v>20141229</v>
      </c>
      <c r="B366" s="43"/>
      <c r="C366" s="44">
        <v>42800</v>
      </c>
      <c r="D366" s="45">
        <v>10814</v>
      </c>
      <c r="E366" s="45">
        <v>53614</v>
      </c>
      <c r="F366" s="41">
        <f t="shared" si="11"/>
        <v>53614</v>
      </c>
      <c r="G366" s="41" t="str">
        <f t="shared" si="10"/>
        <v/>
      </c>
    </row>
    <row r="367" spans="1:7" ht="14.25" customHeight="1">
      <c r="A367" s="42">
        <v>20141230</v>
      </c>
      <c r="B367" s="43"/>
      <c r="C367" s="44">
        <v>42100</v>
      </c>
      <c r="D367" s="45">
        <v>10664</v>
      </c>
      <c r="E367" s="45">
        <v>52764</v>
      </c>
      <c r="F367" s="41">
        <f t="shared" si="11"/>
        <v>52764</v>
      </c>
      <c r="G367" s="41" t="str">
        <f t="shared" si="10"/>
        <v/>
      </c>
    </row>
    <row r="368" spans="1:7" ht="14.25" customHeight="1">
      <c r="A368" s="46">
        <v>20141231</v>
      </c>
      <c r="B368" s="47">
        <v>0.5</v>
      </c>
      <c r="C368" s="48">
        <v>42300</v>
      </c>
      <c r="D368" s="49">
        <v>10784</v>
      </c>
      <c r="E368" s="49">
        <v>53084</v>
      </c>
      <c r="F368" s="50" t="str">
        <f t="shared" si="11"/>
        <v/>
      </c>
      <c r="G368" s="50">
        <f t="shared" si="10"/>
        <v>53084</v>
      </c>
    </row>
    <row r="369" spans="1:8" s="51" customFormat="1" ht="14.25" customHeight="1">
      <c r="A369" s="82" t="s">
        <v>8</v>
      </c>
      <c r="B369" s="51" t="s">
        <v>6</v>
      </c>
      <c r="F369" s="52">
        <f>AVERAGE(F4:F368)</f>
        <v>53337.764192139737</v>
      </c>
      <c r="G369" s="52">
        <f>AVERAGE(G4:G368)</f>
        <v>63273.970588235294</v>
      </c>
      <c r="H369" s="52"/>
    </row>
    <row r="370" spans="1:8" s="51" customFormat="1" ht="14.25" customHeight="1">
      <c r="A370" s="83"/>
      <c r="B370" s="51" t="s">
        <v>7</v>
      </c>
      <c r="F370" s="52">
        <f>MAX(F4:F368)</f>
        <v>72134</v>
      </c>
      <c r="G370" s="52">
        <f>MAX(G4:G368)</f>
        <v>107799</v>
      </c>
    </row>
    <row r="371" spans="1:8" ht="14.25" customHeight="1">
      <c r="A371" s="53">
        <v>0.05</v>
      </c>
      <c r="B371" s="35" t="s">
        <v>9</v>
      </c>
      <c r="F371" s="54">
        <f>TRIMMEAN(F$4:F$368,$A$371)</f>
        <v>53207.858447488587</v>
      </c>
      <c r="G371" s="54">
        <f>TRIMMEAN(G$4:G$368,$A$371)</f>
        <v>62641.25384615385</v>
      </c>
    </row>
    <row r="372" spans="1:8" ht="14.25" customHeight="1">
      <c r="A372" s="53">
        <f>A371+0.05</f>
        <v>0.1</v>
      </c>
      <c r="B372" s="35" t="s">
        <v>9</v>
      </c>
      <c r="F372" s="54">
        <f>TRIMMEAN(F$4:F$368,$A$372)</f>
        <v>53119.584541062803</v>
      </c>
      <c r="G372" s="54">
        <f>TRIMMEAN(G$4:G$368,$A$372)</f>
        <v>62157.588709677417</v>
      </c>
    </row>
    <row r="373" spans="1:8" ht="14.25" customHeight="1">
      <c r="A373" s="53">
        <f>A372+0.05</f>
        <v>0.15000000000000002</v>
      </c>
      <c r="B373" s="35" t="s">
        <v>9</v>
      </c>
      <c r="F373" s="54">
        <f>TRIMMEAN(F$4:F$368,$A$373)</f>
        <v>53040.471794871795</v>
      </c>
      <c r="G373" s="54">
        <f>TRIMMEAN(G$4:G$368,$A$373)</f>
        <v>61718.396551724138</v>
      </c>
    </row>
    <row r="374" spans="1:8" ht="14.25" customHeight="1">
      <c r="A374" s="53">
        <f>A373+0.05</f>
        <v>0.2</v>
      </c>
      <c r="B374" s="35" t="s">
        <v>9</v>
      </c>
      <c r="F374" s="54">
        <f>TRIMMEAN(F$4:F$368,$A$374)</f>
        <v>53005.151351351349</v>
      </c>
      <c r="G374" s="54">
        <f>TRIMMEAN(G$4:G$368,$A$374)</f>
        <v>61416.209090909091</v>
      </c>
    </row>
    <row r="375" spans="1:8" ht="14.25" customHeight="1">
      <c r="A375" s="53">
        <f>A374+0.05</f>
        <v>0.25</v>
      </c>
      <c r="B375" s="35" t="s">
        <v>9</v>
      </c>
      <c r="F375" s="54">
        <f>TRIMMEAN(F$4:F$368,$A$375)</f>
        <v>52975.283236994219</v>
      </c>
      <c r="G375" s="54">
        <f>TRIMMEAN(G$4:G$368,$A$375)</f>
        <v>61101.323529411762</v>
      </c>
    </row>
    <row r="376" spans="1:8" ht="14.25" customHeight="1">
      <c r="A376" s="53">
        <f>A375+0.05</f>
        <v>0.3</v>
      </c>
      <c r="B376" s="35" t="s">
        <v>9</v>
      </c>
      <c r="F376" s="54">
        <f>TRIMMEAN(F$4:F$368,$A$376)</f>
        <v>52964.670807453418</v>
      </c>
      <c r="G376" s="54">
        <f>TRIMMEAN(G$4:G$368,$A$376)</f>
        <v>60883.864583333336</v>
      </c>
    </row>
    <row r="378" spans="1:8" ht="14.25" customHeight="1">
      <c r="A378" s="53">
        <f>1-A371</f>
        <v>0.95</v>
      </c>
      <c r="B378" s="55" t="s">
        <v>10</v>
      </c>
      <c r="F378" s="56">
        <f>AVERAGE(F370,F371)</f>
        <v>62670.929223744293</v>
      </c>
      <c r="G378" s="56">
        <f>AVERAGE(G370,G371)</f>
        <v>85220.126923076925</v>
      </c>
    </row>
    <row r="379" spans="1:8" ht="14.25" customHeight="1">
      <c r="A379" s="53">
        <f>1-A372</f>
        <v>0.9</v>
      </c>
      <c r="B379" s="55" t="s">
        <v>10</v>
      </c>
      <c r="F379" s="56">
        <f>AVERAGE(F370,F372)</f>
        <v>62626.792270531398</v>
      </c>
      <c r="G379" s="56">
        <f>AVERAGE(G370,G372)</f>
        <v>84978.294354838712</v>
      </c>
    </row>
    <row r="382" spans="1:8" ht="14.25" customHeight="1">
      <c r="C382" s="57" t="s">
        <v>6</v>
      </c>
      <c r="D382" s="57" t="s">
        <v>4</v>
      </c>
      <c r="E382" s="57" t="s">
        <v>5</v>
      </c>
    </row>
    <row r="383" spans="1:8" ht="14.25" customHeight="1">
      <c r="C383" s="58" t="s">
        <v>0</v>
      </c>
      <c r="D383" s="59">
        <f>F369</f>
        <v>53337.764192139737</v>
      </c>
      <c r="E383" s="59">
        <f>G369</f>
        <v>63273.970588235294</v>
      </c>
    </row>
  </sheetData>
  <mergeCells count="7">
    <mergeCell ref="A369:A370"/>
    <mergeCell ref="A1:A3"/>
    <mergeCell ref="B1:B3"/>
    <mergeCell ref="C1:G1"/>
    <mergeCell ref="C2:E2"/>
    <mergeCell ref="F2:F3"/>
    <mergeCell ref="G2:G3"/>
  </mergeCells>
  <phoneticPr fontId="2" type="noConversion"/>
  <conditionalFormatting sqref="F4:G368">
    <cfRule type="cellIs" dxfId="0" priority="20" stopIfTrue="1" operator="equal">
      <formula>F$370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운영계획하수량</vt:lpstr>
      <vt:lpstr>---</vt:lpstr>
      <vt:lpstr>강우청천(2008년)</vt:lpstr>
      <vt:lpstr>강우청천(2009년)</vt:lpstr>
      <vt:lpstr>강우청천(2010년)</vt:lpstr>
      <vt:lpstr>강우청천(2011년)</vt:lpstr>
      <vt:lpstr>강우청천(2012년)</vt:lpstr>
      <vt:lpstr>강우청천(2013년)</vt:lpstr>
      <vt:lpstr>강우청천(2014년)</vt:lpstr>
      <vt:lpstr>강수량에 따른 유입하수량</vt:lpstr>
      <vt:lpstr>운영계획하수량!Print_Area</vt:lpstr>
    </vt:vector>
  </TitlesOfParts>
  <Company>상하수도부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성기호</dc:creator>
  <cp:lastModifiedBy>solongoth</cp:lastModifiedBy>
  <cp:lastPrinted>2015-08-25T07:47:56Z</cp:lastPrinted>
  <dcterms:created xsi:type="dcterms:W3CDTF">2010-04-27T09:06:03Z</dcterms:created>
  <dcterms:modified xsi:type="dcterms:W3CDTF">2015-11-10T01:28:21Z</dcterms:modified>
</cp:coreProperties>
</file>