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7.수리계산서\2. 물량집계\"/>
    </mc:Choice>
  </mc:AlternateContent>
  <bookViews>
    <workbookView xWindow="120" yWindow="30" windowWidth="21375" windowHeight="9960" tabRatio="896"/>
  </bookViews>
  <sheets>
    <sheet name="전체우수개량물량" sheetId="1" r:id="rId1"/>
    <sheet name="김천처리구역집계" sheetId="18" r:id="rId2"/>
    <sheet name="아포처리구역집계" sheetId="19" r:id="rId3"/>
    <sheet name="소규모 하수도 처리구역집계" sheetId="21" r:id="rId4"/>
    <sheet name="집계자료==&gt;" sheetId="13" r:id="rId5"/>
    <sheet name="김천처리구역" sheetId="2" r:id="rId6"/>
    <sheet name="아포처리구역" sheetId="16" r:id="rId7"/>
    <sheet name="소규모 하수도 처리구역" sheetId="17" r:id="rId8"/>
    <sheet name="Sheet1" sheetId="22" r:id="rId9"/>
  </sheets>
  <definedNames>
    <definedName name="_xlnm._FilterDatabase" localSheetId="8" hidden="1">Sheet1!$B$1:$M$1</definedName>
    <definedName name="_xlnm._FilterDatabase" localSheetId="5" hidden="1">김천처리구역!$A$1:$A$1297</definedName>
    <definedName name="_xlnm._FilterDatabase" localSheetId="7" hidden="1">'소규모 하수도 처리구역'!$C$1:$C$138</definedName>
    <definedName name="_xlnm._FilterDatabase" localSheetId="6" hidden="1">아포처리구역!$C$1:$C$105</definedName>
    <definedName name="_xlnm.Print_Area" localSheetId="5">김천처리구역!$A$1:$E$1539</definedName>
    <definedName name="_xlnm.Print_Area" localSheetId="1">김천처리구역집계!$A$1:$O$133</definedName>
    <definedName name="_xlnm.Print_Area" localSheetId="7">'소규모 하수도 처리구역'!$A$1:$E$138</definedName>
    <definedName name="_xlnm.Print_Area" localSheetId="3">'소규모 하수도 처리구역집계'!$A$1:$R$134</definedName>
    <definedName name="_xlnm.Print_Area" localSheetId="6">아포처리구역!$A$1:$E$105</definedName>
    <definedName name="_xlnm.Print_Area" localSheetId="2">아포처리구역집계!$A$1:$E$134</definedName>
    <definedName name="_xlnm.Print_Area" localSheetId="0">전체우수개량물량!$A$1:$F$134</definedName>
    <definedName name="_xlnm.Print_Titles" localSheetId="5">김천처리구역!$1:$2</definedName>
    <definedName name="_xlnm.Print_Titles" localSheetId="1">김천처리구역집계!$1:$4</definedName>
    <definedName name="_xlnm.Print_Titles" localSheetId="7">'소규모 하수도 처리구역'!$1:$2</definedName>
    <definedName name="_xlnm.Print_Titles" localSheetId="3">'소규모 하수도 처리구역집계'!$1:$1</definedName>
    <definedName name="_xlnm.Print_Titles" localSheetId="6">아포처리구역!$1:$2</definedName>
    <definedName name="_xlnm.Print_Titles" localSheetId="2">아포처리구역집계!$1:$4</definedName>
    <definedName name="_xlnm.Print_Titles" localSheetId="0">전체우수개량물량!$1:$4</definedName>
  </definedNames>
  <calcPr calcId="152511"/>
</workbook>
</file>

<file path=xl/calcChain.xml><?xml version="1.0" encoding="utf-8"?>
<calcChain xmlns="http://schemas.openxmlformats.org/spreadsheetml/2006/main">
  <c r="E138" i="17" l="1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I133" i="21" s="1"/>
  <c r="E3" i="17"/>
  <c r="E133" i="1" s="1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C132" i="19" s="1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O132" i="18" s="1"/>
  <c r="E3" i="2"/>
  <c r="H132" i="18" s="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B125" i="21" s="1"/>
  <c r="E125" i="1" s="1"/>
  <c r="F125" i="21"/>
  <c r="E125" i="21"/>
  <c r="D125" i="21"/>
  <c r="C125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B122" i="21" s="1"/>
  <c r="E122" i="1" s="1"/>
  <c r="F122" i="21"/>
  <c r="E122" i="21"/>
  <c r="D122" i="21"/>
  <c r="C122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B117" i="21" s="1"/>
  <c r="E117" i="1" s="1"/>
  <c r="F117" i="21"/>
  <c r="E117" i="21"/>
  <c r="D117" i="21"/>
  <c r="C117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B114" i="21" s="1"/>
  <c r="E114" i="1" s="1"/>
  <c r="F114" i="21"/>
  <c r="E114" i="21"/>
  <c r="D114" i="21"/>
  <c r="C114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B109" i="21" s="1"/>
  <c r="E109" i="1" s="1"/>
  <c r="F109" i="21"/>
  <c r="E109" i="21"/>
  <c r="D109" i="21"/>
  <c r="C109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B106" i="21" s="1"/>
  <c r="E106" i="1" s="1"/>
  <c r="F106" i="21"/>
  <c r="E106" i="21"/>
  <c r="D106" i="21"/>
  <c r="C106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 s="1"/>
  <c r="E101" i="1" s="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 s="1"/>
  <c r="E98" i="1" s="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 s="1"/>
  <c r="E93" i="1" s="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 s="1"/>
  <c r="E90" i="1" s="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 s="1"/>
  <c r="E85" i="1" s="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 s="1"/>
  <c r="E82" i="1" s="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 s="1"/>
  <c r="E79" i="1" s="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 s="1"/>
  <c r="E75" i="1" s="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 s="1"/>
  <c r="E71" i="1" s="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 s="1"/>
  <c r="E70" i="1" s="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 s="1"/>
  <c r="E59" i="1" s="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 s="1"/>
  <c r="E55" i="1" s="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 s="1"/>
  <c r="E51" i="1" s="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 s="1"/>
  <c r="E43" i="1" s="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 s="1"/>
  <c r="E39" i="1" s="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 s="1"/>
  <c r="E27" i="1" s="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 s="1"/>
  <c r="E23" i="1" s="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 s="1"/>
  <c r="E19" i="1" s="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 s="1"/>
  <c r="E11" i="1" s="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 s="1"/>
  <c r="E7" i="1" s="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R126" i="21"/>
  <c r="P126" i="21"/>
  <c r="B124" i="21"/>
  <c r="E124" i="1" s="1"/>
  <c r="B123" i="21"/>
  <c r="E123" i="1" s="1"/>
  <c r="B121" i="21"/>
  <c r="E121" i="1" s="1"/>
  <c r="B120" i="21"/>
  <c r="E120" i="1" s="1"/>
  <c r="B119" i="21"/>
  <c r="E119" i="1" s="1"/>
  <c r="B118" i="21"/>
  <c r="E118" i="1" s="1"/>
  <c r="B116" i="21"/>
  <c r="E116" i="1" s="1"/>
  <c r="B115" i="21"/>
  <c r="E115" i="1" s="1"/>
  <c r="B113" i="21"/>
  <c r="E113" i="1" s="1"/>
  <c r="B112" i="21"/>
  <c r="E112" i="1" s="1"/>
  <c r="B111" i="21"/>
  <c r="E111" i="1" s="1"/>
  <c r="B110" i="21"/>
  <c r="E110" i="1" s="1"/>
  <c r="B108" i="21"/>
  <c r="E108" i="1" s="1"/>
  <c r="B107" i="21"/>
  <c r="E107" i="1" s="1"/>
  <c r="B105" i="21"/>
  <c r="E105" i="1" s="1"/>
  <c r="B104" i="21"/>
  <c r="E104" i="1" s="1"/>
  <c r="B103" i="21"/>
  <c r="E103" i="1" s="1"/>
  <c r="B102" i="21"/>
  <c r="E102" i="1" s="1"/>
  <c r="B100" i="21"/>
  <c r="E100" i="1" s="1"/>
  <c r="B99" i="21"/>
  <c r="E99" i="1" s="1"/>
  <c r="B97" i="21"/>
  <c r="E97" i="1" s="1"/>
  <c r="B96" i="21"/>
  <c r="E96" i="1" s="1"/>
  <c r="B95" i="21"/>
  <c r="E95" i="1" s="1"/>
  <c r="B94" i="21"/>
  <c r="E94" i="1" s="1"/>
  <c r="B92" i="21"/>
  <c r="E92" i="1" s="1"/>
  <c r="B91" i="21"/>
  <c r="E91" i="1" s="1"/>
  <c r="B89" i="21"/>
  <c r="E89" i="1" s="1"/>
  <c r="B88" i="21"/>
  <c r="E88" i="1" s="1"/>
  <c r="B87" i="21"/>
  <c r="E87" i="1" s="1"/>
  <c r="B86" i="21"/>
  <c r="E86" i="1" s="1"/>
  <c r="B84" i="21"/>
  <c r="E84" i="1" s="1"/>
  <c r="B83" i="21"/>
  <c r="E83" i="1" s="1"/>
  <c r="B81" i="21"/>
  <c r="E81" i="1" s="1"/>
  <c r="B80" i="21"/>
  <c r="E80" i="1" s="1"/>
  <c r="B78" i="21"/>
  <c r="E78" i="1" s="1"/>
  <c r="B74" i="21"/>
  <c r="E74" i="1" s="1"/>
  <c r="B67" i="21"/>
  <c r="E67" i="1" s="1"/>
  <c r="B63" i="21"/>
  <c r="E63" i="1" s="1"/>
  <c r="B47" i="21"/>
  <c r="E47" i="1" s="1"/>
  <c r="B35" i="21"/>
  <c r="E35" i="1" s="1"/>
  <c r="B31" i="21"/>
  <c r="E31" i="1" s="1"/>
  <c r="E125" i="19"/>
  <c r="D125" i="19"/>
  <c r="C125" i="19"/>
  <c r="E124" i="19"/>
  <c r="D124" i="19"/>
  <c r="C124" i="19"/>
  <c r="E123" i="19"/>
  <c r="D123" i="19"/>
  <c r="C123" i="19"/>
  <c r="E122" i="19"/>
  <c r="D122" i="19"/>
  <c r="C122" i="19"/>
  <c r="E121" i="19"/>
  <c r="D121" i="19"/>
  <c r="C121" i="19"/>
  <c r="E120" i="19"/>
  <c r="D120" i="19"/>
  <c r="C120" i="19"/>
  <c r="E119" i="19"/>
  <c r="D119" i="19"/>
  <c r="C119" i="19"/>
  <c r="E118" i="19"/>
  <c r="D118" i="19"/>
  <c r="C118" i="19"/>
  <c r="E117" i="19"/>
  <c r="D117" i="19"/>
  <c r="C117" i="19"/>
  <c r="E116" i="19"/>
  <c r="D116" i="19"/>
  <c r="C116" i="19"/>
  <c r="E115" i="19"/>
  <c r="D115" i="19"/>
  <c r="C115" i="19"/>
  <c r="E114" i="19"/>
  <c r="D114" i="19"/>
  <c r="C114" i="19"/>
  <c r="E113" i="19"/>
  <c r="D113" i="19"/>
  <c r="C113" i="19"/>
  <c r="E112" i="19"/>
  <c r="D112" i="19"/>
  <c r="C112" i="19"/>
  <c r="E111" i="19"/>
  <c r="D111" i="19"/>
  <c r="C111" i="19"/>
  <c r="E110" i="19"/>
  <c r="D110" i="19"/>
  <c r="C110" i="19"/>
  <c r="E109" i="19"/>
  <c r="D109" i="19"/>
  <c r="C109" i="19"/>
  <c r="E108" i="19"/>
  <c r="D108" i="19"/>
  <c r="C108" i="19"/>
  <c r="E107" i="19"/>
  <c r="D107" i="19"/>
  <c r="C107" i="19"/>
  <c r="E106" i="19"/>
  <c r="D106" i="19"/>
  <c r="C106" i="19"/>
  <c r="E105" i="19"/>
  <c r="D105" i="19"/>
  <c r="C105" i="19"/>
  <c r="E104" i="19"/>
  <c r="D104" i="19"/>
  <c r="C104" i="19"/>
  <c r="E103" i="19"/>
  <c r="D103" i="19"/>
  <c r="C103" i="19"/>
  <c r="E102" i="19"/>
  <c r="D102" i="19"/>
  <c r="C102" i="19"/>
  <c r="E101" i="19"/>
  <c r="D101" i="19"/>
  <c r="C101" i="19"/>
  <c r="E100" i="19"/>
  <c r="D100" i="19"/>
  <c r="C100" i="19"/>
  <c r="E99" i="19"/>
  <c r="D99" i="19"/>
  <c r="C99" i="19"/>
  <c r="E98" i="19"/>
  <c r="D98" i="19"/>
  <c r="C98" i="19"/>
  <c r="E97" i="19"/>
  <c r="D97" i="19"/>
  <c r="C97" i="19"/>
  <c r="E96" i="19"/>
  <c r="D96" i="19"/>
  <c r="C96" i="19"/>
  <c r="E95" i="19"/>
  <c r="D95" i="19"/>
  <c r="C95" i="19"/>
  <c r="E94" i="19"/>
  <c r="D94" i="19"/>
  <c r="C94" i="19"/>
  <c r="E93" i="19"/>
  <c r="D93" i="19"/>
  <c r="C93" i="19"/>
  <c r="E92" i="19"/>
  <c r="D92" i="19"/>
  <c r="C92" i="19"/>
  <c r="E91" i="19"/>
  <c r="D91" i="19"/>
  <c r="C91" i="19"/>
  <c r="E90" i="19"/>
  <c r="D90" i="19"/>
  <c r="C90" i="19"/>
  <c r="E89" i="19"/>
  <c r="D89" i="19"/>
  <c r="C89" i="19"/>
  <c r="E88" i="19"/>
  <c r="D88" i="19"/>
  <c r="C88" i="19"/>
  <c r="E87" i="19"/>
  <c r="D87" i="19"/>
  <c r="C87" i="19"/>
  <c r="E86" i="19"/>
  <c r="D86" i="19"/>
  <c r="C86" i="19"/>
  <c r="E85" i="19"/>
  <c r="D85" i="19"/>
  <c r="C85" i="19"/>
  <c r="E84" i="19"/>
  <c r="D84" i="19"/>
  <c r="C84" i="19"/>
  <c r="E83" i="19"/>
  <c r="D83" i="19"/>
  <c r="C83" i="19"/>
  <c r="E82" i="19"/>
  <c r="D82" i="19"/>
  <c r="C82" i="19"/>
  <c r="E81" i="19"/>
  <c r="D81" i="19"/>
  <c r="C81" i="19"/>
  <c r="E80" i="19"/>
  <c r="D80" i="19"/>
  <c r="C80" i="19"/>
  <c r="E79" i="19"/>
  <c r="D79" i="19"/>
  <c r="C79" i="19"/>
  <c r="E78" i="19"/>
  <c r="D78" i="19"/>
  <c r="C78" i="19"/>
  <c r="E77" i="19"/>
  <c r="D77" i="19"/>
  <c r="C77" i="19"/>
  <c r="E76" i="19"/>
  <c r="D76" i="19"/>
  <c r="C76" i="19"/>
  <c r="E75" i="19"/>
  <c r="D75" i="19"/>
  <c r="C75" i="19"/>
  <c r="E74" i="19"/>
  <c r="D74" i="19"/>
  <c r="C74" i="19"/>
  <c r="E73" i="19"/>
  <c r="D73" i="19"/>
  <c r="C73" i="19"/>
  <c r="E72" i="19"/>
  <c r="D72" i="19"/>
  <c r="C72" i="19"/>
  <c r="E71" i="19"/>
  <c r="D71" i="19"/>
  <c r="C71" i="19"/>
  <c r="E70" i="19"/>
  <c r="D70" i="19"/>
  <c r="C70" i="19"/>
  <c r="E69" i="19"/>
  <c r="D69" i="19"/>
  <c r="C69" i="19"/>
  <c r="E68" i="19"/>
  <c r="D68" i="19"/>
  <c r="C68" i="19"/>
  <c r="E67" i="19"/>
  <c r="D67" i="19"/>
  <c r="C67" i="19"/>
  <c r="E66" i="19"/>
  <c r="D66" i="19"/>
  <c r="C66" i="19"/>
  <c r="E65" i="19"/>
  <c r="D65" i="19"/>
  <c r="C65" i="19"/>
  <c r="E64" i="19"/>
  <c r="D64" i="19"/>
  <c r="C64" i="19"/>
  <c r="E63" i="19"/>
  <c r="D63" i="19"/>
  <c r="C63" i="19"/>
  <c r="E62" i="19"/>
  <c r="D62" i="19"/>
  <c r="C62" i="19"/>
  <c r="E61" i="19"/>
  <c r="D61" i="19"/>
  <c r="C61" i="19"/>
  <c r="E60" i="19"/>
  <c r="D60" i="19"/>
  <c r="C60" i="19"/>
  <c r="E59" i="19"/>
  <c r="D59" i="19"/>
  <c r="C59" i="19"/>
  <c r="E58" i="19"/>
  <c r="D58" i="19"/>
  <c r="C58" i="19"/>
  <c r="E57" i="19"/>
  <c r="D57" i="19"/>
  <c r="C57" i="19"/>
  <c r="E56" i="19"/>
  <c r="D56" i="19"/>
  <c r="C56" i="19"/>
  <c r="E55" i="19"/>
  <c r="D55" i="19"/>
  <c r="C55" i="19"/>
  <c r="E54" i="19"/>
  <c r="D54" i="19"/>
  <c r="C54" i="19"/>
  <c r="E53" i="19"/>
  <c r="D53" i="19"/>
  <c r="C53" i="19"/>
  <c r="E52" i="19"/>
  <c r="D52" i="19"/>
  <c r="C52" i="19"/>
  <c r="E51" i="19"/>
  <c r="D51" i="19"/>
  <c r="C51" i="19"/>
  <c r="E50" i="19"/>
  <c r="D50" i="19"/>
  <c r="C50" i="19"/>
  <c r="E49" i="19"/>
  <c r="D49" i="19"/>
  <c r="C49" i="19"/>
  <c r="E48" i="19"/>
  <c r="D48" i="19"/>
  <c r="C48" i="19"/>
  <c r="E47" i="19"/>
  <c r="D47" i="19"/>
  <c r="C47" i="19"/>
  <c r="E46" i="19"/>
  <c r="D46" i="19"/>
  <c r="C46" i="19"/>
  <c r="E45" i="19"/>
  <c r="D45" i="19"/>
  <c r="C45" i="19"/>
  <c r="E44" i="19"/>
  <c r="D44" i="19"/>
  <c r="C44" i="19"/>
  <c r="E43" i="19"/>
  <c r="D43" i="19"/>
  <c r="C43" i="19"/>
  <c r="E42" i="19"/>
  <c r="D42" i="19"/>
  <c r="C42" i="19"/>
  <c r="E41" i="19"/>
  <c r="D41" i="19"/>
  <c r="C41" i="19"/>
  <c r="E40" i="19"/>
  <c r="D40" i="19"/>
  <c r="C40" i="19"/>
  <c r="E39" i="19"/>
  <c r="D39" i="19"/>
  <c r="C39" i="19"/>
  <c r="E38" i="19"/>
  <c r="D38" i="19"/>
  <c r="C38" i="19"/>
  <c r="E37" i="19"/>
  <c r="D37" i="19"/>
  <c r="C37" i="19"/>
  <c r="E36" i="19"/>
  <c r="D36" i="19"/>
  <c r="C36" i="19"/>
  <c r="E35" i="19"/>
  <c r="D35" i="19"/>
  <c r="C35" i="19"/>
  <c r="E34" i="19"/>
  <c r="D34" i="19"/>
  <c r="C34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E29" i="19"/>
  <c r="D29" i="19"/>
  <c r="C29" i="19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O122" i="18"/>
  <c r="N122" i="18"/>
  <c r="M122" i="18"/>
  <c r="L122" i="18"/>
  <c r="K122" i="18"/>
  <c r="J122" i="18"/>
  <c r="I122" i="18"/>
  <c r="H122" i="18"/>
  <c r="G122" i="18"/>
  <c r="F122" i="18"/>
  <c r="E122" i="18"/>
  <c r="B122" i="18" s="1"/>
  <c r="C122" i="1" s="1"/>
  <c r="D122" i="18"/>
  <c r="C122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 s="1"/>
  <c r="C121" i="1" s="1"/>
  <c r="O120" i="18"/>
  <c r="N120" i="18"/>
  <c r="M120" i="18"/>
  <c r="L120" i="18"/>
  <c r="K120" i="18"/>
  <c r="J120" i="18"/>
  <c r="I120" i="18"/>
  <c r="H120" i="18"/>
  <c r="G120" i="18"/>
  <c r="B120" i="18" s="1"/>
  <c r="C120" i="1" s="1"/>
  <c r="F120" i="18"/>
  <c r="E120" i="18"/>
  <c r="D120" i="18"/>
  <c r="C120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B119" i="18" s="1"/>
  <c r="C119" i="1" s="1"/>
  <c r="C119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O112" i="18"/>
  <c r="N112" i="18"/>
  <c r="M112" i="18"/>
  <c r="L112" i="18"/>
  <c r="K112" i="18"/>
  <c r="J112" i="18"/>
  <c r="I112" i="18"/>
  <c r="H112" i="18"/>
  <c r="G112" i="18"/>
  <c r="B112" i="18" s="1"/>
  <c r="C112" i="1" s="1"/>
  <c r="F112" i="18"/>
  <c r="E112" i="18"/>
  <c r="D112" i="18"/>
  <c r="C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B111" i="18" s="1"/>
  <c r="C111" i="1" s="1"/>
  <c r="C111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 s="1"/>
  <c r="C110" i="1" s="1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O107" i="18"/>
  <c r="N107" i="18"/>
  <c r="M107" i="18"/>
  <c r="L107" i="18"/>
  <c r="K107" i="18"/>
  <c r="J107" i="18"/>
  <c r="I107" i="18"/>
  <c r="H107" i="18"/>
  <c r="B107" i="18" s="1"/>
  <c r="C107" i="1" s="1"/>
  <c r="G107" i="18"/>
  <c r="F107" i="18"/>
  <c r="E107" i="18"/>
  <c r="D107" i="18"/>
  <c r="C107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 s="1"/>
  <c r="C105" i="1" s="1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 s="1"/>
  <c r="C100" i="1" s="1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O96" i="18"/>
  <c r="N96" i="18"/>
  <c r="M96" i="18"/>
  <c r="L96" i="18"/>
  <c r="K96" i="18"/>
  <c r="J96" i="18"/>
  <c r="I96" i="18"/>
  <c r="H96" i="18"/>
  <c r="G96" i="18"/>
  <c r="B96" i="18" s="1"/>
  <c r="C96" i="1" s="1"/>
  <c r="F96" i="18"/>
  <c r="E96" i="18"/>
  <c r="D96" i="18"/>
  <c r="C96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B95" i="18" s="1"/>
  <c r="C95" i="1" s="1"/>
  <c r="C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 s="1"/>
  <c r="C94" i="1" s="1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 s="1"/>
  <c r="C92" i="1" s="1"/>
  <c r="O91" i="18"/>
  <c r="N91" i="18"/>
  <c r="M91" i="18"/>
  <c r="L91" i="18"/>
  <c r="K91" i="18"/>
  <c r="J91" i="18"/>
  <c r="I91" i="18"/>
  <c r="H91" i="18"/>
  <c r="B91" i="18" s="1"/>
  <c r="C91" i="1" s="1"/>
  <c r="G91" i="18"/>
  <c r="F91" i="18"/>
  <c r="E91" i="18"/>
  <c r="D91" i="18"/>
  <c r="C91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B83" i="18" s="1"/>
  <c r="C83" i="1" s="1"/>
  <c r="C83" i="18"/>
  <c r="O82" i="18"/>
  <c r="N82" i="18"/>
  <c r="M82" i="18"/>
  <c r="L82" i="18"/>
  <c r="K82" i="18"/>
  <c r="J82" i="18"/>
  <c r="I82" i="18"/>
  <c r="H82" i="18"/>
  <c r="G82" i="18"/>
  <c r="F82" i="18"/>
  <c r="E82" i="18"/>
  <c r="B82" i="18" s="1"/>
  <c r="C82" i="1" s="1"/>
  <c r="D82" i="18"/>
  <c r="C82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 s="1"/>
  <c r="C81" i="1" s="1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O74" i="18"/>
  <c r="N74" i="18"/>
  <c r="M74" i="18"/>
  <c r="L74" i="18"/>
  <c r="K74" i="18"/>
  <c r="J74" i="18"/>
  <c r="I74" i="18"/>
  <c r="H74" i="18"/>
  <c r="G74" i="18"/>
  <c r="F74" i="18"/>
  <c r="E74" i="18"/>
  <c r="B74" i="18" s="1"/>
  <c r="C74" i="1" s="1"/>
  <c r="D74" i="18"/>
  <c r="C74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O72" i="18"/>
  <c r="N72" i="18"/>
  <c r="M72" i="18"/>
  <c r="L72" i="18"/>
  <c r="K72" i="18"/>
  <c r="J72" i="18"/>
  <c r="I72" i="18"/>
  <c r="H72" i="18"/>
  <c r="G72" i="18"/>
  <c r="B72" i="18" s="1"/>
  <c r="C72" i="1" s="1"/>
  <c r="F72" i="18"/>
  <c r="E72" i="18"/>
  <c r="D72" i="18"/>
  <c r="C72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B71" i="18" s="1"/>
  <c r="C71" i="1" s="1"/>
  <c r="C71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 s="1"/>
  <c r="C68" i="1" s="1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 s="1"/>
  <c r="C57" i="1" s="1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 s="1"/>
  <c r="C44" i="1" s="1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124" i="18"/>
  <c r="C124" i="1" s="1"/>
  <c r="B123" i="18"/>
  <c r="C123" i="1" s="1"/>
  <c r="B118" i="18"/>
  <c r="C118" i="1" s="1"/>
  <c r="B116" i="18"/>
  <c r="C116" i="1" s="1"/>
  <c r="B114" i="18"/>
  <c r="C114" i="1" s="1"/>
  <c r="B113" i="18"/>
  <c r="C113" i="1" s="1"/>
  <c r="B104" i="18"/>
  <c r="C104" i="1" s="1"/>
  <c r="B103" i="18"/>
  <c r="C103" i="1" s="1"/>
  <c r="B102" i="18"/>
  <c r="C102" i="1" s="1"/>
  <c r="B90" i="18"/>
  <c r="C90" i="1" s="1"/>
  <c r="B86" i="18"/>
  <c r="C86" i="1" s="1"/>
  <c r="B58" i="18"/>
  <c r="C58" i="1" s="1"/>
  <c r="E28" i="19"/>
  <c r="D28" i="19"/>
  <c r="C28" i="19"/>
  <c r="E27" i="19"/>
  <c r="D27" i="19"/>
  <c r="C27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89" i="18" l="1"/>
  <c r="C89" i="1" s="1"/>
  <c r="B99" i="18"/>
  <c r="C99" i="1" s="1"/>
  <c r="B108" i="18"/>
  <c r="C108" i="1" s="1"/>
  <c r="B49" i="18"/>
  <c r="C49" i="1" s="1"/>
  <c r="B38" i="18"/>
  <c r="C38" i="1" s="1"/>
  <c r="B78" i="18"/>
  <c r="C78" i="1" s="1"/>
  <c r="B54" i="18"/>
  <c r="C54" i="1" s="1"/>
  <c r="G126" i="18"/>
  <c r="B52" i="18"/>
  <c r="C52" i="1" s="1"/>
  <c r="B76" i="18"/>
  <c r="C76" i="1" s="1"/>
  <c r="B65" i="18"/>
  <c r="C65" i="1" s="1"/>
  <c r="B84" i="18"/>
  <c r="C84" i="1" s="1"/>
  <c r="O126" i="18"/>
  <c r="B23" i="18"/>
  <c r="C23" i="1" s="1"/>
  <c r="B28" i="18"/>
  <c r="C28" i="1" s="1"/>
  <c r="B31" i="18"/>
  <c r="C31" i="1" s="1"/>
  <c r="B34" i="18"/>
  <c r="C34" i="1" s="1"/>
  <c r="B35" i="18"/>
  <c r="C35" i="1" s="1"/>
  <c r="B39" i="18"/>
  <c r="C39" i="1" s="1"/>
  <c r="B40" i="18"/>
  <c r="C40" i="1" s="1"/>
  <c r="B41" i="18"/>
  <c r="C41" i="1" s="1"/>
  <c r="B43" i="18"/>
  <c r="C43" i="1" s="1"/>
  <c r="B47" i="18"/>
  <c r="C47" i="1" s="1"/>
  <c r="B48" i="18"/>
  <c r="C48" i="1" s="1"/>
  <c r="B50" i="18"/>
  <c r="C50" i="1" s="1"/>
  <c r="B55" i="18"/>
  <c r="C55" i="1" s="1"/>
  <c r="B56" i="18"/>
  <c r="C56" i="1" s="1"/>
  <c r="B59" i="18"/>
  <c r="C59" i="1" s="1"/>
  <c r="B62" i="18"/>
  <c r="C62" i="1" s="1"/>
  <c r="B63" i="18"/>
  <c r="C63" i="1" s="1"/>
  <c r="B66" i="18"/>
  <c r="C66" i="1" s="1"/>
  <c r="B67" i="18"/>
  <c r="C67" i="1" s="1"/>
  <c r="B75" i="18"/>
  <c r="C75" i="1" s="1"/>
  <c r="B79" i="18"/>
  <c r="C79" i="1" s="1"/>
  <c r="B80" i="18"/>
  <c r="C80" i="1" s="1"/>
  <c r="B87" i="18"/>
  <c r="C87" i="1" s="1"/>
  <c r="B98" i="18"/>
  <c r="C98" i="1" s="1"/>
  <c r="B106" i="18"/>
  <c r="C106" i="1" s="1"/>
  <c r="B36" i="18"/>
  <c r="C36" i="1" s="1"/>
  <c r="B60" i="18"/>
  <c r="C60" i="1" s="1"/>
  <c r="B115" i="18"/>
  <c r="C115" i="1" s="1"/>
  <c r="B70" i="18"/>
  <c r="C70" i="1" s="1"/>
  <c r="H126" i="18"/>
  <c r="B46" i="18"/>
  <c r="C46" i="1" s="1"/>
  <c r="B51" i="18"/>
  <c r="C51" i="1" s="1"/>
  <c r="B73" i="18"/>
  <c r="C73" i="1" s="1"/>
  <c r="B97" i="18"/>
  <c r="C97" i="1" s="1"/>
  <c r="D126" i="18"/>
  <c r="L126" i="18"/>
  <c r="B33" i="18"/>
  <c r="C33" i="1" s="1"/>
  <c r="B8" i="18"/>
  <c r="C8" i="1" s="1"/>
  <c r="B13" i="18"/>
  <c r="C13" i="1" s="1"/>
  <c r="B17" i="18"/>
  <c r="C17" i="1" s="1"/>
  <c r="B22" i="18"/>
  <c r="C22" i="1" s="1"/>
  <c r="B27" i="18"/>
  <c r="C27" i="1" s="1"/>
  <c r="B29" i="18"/>
  <c r="C29" i="1" s="1"/>
  <c r="B30" i="18"/>
  <c r="C30" i="1" s="1"/>
  <c r="B32" i="18"/>
  <c r="C32" i="1" s="1"/>
  <c r="B64" i="18"/>
  <c r="C64" i="1" s="1"/>
  <c r="B88" i="18"/>
  <c r="C88" i="1" s="1"/>
  <c r="B18" i="18"/>
  <c r="C18" i="1" s="1"/>
  <c r="B26" i="18"/>
  <c r="C26" i="1" s="1"/>
  <c r="B42" i="18"/>
  <c r="C42" i="1" s="1"/>
  <c r="B7" i="18"/>
  <c r="C7" i="1" s="1"/>
  <c r="B15" i="18"/>
  <c r="C15" i="1" s="1"/>
  <c r="M126" i="18"/>
  <c r="B6" i="18"/>
  <c r="C6" i="1" s="1"/>
  <c r="B11" i="18"/>
  <c r="C11" i="1" s="1"/>
  <c r="B14" i="18"/>
  <c r="C14" i="1" s="1"/>
  <c r="B20" i="18"/>
  <c r="C20" i="1" s="1"/>
  <c r="B25" i="18"/>
  <c r="C25" i="1" s="1"/>
  <c r="F126" i="18"/>
  <c r="N126" i="18"/>
  <c r="B16" i="18"/>
  <c r="C16" i="1" s="1"/>
  <c r="B37" i="18"/>
  <c r="C37" i="1" s="1"/>
  <c r="B45" i="18"/>
  <c r="C45" i="1" s="1"/>
  <c r="B53" i="18"/>
  <c r="C53" i="1" s="1"/>
  <c r="B61" i="18"/>
  <c r="C61" i="1" s="1"/>
  <c r="B69" i="18"/>
  <c r="C69" i="1" s="1"/>
  <c r="B77" i="18"/>
  <c r="C77" i="1" s="1"/>
  <c r="B85" i="18"/>
  <c r="C85" i="1" s="1"/>
  <c r="B93" i="18"/>
  <c r="C93" i="1" s="1"/>
  <c r="B101" i="18"/>
  <c r="C101" i="1" s="1"/>
  <c r="B109" i="18"/>
  <c r="C109" i="1" s="1"/>
  <c r="B10" i="18"/>
  <c r="C10" i="1" s="1"/>
  <c r="B21" i="18"/>
  <c r="C21" i="1" s="1"/>
  <c r="B117" i="18"/>
  <c r="C117" i="1" s="1"/>
  <c r="B125" i="18"/>
  <c r="C125" i="1" s="1"/>
  <c r="B24" i="18"/>
  <c r="C24" i="1" s="1"/>
  <c r="I126" i="18"/>
  <c r="B12" i="18"/>
  <c r="C12" i="1" s="1"/>
  <c r="J126" i="18"/>
  <c r="C126" i="18"/>
  <c r="K126" i="18"/>
  <c r="E126" i="18"/>
  <c r="B9" i="18"/>
  <c r="C9" i="1" s="1"/>
  <c r="B19" i="18"/>
  <c r="C19" i="1" s="1"/>
  <c r="Q126" i="21"/>
  <c r="E131" i="18"/>
  <c r="M131" i="18"/>
  <c r="I132" i="18"/>
  <c r="D132" i="19"/>
  <c r="C132" i="21"/>
  <c r="K132" i="21"/>
  <c r="K134" i="21" s="1"/>
  <c r="C133" i="21"/>
  <c r="K133" i="21"/>
  <c r="F131" i="18"/>
  <c r="N131" i="18"/>
  <c r="J132" i="18"/>
  <c r="E132" i="19"/>
  <c r="D132" i="21"/>
  <c r="L132" i="21"/>
  <c r="L134" i="21" s="1"/>
  <c r="D133" i="21"/>
  <c r="L133" i="21"/>
  <c r="G131" i="18"/>
  <c r="O131" i="18"/>
  <c r="K132" i="18"/>
  <c r="C133" i="19"/>
  <c r="E132" i="21"/>
  <c r="M132" i="21"/>
  <c r="M134" i="21" s="1"/>
  <c r="E133" i="21"/>
  <c r="M133" i="21"/>
  <c r="C132" i="1"/>
  <c r="B8" i="21"/>
  <c r="E8" i="1" s="1"/>
  <c r="B9" i="21"/>
  <c r="E9" i="1" s="1"/>
  <c r="B12" i="21"/>
  <c r="E12" i="1" s="1"/>
  <c r="B13" i="21"/>
  <c r="E13" i="1" s="1"/>
  <c r="B16" i="21"/>
  <c r="E16" i="1" s="1"/>
  <c r="B17" i="21"/>
  <c r="E17" i="1" s="1"/>
  <c r="B20" i="21"/>
  <c r="E20" i="1" s="1"/>
  <c r="B21" i="21"/>
  <c r="E21" i="1" s="1"/>
  <c r="B24" i="21"/>
  <c r="E24" i="1" s="1"/>
  <c r="B25" i="21"/>
  <c r="E25" i="1" s="1"/>
  <c r="B28" i="21"/>
  <c r="E28" i="1" s="1"/>
  <c r="B29" i="21"/>
  <c r="E29" i="1" s="1"/>
  <c r="B32" i="21"/>
  <c r="E32" i="1" s="1"/>
  <c r="B33" i="21"/>
  <c r="E33" i="1" s="1"/>
  <c r="B36" i="21"/>
  <c r="E36" i="1" s="1"/>
  <c r="B37" i="21"/>
  <c r="E37" i="1" s="1"/>
  <c r="B40" i="21"/>
  <c r="E40" i="1" s="1"/>
  <c r="B41" i="21"/>
  <c r="E41" i="1" s="1"/>
  <c r="B44" i="21"/>
  <c r="E44" i="1" s="1"/>
  <c r="B45" i="21"/>
  <c r="E45" i="1" s="1"/>
  <c r="B48" i="21"/>
  <c r="E48" i="1" s="1"/>
  <c r="B49" i="21"/>
  <c r="E49" i="1" s="1"/>
  <c r="B53" i="21"/>
  <c r="E53" i="1" s="1"/>
  <c r="B57" i="21"/>
  <c r="E57" i="1" s="1"/>
  <c r="H131" i="18"/>
  <c r="D132" i="18"/>
  <c r="L132" i="18"/>
  <c r="D133" i="19"/>
  <c r="F132" i="21"/>
  <c r="N132" i="21"/>
  <c r="F133" i="21"/>
  <c r="N133" i="21"/>
  <c r="D132" i="1"/>
  <c r="B6" i="21"/>
  <c r="E6" i="1" s="1"/>
  <c r="B10" i="21"/>
  <c r="E10" i="1" s="1"/>
  <c r="B14" i="21"/>
  <c r="E14" i="1" s="1"/>
  <c r="B18" i="21"/>
  <c r="E18" i="1" s="1"/>
  <c r="B22" i="21"/>
  <c r="E22" i="1" s="1"/>
  <c r="B26" i="21"/>
  <c r="E26" i="1" s="1"/>
  <c r="B30" i="21"/>
  <c r="E30" i="1" s="1"/>
  <c r="B34" i="21"/>
  <c r="E34" i="1" s="1"/>
  <c r="B38" i="21"/>
  <c r="E38" i="1" s="1"/>
  <c r="B42" i="21"/>
  <c r="E42" i="1" s="1"/>
  <c r="B46" i="21"/>
  <c r="E46" i="1" s="1"/>
  <c r="B50" i="21"/>
  <c r="E50" i="1" s="1"/>
  <c r="B52" i="21"/>
  <c r="E52" i="1" s="1"/>
  <c r="B54" i="21"/>
  <c r="E54" i="1" s="1"/>
  <c r="B56" i="21"/>
  <c r="E56" i="1" s="1"/>
  <c r="B58" i="21"/>
  <c r="E58" i="1" s="1"/>
  <c r="B60" i="21"/>
  <c r="E60" i="1" s="1"/>
  <c r="B61" i="21"/>
  <c r="E61" i="1" s="1"/>
  <c r="B62" i="21"/>
  <c r="E62" i="1" s="1"/>
  <c r="B64" i="21"/>
  <c r="E64" i="1" s="1"/>
  <c r="B65" i="21"/>
  <c r="E65" i="1" s="1"/>
  <c r="B66" i="21"/>
  <c r="E66" i="1" s="1"/>
  <c r="B68" i="21"/>
  <c r="E68" i="1" s="1"/>
  <c r="B69" i="21"/>
  <c r="E69" i="1" s="1"/>
  <c r="B72" i="21"/>
  <c r="E72" i="1" s="1"/>
  <c r="B73" i="21"/>
  <c r="E73" i="1" s="1"/>
  <c r="B76" i="21"/>
  <c r="E76" i="1" s="1"/>
  <c r="B77" i="21"/>
  <c r="E77" i="1" s="1"/>
  <c r="I131" i="18"/>
  <c r="E132" i="18"/>
  <c r="M132" i="18"/>
  <c r="E133" i="19"/>
  <c r="G132" i="21"/>
  <c r="O132" i="21"/>
  <c r="G133" i="21"/>
  <c r="O133" i="21"/>
  <c r="E132" i="1"/>
  <c r="C131" i="18"/>
  <c r="J131" i="18"/>
  <c r="F132" i="18"/>
  <c r="N132" i="18"/>
  <c r="H132" i="21"/>
  <c r="P132" i="21"/>
  <c r="H133" i="21"/>
  <c r="P133" i="21"/>
  <c r="C133" i="1"/>
  <c r="C132" i="18"/>
  <c r="K131" i="18"/>
  <c r="G132" i="18"/>
  <c r="I132" i="21"/>
  <c r="I134" i="21" s="1"/>
  <c r="Q132" i="21"/>
  <c r="Q133" i="21"/>
  <c r="D133" i="1"/>
  <c r="D131" i="18"/>
  <c r="L131" i="18"/>
  <c r="J132" i="21"/>
  <c r="R132" i="21"/>
  <c r="J133" i="21"/>
  <c r="J134" i="21" s="1"/>
  <c r="R133" i="21"/>
  <c r="F134" i="21"/>
  <c r="B21" i="19"/>
  <c r="D21" i="1" s="1"/>
  <c r="B21" i="1" s="1"/>
  <c r="B114" i="19"/>
  <c r="D114" i="1" s="1"/>
  <c r="B114" i="1" s="1"/>
  <c r="B118" i="19"/>
  <c r="D118" i="1" s="1"/>
  <c r="B118" i="1" s="1"/>
  <c r="B15" i="21"/>
  <c r="E15" i="1" s="1"/>
  <c r="B5" i="21"/>
  <c r="E5" i="1" s="1"/>
  <c r="B13" i="19"/>
  <c r="D13" i="1" s="1"/>
  <c r="B15" i="19"/>
  <c r="D15" i="1" s="1"/>
  <c r="B17" i="19"/>
  <c r="D17" i="1" s="1"/>
  <c r="B19" i="19"/>
  <c r="D19" i="1" s="1"/>
  <c r="B19" i="1" s="1"/>
  <c r="B23" i="19"/>
  <c r="D23" i="1" s="1"/>
  <c r="B23" i="1" s="1"/>
  <c r="B25" i="19"/>
  <c r="D25" i="1" s="1"/>
  <c r="B31" i="19"/>
  <c r="D31" i="1" s="1"/>
  <c r="B31" i="1" s="1"/>
  <c r="B35" i="19"/>
  <c r="D35" i="1" s="1"/>
  <c r="B35" i="1" s="1"/>
  <c r="B39" i="19"/>
  <c r="D39" i="1" s="1"/>
  <c r="B39" i="1" s="1"/>
  <c r="B43" i="19"/>
  <c r="D43" i="1" s="1"/>
  <c r="B43" i="1" s="1"/>
  <c r="B47" i="19"/>
  <c r="D47" i="1" s="1"/>
  <c r="B47" i="1" s="1"/>
  <c r="B51" i="19"/>
  <c r="D51" i="1" s="1"/>
  <c r="B55" i="19"/>
  <c r="D55" i="1" s="1"/>
  <c r="B55" i="1" s="1"/>
  <c r="B59" i="19"/>
  <c r="D59" i="1" s="1"/>
  <c r="B59" i="1" s="1"/>
  <c r="B63" i="19"/>
  <c r="D63" i="1" s="1"/>
  <c r="B63" i="1" s="1"/>
  <c r="B67" i="19"/>
  <c r="D67" i="1" s="1"/>
  <c r="B67" i="1" s="1"/>
  <c r="B71" i="19"/>
  <c r="D71" i="1" s="1"/>
  <c r="B71" i="1" s="1"/>
  <c r="B75" i="19"/>
  <c r="D75" i="1" s="1"/>
  <c r="B75" i="1" s="1"/>
  <c r="B79" i="19"/>
  <c r="D79" i="1" s="1"/>
  <c r="B79" i="1" s="1"/>
  <c r="B83" i="19"/>
  <c r="D83" i="1" s="1"/>
  <c r="B83" i="1" s="1"/>
  <c r="B87" i="19"/>
  <c r="D87" i="1" s="1"/>
  <c r="B87" i="1" s="1"/>
  <c r="B91" i="19"/>
  <c r="D91" i="1" s="1"/>
  <c r="B91" i="1" s="1"/>
  <c r="B95" i="19"/>
  <c r="D95" i="1" s="1"/>
  <c r="B95" i="1" s="1"/>
  <c r="B99" i="19"/>
  <c r="D99" i="1" s="1"/>
  <c r="B99" i="1" s="1"/>
  <c r="B30" i="19"/>
  <c r="D30" i="1" s="1"/>
  <c r="B30" i="1" s="1"/>
  <c r="B34" i="19"/>
  <c r="D34" i="1" s="1"/>
  <c r="B34" i="1" s="1"/>
  <c r="B38" i="19"/>
  <c r="D38" i="1" s="1"/>
  <c r="B42" i="19"/>
  <c r="D42" i="1" s="1"/>
  <c r="B42" i="1" s="1"/>
  <c r="B46" i="19"/>
  <c r="D46" i="1" s="1"/>
  <c r="B50" i="19"/>
  <c r="D50" i="1" s="1"/>
  <c r="B54" i="19"/>
  <c r="D54" i="1" s="1"/>
  <c r="B58" i="19"/>
  <c r="D58" i="1" s="1"/>
  <c r="B58" i="1" s="1"/>
  <c r="B62" i="19"/>
  <c r="D62" i="1" s="1"/>
  <c r="B66" i="19"/>
  <c r="D66" i="1" s="1"/>
  <c r="B66" i="1" s="1"/>
  <c r="B70" i="19"/>
  <c r="D70" i="1" s="1"/>
  <c r="B70" i="1" s="1"/>
  <c r="B74" i="19"/>
  <c r="D74" i="1" s="1"/>
  <c r="B74" i="1" s="1"/>
  <c r="B78" i="19"/>
  <c r="D78" i="1" s="1"/>
  <c r="B78" i="1" s="1"/>
  <c r="B82" i="19"/>
  <c r="D82" i="1" s="1"/>
  <c r="B82" i="1" s="1"/>
  <c r="B86" i="19"/>
  <c r="D86" i="1" s="1"/>
  <c r="B86" i="1" s="1"/>
  <c r="B90" i="19"/>
  <c r="D90" i="1" s="1"/>
  <c r="B90" i="1" s="1"/>
  <c r="B94" i="19"/>
  <c r="D94" i="1" s="1"/>
  <c r="B94" i="1" s="1"/>
  <c r="B98" i="19"/>
  <c r="D98" i="1" s="1"/>
  <c r="B98" i="1" s="1"/>
  <c r="B102" i="19"/>
  <c r="D102" i="1" s="1"/>
  <c r="B102" i="1" s="1"/>
  <c r="B106" i="19"/>
  <c r="D106" i="1" s="1"/>
  <c r="B106" i="1" s="1"/>
  <c r="B110" i="19"/>
  <c r="D110" i="1" s="1"/>
  <c r="B110" i="1" s="1"/>
  <c r="B122" i="19"/>
  <c r="D122" i="1" s="1"/>
  <c r="B122" i="1" s="1"/>
  <c r="B29" i="19"/>
  <c r="D29" i="1" s="1"/>
  <c r="B33" i="19"/>
  <c r="D33" i="1" s="1"/>
  <c r="B33" i="1" s="1"/>
  <c r="B37" i="19"/>
  <c r="D37" i="1" s="1"/>
  <c r="B37" i="1" s="1"/>
  <c r="B41" i="19"/>
  <c r="D41" i="1" s="1"/>
  <c r="B41" i="1" s="1"/>
  <c r="B45" i="19"/>
  <c r="D45" i="1" s="1"/>
  <c r="B45" i="1" s="1"/>
  <c r="B49" i="19"/>
  <c r="D49" i="1" s="1"/>
  <c r="B49" i="1" s="1"/>
  <c r="B53" i="19"/>
  <c r="D53" i="1" s="1"/>
  <c r="B53" i="1" s="1"/>
  <c r="B57" i="19"/>
  <c r="D57" i="1" s="1"/>
  <c r="B57" i="1" s="1"/>
  <c r="B61" i="19"/>
  <c r="D61" i="1" s="1"/>
  <c r="B65" i="19"/>
  <c r="D65" i="1" s="1"/>
  <c r="B69" i="19"/>
  <c r="D69" i="1" s="1"/>
  <c r="B69" i="1" s="1"/>
  <c r="B73" i="19"/>
  <c r="D73" i="1" s="1"/>
  <c r="B73" i="1" s="1"/>
  <c r="B77" i="19"/>
  <c r="D77" i="1" s="1"/>
  <c r="B77" i="1" s="1"/>
  <c r="B81" i="19"/>
  <c r="D81" i="1" s="1"/>
  <c r="B81" i="1" s="1"/>
  <c r="B85" i="19"/>
  <c r="D85" i="1" s="1"/>
  <c r="B85" i="1" s="1"/>
  <c r="B89" i="19"/>
  <c r="D89" i="1" s="1"/>
  <c r="B89" i="1" s="1"/>
  <c r="B93" i="19"/>
  <c r="D93" i="1" s="1"/>
  <c r="B93" i="1" s="1"/>
  <c r="B97" i="19"/>
  <c r="D97" i="1" s="1"/>
  <c r="B97" i="1" s="1"/>
  <c r="B101" i="19"/>
  <c r="D101" i="1" s="1"/>
  <c r="B101" i="1" s="1"/>
  <c r="B105" i="19"/>
  <c r="D105" i="1" s="1"/>
  <c r="B105" i="1" s="1"/>
  <c r="B109" i="19"/>
  <c r="D109" i="1" s="1"/>
  <c r="B109" i="1" s="1"/>
  <c r="B113" i="19"/>
  <c r="D113" i="1" s="1"/>
  <c r="B113" i="1" s="1"/>
  <c r="B117" i="19"/>
  <c r="D117" i="1" s="1"/>
  <c r="B117" i="1" s="1"/>
  <c r="B121" i="19"/>
  <c r="D121" i="1" s="1"/>
  <c r="B121" i="1" s="1"/>
  <c r="B125" i="19"/>
  <c r="D125" i="1" s="1"/>
  <c r="B125" i="1" s="1"/>
  <c r="B103" i="19"/>
  <c r="D103" i="1" s="1"/>
  <c r="B103" i="1" s="1"/>
  <c r="B107" i="19"/>
  <c r="D107" i="1" s="1"/>
  <c r="B107" i="1" s="1"/>
  <c r="B111" i="19"/>
  <c r="D111" i="1" s="1"/>
  <c r="B111" i="1" s="1"/>
  <c r="B115" i="19"/>
  <c r="D115" i="1" s="1"/>
  <c r="B115" i="1" s="1"/>
  <c r="B119" i="19"/>
  <c r="D119" i="1" s="1"/>
  <c r="B119" i="1" s="1"/>
  <c r="B123" i="19"/>
  <c r="D123" i="1" s="1"/>
  <c r="B123" i="1" s="1"/>
  <c r="B9" i="19"/>
  <c r="D9" i="1" s="1"/>
  <c r="B10" i="19"/>
  <c r="D10" i="1" s="1"/>
  <c r="B14" i="19"/>
  <c r="D14" i="1" s="1"/>
  <c r="B18" i="19"/>
  <c r="D18" i="1" s="1"/>
  <c r="B22" i="19"/>
  <c r="D22" i="1" s="1"/>
  <c r="B22" i="1" s="1"/>
  <c r="B26" i="19"/>
  <c r="D26" i="1" s="1"/>
  <c r="B26" i="1" s="1"/>
  <c r="B32" i="19"/>
  <c r="D32" i="1" s="1"/>
  <c r="B36" i="19"/>
  <c r="D36" i="1" s="1"/>
  <c r="B36" i="1" s="1"/>
  <c r="B40" i="19"/>
  <c r="D40" i="1" s="1"/>
  <c r="B44" i="19"/>
  <c r="D44" i="1" s="1"/>
  <c r="B48" i="19"/>
  <c r="D48" i="1" s="1"/>
  <c r="B52" i="19"/>
  <c r="D52" i="1" s="1"/>
  <c r="B52" i="1" s="1"/>
  <c r="B56" i="19"/>
  <c r="D56" i="1" s="1"/>
  <c r="B56" i="1" s="1"/>
  <c r="B60" i="19"/>
  <c r="D60" i="1" s="1"/>
  <c r="B64" i="19"/>
  <c r="D64" i="1" s="1"/>
  <c r="B68" i="19"/>
  <c r="D68" i="1" s="1"/>
  <c r="B72" i="19"/>
  <c r="D72" i="1" s="1"/>
  <c r="B76" i="19"/>
  <c r="D76" i="1" s="1"/>
  <c r="B80" i="19"/>
  <c r="D80" i="1" s="1"/>
  <c r="B80" i="1" s="1"/>
  <c r="B84" i="19"/>
  <c r="D84" i="1" s="1"/>
  <c r="B84" i="1" s="1"/>
  <c r="B88" i="19"/>
  <c r="D88" i="1" s="1"/>
  <c r="B88" i="1" s="1"/>
  <c r="B92" i="19"/>
  <c r="D92" i="1" s="1"/>
  <c r="B92" i="1" s="1"/>
  <c r="B96" i="19"/>
  <c r="D96" i="1" s="1"/>
  <c r="B96" i="1" s="1"/>
  <c r="B100" i="19"/>
  <c r="D100" i="1" s="1"/>
  <c r="B100" i="1" s="1"/>
  <c r="B104" i="19"/>
  <c r="D104" i="1" s="1"/>
  <c r="B104" i="1" s="1"/>
  <c r="B108" i="19"/>
  <c r="D108" i="1" s="1"/>
  <c r="B108" i="1" s="1"/>
  <c r="B112" i="19"/>
  <c r="D112" i="1" s="1"/>
  <c r="B112" i="1" s="1"/>
  <c r="B116" i="19"/>
  <c r="D116" i="1" s="1"/>
  <c r="B116" i="1" s="1"/>
  <c r="B120" i="19"/>
  <c r="D120" i="1" s="1"/>
  <c r="B120" i="1" s="1"/>
  <c r="B124" i="19"/>
  <c r="D124" i="1" s="1"/>
  <c r="B124" i="1" s="1"/>
  <c r="B7" i="19"/>
  <c r="D7" i="1" s="1"/>
  <c r="B7" i="1" s="1"/>
  <c r="B8" i="19"/>
  <c r="D8" i="1" s="1"/>
  <c r="B8" i="1" s="1"/>
  <c r="B11" i="19"/>
  <c r="D11" i="1" s="1"/>
  <c r="B11" i="1" s="1"/>
  <c r="B12" i="19"/>
  <c r="D12" i="1" s="1"/>
  <c r="B16" i="19"/>
  <c r="D16" i="1" s="1"/>
  <c r="B20" i="19"/>
  <c r="D20" i="1" s="1"/>
  <c r="B20" i="1" s="1"/>
  <c r="B24" i="19"/>
  <c r="D24" i="1" s="1"/>
  <c r="B24" i="1" s="1"/>
  <c r="B27" i="19"/>
  <c r="D27" i="1" s="1"/>
  <c r="B27" i="1" s="1"/>
  <c r="B28" i="19"/>
  <c r="D28" i="1" s="1"/>
  <c r="B28" i="1" s="1"/>
  <c r="B6" i="19"/>
  <c r="D6" i="1" s="1"/>
  <c r="A138" i="1"/>
  <c r="B72" i="1" l="1"/>
  <c r="B40" i="1"/>
  <c r="B9" i="1"/>
  <c r="B25" i="1"/>
  <c r="Q134" i="21"/>
  <c r="H134" i="21"/>
  <c r="O134" i="21"/>
  <c r="B16" i="1"/>
  <c r="B48" i="1"/>
  <c r="B14" i="1"/>
  <c r="B65" i="1"/>
  <c r="R134" i="21"/>
  <c r="G134" i="21"/>
  <c r="B12" i="1"/>
  <c r="B76" i="1"/>
  <c r="B44" i="1"/>
  <c r="B10" i="1"/>
  <c r="B61" i="1"/>
  <c r="B29" i="1"/>
  <c r="B54" i="1"/>
  <c r="B50" i="1"/>
  <c r="B68" i="1"/>
  <c r="B46" i="1"/>
  <c r="B18" i="1"/>
  <c r="B62" i="1"/>
  <c r="B13" i="1"/>
  <c r="B64" i="1"/>
  <c r="B32" i="1"/>
  <c r="B51" i="1"/>
  <c r="B17" i="1"/>
  <c r="P134" i="21"/>
  <c r="E134" i="21"/>
  <c r="B132" i="21"/>
  <c r="B6" i="1"/>
  <c r="N134" i="21"/>
  <c r="B133" i="21"/>
  <c r="B60" i="1"/>
  <c r="B38" i="1"/>
  <c r="B15" i="1"/>
  <c r="D134" i="21" l="1"/>
  <c r="I133" i="18"/>
  <c r="M133" i="18"/>
  <c r="G133" i="18"/>
  <c r="K133" i="18"/>
  <c r="L133" i="18"/>
  <c r="N133" i="18"/>
  <c r="J133" i="18"/>
  <c r="D133" i="18"/>
  <c r="H133" i="18"/>
  <c r="B133" i="19"/>
  <c r="E134" i="19"/>
  <c r="E133" i="18"/>
  <c r="O133" i="18"/>
  <c r="G126" i="21"/>
  <c r="J126" i="21"/>
  <c r="N126" i="21"/>
  <c r="B132" i="18"/>
  <c r="B5" i="18"/>
  <c r="C5" i="1" s="1"/>
  <c r="D126" i="21"/>
  <c r="H126" i="21"/>
  <c r="K126" i="21"/>
  <c r="O126" i="21"/>
  <c r="E126" i="21"/>
  <c r="I126" i="21"/>
  <c r="L126" i="21"/>
  <c r="F126" i="21"/>
  <c r="M126" i="21"/>
  <c r="C126" i="21"/>
  <c r="C134" i="21"/>
  <c r="D134" i="19"/>
  <c r="B132" i="19"/>
  <c r="D126" i="19"/>
  <c r="B5" i="19"/>
  <c r="D5" i="1" s="1"/>
  <c r="F133" i="18"/>
  <c r="B131" i="18"/>
  <c r="E126" i="19"/>
  <c r="C126" i="19"/>
  <c r="C134" i="19"/>
  <c r="C133" i="18"/>
  <c r="T2" i="17"/>
  <c r="J2" i="16"/>
  <c r="C134" i="1" l="1"/>
  <c r="B126" i="21"/>
  <c r="B134" i="19"/>
  <c r="B133" i="18"/>
  <c r="B134" i="21"/>
  <c r="B126" i="18"/>
  <c r="B126" i="19"/>
  <c r="E134" i="1"/>
  <c r="D134" i="1"/>
  <c r="B133" i="1"/>
  <c r="C126" i="1" l="1"/>
  <c r="E126" i="1"/>
  <c r="E139" i="1" s="1"/>
  <c r="C139" i="1" l="1"/>
  <c r="B5" i="1" l="1"/>
  <c r="D126" i="1"/>
  <c r="B126" i="1" s="1"/>
  <c r="B139" i="1" s="1"/>
  <c r="B132" i="1"/>
  <c r="B134" i="1" s="1"/>
  <c r="D139" i="1" l="1"/>
</calcChain>
</file>

<file path=xl/sharedStrings.xml><?xml version="1.0" encoding="utf-8"?>
<sst xmlns="http://schemas.openxmlformats.org/spreadsheetml/2006/main" count="5530" uniqueCount="2010">
  <si>
    <t>연장</t>
    <phoneticPr fontId="1" type="noConversion"/>
  </si>
  <si>
    <t>계</t>
    <phoneticPr fontId="1" type="noConversion"/>
  </si>
  <si>
    <t>개량 방법별 집계</t>
    <phoneticPr fontId="1" type="noConversion"/>
  </si>
  <si>
    <t>개량방법</t>
    <phoneticPr fontId="1" type="noConversion"/>
  </si>
  <si>
    <t>집계</t>
    <phoneticPr fontId="1" type="noConversion"/>
  </si>
  <si>
    <t>구배조정</t>
    <phoneticPr fontId="1" type="noConversion"/>
  </si>
  <si>
    <t>관경조정</t>
    <phoneticPr fontId="1" type="noConversion"/>
  </si>
  <si>
    <t>우수 전체 연장 집계</t>
    <phoneticPr fontId="1" type="noConversion"/>
  </si>
  <si>
    <t>관경별 연장 집계</t>
    <phoneticPr fontId="1" type="noConversion"/>
  </si>
  <si>
    <t>관경</t>
    <phoneticPr fontId="1" type="noConversion"/>
  </si>
  <si>
    <t>연장</t>
    <phoneticPr fontId="1" type="noConversion"/>
  </si>
  <si>
    <t>계</t>
    <phoneticPr fontId="1" type="noConversion"/>
  </si>
  <si>
    <t>김천처리구역</t>
    <phoneticPr fontId="1" type="noConversion"/>
  </si>
  <si>
    <t>아포처리구역</t>
    <phoneticPr fontId="1" type="noConversion"/>
  </si>
  <si>
    <t>마을하수처리구역</t>
    <phoneticPr fontId="1" type="noConversion"/>
  </si>
  <si>
    <t>비고</t>
    <phoneticPr fontId="1" type="noConversion"/>
  </si>
  <si>
    <t>라인명</t>
    <phoneticPr fontId="1" type="noConversion"/>
  </si>
  <si>
    <t>관경</t>
    <phoneticPr fontId="1" type="noConversion"/>
  </si>
  <si>
    <t>연장</t>
    <phoneticPr fontId="1" type="noConversion"/>
  </si>
  <si>
    <t>처리분구</t>
    <phoneticPr fontId="1" type="noConversion"/>
  </si>
  <si>
    <t>김천처리구역 우수 산출 근거</t>
    <phoneticPr fontId="1" type="noConversion"/>
  </si>
  <si>
    <t>아포처리구역 우수 산출 근거</t>
    <phoneticPr fontId="1" type="noConversion"/>
  </si>
  <si>
    <t>UGD-03-001</t>
  </si>
  <si>
    <t>UGD-03-002</t>
  </si>
  <si>
    <t>UGD-06-019-1</t>
  </si>
  <si>
    <t>UGD-06-020</t>
  </si>
  <si>
    <t>UGD-06-021</t>
  </si>
  <si>
    <t>UGD-06-022</t>
  </si>
  <si>
    <t>UGD-06-024</t>
  </si>
  <si>
    <t>UGD-06-025</t>
  </si>
  <si>
    <t>UGD-06-029</t>
  </si>
  <si>
    <t>UGD-06-030</t>
  </si>
  <si>
    <t>UGD-06-035</t>
  </si>
  <si>
    <t>UGD-06-039</t>
  </si>
  <si>
    <t>UGD-06-041</t>
  </si>
  <si>
    <t>UGD-15-001</t>
  </si>
  <si>
    <t>UGD-15-008</t>
  </si>
  <si>
    <t>UGD-15-011</t>
  </si>
  <si>
    <t>UGD-15-023</t>
  </si>
  <si>
    <t>UGD-15-071</t>
  </si>
  <si>
    <t>UGD-15-072</t>
  </si>
  <si>
    <t>UGD-15-152</t>
  </si>
  <si>
    <t>UGD-15-153</t>
  </si>
  <si>
    <t>UGD-15-156</t>
  </si>
  <si>
    <t>UGD-15-157</t>
  </si>
  <si>
    <t>UGD-15-161</t>
  </si>
  <si>
    <t>UGD-15-162</t>
  </si>
  <si>
    <t>UGD-16-009</t>
  </si>
  <si>
    <t>UGD-16-010</t>
  </si>
  <si>
    <t>UGD-16-032</t>
  </si>
  <si>
    <t>UGD-16-039</t>
  </si>
  <si>
    <t>UGD-16-041</t>
  </si>
  <si>
    <t>UGD-16-042</t>
  </si>
  <si>
    <t>UGD-16-043</t>
  </si>
  <si>
    <t>UGD-16-043-1</t>
  </si>
  <si>
    <t>UGD-16-046</t>
  </si>
  <si>
    <t>UGD-16-047</t>
  </si>
  <si>
    <t>UGD-16-048</t>
  </si>
  <si>
    <t>UGD-16-058</t>
  </si>
  <si>
    <t>UGD-21-003</t>
  </si>
  <si>
    <t>UGD-21-010</t>
  </si>
  <si>
    <t>UGD-21-020</t>
  </si>
  <si>
    <t>UGD-23-039</t>
  </si>
  <si>
    <t>UGD-23-048</t>
  </si>
  <si>
    <t>UGD-24-009</t>
  </si>
  <si>
    <t>UGD-26-012</t>
  </si>
  <si>
    <t>UGD-26-015</t>
  </si>
  <si>
    <t>UGD-27-031</t>
  </si>
  <si>
    <t>UGD-29-017</t>
  </si>
  <si>
    <t>UGD-29-018</t>
  </si>
  <si>
    <t>UGD-30-009</t>
  </si>
  <si>
    <t>UGD-30-010</t>
  </si>
  <si>
    <t>HGD-01-024</t>
  </si>
  <si>
    <t>HGD-01-025</t>
  </si>
  <si>
    <t>HGD-01-041</t>
  </si>
  <si>
    <t>HGD-01-043</t>
  </si>
  <si>
    <t>HGD-01-045</t>
  </si>
  <si>
    <t>HGD-01-045-1</t>
  </si>
  <si>
    <t>HGD-01-055</t>
  </si>
  <si>
    <t>HGD-02-004</t>
  </si>
  <si>
    <t>HGD-02-005</t>
  </si>
  <si>
    <t>HGD-02-006</t>
  </si>
  <si>
    <t>HGD-02-007</t>
  </si>
  <si>
    <t>HGD-02-008</t>
  </si>
  <si>
    <t>HGD-02-009</t>
  </si>
  <si>
    <t>HGD-02-010</t>
  </si>
  <si>
    <t>HKS-04-004</t>
  </si>
  <si>
    <t>HKS-04-005</t>
  </si>
  <si>
    <t>HNS-01-002-1</t>
  </si>
  <si>
    <t>HNS-01-003</t>
  </si>
  <si>
    <t>HNS-01-004</t>
  </si>
  <si>
    <t>HNS-02-005</t>
  </si>
  <si>
    <t>HNS-02-016</t>
  </si>
  <si>
    <t>HNS-03-001</t>
  </si>
  <si>
    <t>HNS-03-005</t>
  </si>
  <si>
    <t>HNS-03-006</t>
  </si>
  <si>
    <t>HNS-03-020</t>
  </si>
  <si>
    <t>HNS-04-004</t>
  </si>
  <si>
    <t>HNS-04-013</t>
  </si>
  <si>
    <t>HNS-05-011</t>
  </si>
  <si>
    <t>HNS-06-003</t>
  </si>
  <si>
    <t>HNS-11-017</t>
  </si>
  <si>
    <t>HNS-15-004</t>
  </si>
  <si>
    <t>UDG-01-006</t>
  </si>
  <si>
    <t>UDG-01-007</t>
  </si>
  <si>
    <t>UDG-03-004</t>
  </si>
  <si>
    <t>UDG-03-007</t>
  </si>
  <si>
    <t>UDG-03-008</t>
  </si>
  <si>
    <t>UDG-04-016</t>
  </si>
  <si>
    <t>UDG-04-020</t>
  </si>
  <si>
    <t>UDG-04-021</t>
  </si>
  <si>
    <t>UDG-04-022</t>
  </si>
  <si>
    <t>UDG-04-023-1</t>
  </si>
  <si>
    <t>UDG-04-025</t>
  </si>
  <si>
    <t>UDG-04-026</t>
  </si>
  <si>
    <t>UDG-04-027</t>
  </si>
  <si>
    <t>UDG-04-028</t>
  </si>
  <si>
    <t>UDG-04-029</t>
  </si>
  <si>
    <t>UDG-04-030</t>
  </si>
  <si>
    <t>UDG-04-031</t>
  </si>
  <si>
    <t>UDG-04-032</t>
  </si>
  <si>
    <t>UDG-04-033</t>
  </si>
  <si>
    <t>UDG-04-034</t>
  </si>
  <si>
    <t>UDG-04-036</t>
  </si>
  <si>
    <t>UDG-04-037</t>
  </si>
  <si>
    <t>UDG-04-041</t>
  </si>
  <si>
    <t>UDG-04-065</t>
  </si>
  <si>
    <t>UDG-04-093</t>
  </si>
  <si>
    <t>UDG-04-095</t>
  </si>
  <si>
    <t>UDG-04-097</t>
  </si>
  <si>
    <t>UDG-04-099</t>
  </si>
  <si>
    <t>UDG-04-101</t>
  </si>
  <si>
    <t>UDG-04-125</t>
  </si>
  <si>
    <t>UDG-04-126</t>
  </si>
  <si>
    <t>UDG-05-004</t>
  </si>
  <si>
    <t>UDG-05-005</t>
  </si>
  <si>
    <t>UDG-05-006</t>
  </si>
  <si>
    <t>UDG-05-007</t>
  </si>
  <si>
    <t>UDG-05-017</t>
  </si>
  <si>
    <t>UDG-05-018</t>
  </si>
  <si>
    <t>UDG-06-004</t>
  </si>
  <si>
    <t>UDG-06-005</t>
  </si>
  <si>
    <t>UDG-06-006</t>
  </si>
  <si>
    <t>UDG-08-012</t>
  </si>
  <si>
    <t>UDG-08-014</t>
  </si>
  <si>
    <t>UDG-10-001</t>
  </si>
  <si>
    <t>UDG-34-001</t>
  </si>
  <si>
    <t>UDG-34-003</t>
  </si>
  <si>
    <t>UDG-34-004</t>
  </si>
  <si>
    <t>UDG-34-006</t>
  </si>
  <si>
    <t>UDG-35-018</t>
  </si>
  <si>
    <t>UDG-35-019</t>
  </si>
  <si>
    <t>UDG-35-020</t>
  </si>
  <si>
    <t>UDG-35-021</t>
  </si>
  <si>
    <t>UDG-35-022</t>
  </si>
  <si>
    <t>UDG-35-023</t>
  </si>
  <si>
    <t>UDG-35-024</t>
  </si>
  <si>
    <t>UDG-35-028</t>
  </si>
  <si>
    <t>UDG-35-034</t>
  </si>
  <si>
    <t>UDG-35-035</t>
  </si>
  <si>
    <t>UDG-35-037</t>
  </si>
  <si>
    <t>UDG-35-047</t>
  </si>
  <si>
    <t>UDG-35-048</t>
  </si>
  <si>
    <t>UDG-35-049</t>
  </si>
  <si>
    <t>UDG-35-050</t>
  </si>
  <si>
    <t>UDG-35-051</t>
  </si>
  <si>
    <t>UDG-35-052</t>
  </si>
  <si>
    <t>UDG-35-053</t>
  </si>
  <si>
    <t>UDG-35-054</t>
  </si>
  <si>
    <t>UDG-35-055</t>
  </si>
  <si>
    <t>UDG-35-056</t>
  </si>
  <si>
    <t>UDG-35-057</t>
  </si>
  <si>
    <t>UDG-35-067</t>
  </si>
  <si>
    <t>UDG-35-071</t>
  </si>
  <si>
    <t>UDG-35-072</t>
  </si>
  <si>
    <t>UDG-35-075</t>
  </si>
  <si>
    <t>UDG-35-076</t>
  </si>
  <si>
    <t>UDG-35-077</t>
  </si>
  <si>
    <t>UDG-35-078</t>
  </si>
  <si>
    <t>UDG-35-080</t>
  </si>
  <si>
    <t>UDG-36-003</t>
  </si>
  <si>
    <t>UDH-02-001</t>
  </si>
  <si>
    <t>UDH-03-004</t>
  </si>
  <si>
    <t>UDH-03-005</t>
  </si>
  <si>
    <t>UDH-06-015</t>
  </si>
  <si>
    <t>UDH-16-002-6</t>
  </si>
  <si>
    <t>UDH-16-009</t>
  </si>
  <si>
    <t>UDH-22-007</t>
  </si>
  <si>
    <t>UDH-22-007-1</t>
  </si>
  <si>
    <t>UDH-22-007-2</t>
  </si>
  <si>
    <t>UDH-23-003-1</t>
  </si>
  <si>
    <t>UDH-23-003-2</t>
  </si>
  <si>
    <t>UDH-23-004</t>
  </si>
  <si>
    <t>UDH-23-005</t>
  </si>
  <si>
    <t>UDH-23-006</t>
  </si>
  <si>
    <t>UDH-23-010</t>
  </si>
  <si>
    <t>UDH-23-016</t>
  </si>
  <si>
    <t>UDH-23-018</t>
  </si>
  <si>
    <t>UDH-24-004</t>
  </si>
  <si>
    <t>UDH-24-005</t>
  </si>
  <si>
    <t>UDH-28-007</t>
  </si>
  <si>
    <t>UDH-28-021</t>
  </si>
  <si>
    <t>UDH-29-018</t>
  </si>
  <si>
    <t>UDH-29-019</t>
  </si>
  <si>
    <t>UDH-29-020</t>
  </si>
  <si>
    <t>UDH-29-023</t>
  </si>
  <si>
    <t>UDH-29-024</t>
  </si>
  <si>
    <t>UDH-29-027</t>
  </si>
  <si>
    <t>UDH-32-012</t>
  </si>
  <si>
    <t>UDH-32-020</t>
  </si>
  <si>
    <t>UDH-34-023</t>
  </si>
  <si>
    <t>UDH-35-002</t>
  </si>
  <si>
    <t>UDH-35-003</t>
  </si>
  <si>
    <t>UDH-40-010</t>
  </si>
  <si>
    <t>UDH-44-017</t>
  </si>
  <si>
    <t>UDH-44-029</t>
  </si>
  <si>
    <t>UDH-44-030</t>
  </si>
  <si>
    <t>UDH-44-032</t>
  </si>
  <si>
    <t>UDH-44-032-1</t>
  </si>
  <si>
    <t>UDH-44-033</t>
  </si>
  <si>
    <t>UDH-44-034</t>
  </si>
  <si>
    <t>UDH-44-035</t>
  </si>
  <si>
    <t>UDH-44-036</t>
  </si>
  <si>
    <t>UDH-44-037</t>
  </si>
  <si>
    <t>UDH-44-038</t>
  </si>
  <si>
    <t>UDH-44-039</t>
  </si>
  <si>
    <t>UDH-44-040</t>
  </si>
  <si>
    <t>UDH-44-041</t>
  </si>
  <si>
    <t>UDH-44-042</t>
  </si>
  <si>
    <t>UDH-44-043</t>
  </si>
  <si>
    <t>UDH-44-044</t>
  </si>
  <si>
    <t>UDH-44-045</t>
  </si>
  <si>
    <t>UDH-44-046</t>
  </si>
  <si>
    <t>UDH-46-006-2</t>
  </si>
  <si>
    <t>UDH-46-006-3</t>
  </si>
  <si>
    <t>UDH-46-010</t>
  </si>
  <si>
    <t>UDH-46-022-2</t>
  </si>
  <si>
    <t>UDH-50-016</t>
  </si>
  <si>
    <t>UDH-50-020</t>
  </si>
  <si>
    <t>UDH-50-036</t>
  </si>
  <si>
    <t>UDH-50-037</t>
  </si>
  <si>
    <t>UDH-50-038</t>
  </si>
  <si>
    <t>UDH-50-039</t>
  </si>
  <si>
    <t>UDH-50-040</t>
  </si>
  <si>
    <t>UDH-50-077</t>
  </si>
  <si>
    <t>UDH-53-005</t>
  </si>
  <si>
    <t>UDH-53-006</t>
  </si>
  <si>
    <t>UDH-53-015</t>
  </si>
  <si>
    <t>UDH-53-016</t>
  </si>
  <si>
    <t>UDH-53-017</t>
  </si>
  <si>
    <t>UDH-58-009</t>
  </si>
  <si>
    <t>UDH-58-009-1</t>
  </si>
  <si>
    <t>UDH-58-010</t>
  </si>
  <si>
    <t>UDH-58-011</t>
  </si>
  <si>
    <t>UDH-58-039</t>
  </si>
  <si>
    <t>UDH-59-002</t>
  </si>
  <si>
    <t>UDH-59-005</t>
  </si>
  <si>
    <t>UDH-59-006</t>
  </si>
  <si>
    <t>UDH-59-012</t>
  </si>
  <si>
    <t>UDH-61-011</t>
  </si>
  <si>
    <t>UDH-61-012</t>
  </si>
  <si>
    <t>UDH-61-013</t>
  </si>
  <si>
    <t>UDH-61-023</t>
  </si>
  <si>
    <t>UDH-61-024</t>
  </si>
  <si>
    <t>UDH-64-006</t>
  </si>
  <si>
    <t>UDH-64-007</t>
  </si>
  <si>
    <t>UDH-64-015</t>
  </si>
  <si>
    <t>UDH-64-017</t>
  </si>
  <si>
    <t>UDH-64-018</t>
  </si>
  <si>
    <t>UDH-64-022</t>
  </si>
  <si>
    <t>UDH-64-023</t>
  </si>
  <si>
    <t>UDH-64-025</t>
  </si>
  <si>
    <t>UDH-64-026</t>
  </si>
  <si>
    <t>UDH-64-027</t>
  </si>
  <si>
    <t>UDH-64-028</t>
  </si>
  <si>
    <t>UDH-64-029</t>
  </si>
  <si>
    <t>UDH-64-030</t>
  </si>
  <si>
    <t>UDH-64-031</t>
  </si>
  <si>
    <t>UDH-64-037</t>
  </si>
  <si>
    <t>UDH-64-038</t>
  </si>
  <si>
    <t>UDH-64-039</t>
  </si>
  <si>
    <t>UDH-64-040</t>
  </si>
  <si>
    <t>UDH-64-041</t>
  </si>
  <si>
    <t>UDH-64-048</t>
  </si>
  <si>
    <t>UDH-64-053</t>
  </si>
  <si>
    <t>UDH-64-063</t>
  </si>
  <si>
    <t>UDH-64-064</t>
  </si>
  <si>
    <t>UDH-64-065</t>
  </si>
  <si>
    <t>UDH-64-066</t>
  </si>
  <si>
    <t>UDH-64-067</t>
  </si>
  <si>
    <t>UDH-64-069</t>
  </si>
  <si>
    <t>UDH-68-015</t>
  </si>
  <si>
    <t>UDH-68-016</t>
  </si>
  <si>
    <t>UDH-68-017</t>
  </si>
  <si>
    <t>UDH-68-018</t>
  </si>
  <si>
    <t>UDH-68-019</t>
  </si>
  <si>
    <t>UDH-68-020</t>
  </si>
  <si>
    <t>UDH-68-021</t>
  </si>
  <si>
    <t>UDH-68-022</t>
  </si>
  <si>
    <t>UDH-68-023</t>
  </si>
  <si>
    <t>UDH-68-024</t>
  </si>
  <si>
    <t>UDH-68-025</t>
  </si>
  <si>
    <t>UDH-68-026</t>
  </si>
  <si>
    <t>UMA-02-001</t>
  </si>
  <si>
    <t>UMA-05-001</t>
  </si>
  <si>
    <t>UMA-05-002</t>
  </si>
  <si>
    <t>UMA-05-003</t>
  </si>
  <si>
    <t>UMA-05-005</t>
  </si>
  <si>
    <t>UMA-06-019</t>
  </si>
  <si>
    <t>UMA-06-020</t>
  </si>
  <si>
    <t>UMA-09-002</t>
  </si>
  <si>
    <t>UMA-09-003</t>
  </si>
  <si>
    <t>UMA-10-020</t>
  </si>
  <si>
    <t>UMA-10-026</t>
  </si>
  <si>
    <t>UMA-10-046</t>
  </si>
  <si>
    <t>UMA-10-127</t>
  </si>
  <si>
    <t>UMA-10-127-1</t>
  </si>
  <si>
    <t>UMA-12-010-1</t>
  </si>
  <si>
    <t>UMA-12-019</t>
  </si>
  <si>
    <t>UMA-12-020</t>
  </si>
  <si>
    <t>UMA-12-021</t>
  </si>
  <si>
    <t>UMA-12-024</t>
  </si>
  <si>
    <t>UMA-12-035</t>
  </si>
  <si>
    <t>UMA-12-036-1</t>
  </si>
  <si>
    <t>UMA-12-041</t>
  </si>
  <si>
    <t>UMA-12-041-1</t>
  </si>
  <si>
    <t>UMA-12-042-1</t>
  </si>
  <si>
    <t>UMA-12-043</t>
  </si>
  <si>
    <t>UMA-12-056-1</t>
  </si>
  <si>
    <t>UMA-12-056-2</t>
  </si>
  <si>
    <t>UMA-12-057</t>
  </si>
  <si>
    <t>UMA-12-060</t>
  </si>
  <si>
    <t>UMA-12-060-1</t>
  </si>
  <si>
    <t>UMA-12-060-2</t>
  </si>
  <si>
    <t>UMA-12-068</t>
  </si>
  <si>
    <t>UMA-12-068-1</t>
  </si>
  <si>
    <t>UMA-12-068-2</t>
  </si>
  <si>
    <t>UMA-12-095</t>
  </si>
  <si>
    <t>UMA-12-095-1</t>
  </si>
  <si>
    <t>UMA-12-095-2</t>
  </si>
  <si>
    <t>UMA-12-100</t>
  </si>
  <si>
    <t>UMA-12-101</t>
  </si>
  <si>
    <t>UMA-12-101-1</t>
  </si>
  <si>
    <t>UMA-12-101-2</t>
  </si>
  <si>
    <t>UMA-12-101-3</t>
  </si>
  <si>
    <t>UMA-12-104</t>
  </si>
  <si>
    <t>UMA-12-107</t>
  </si>
  <si>
    <t>UMA-12-107-1</t>
  </si>
  <si>
    <t>UMA-12-107-2</t>
  </si>
  <si>
    <t>UMA-12-111-1</t>
  </si>
  <si>
    <t>UMA-12-113</t>
  </si>
  <si>
    <t>UMA-12-115</t>
  </si>
  <si>
    <t>UMA-13-031</t>
  </si>
  <si>
    <t>UMA-13-044</t>
  </si>
  <si>
    <t>UMA-13-050</t>
  </si>
  <si>
    <t>UMA-13-155</t>
  </si>
  <si>
    <t>UMA-13-174</t>
  </si>
  <si>
    <t>UMA-13-198</t>
  </si>
  <si>
    <t>UMA-13-215</t>
  </si>
  <si>
    <t>UMA-13-266</t>
  </si>
  <si>
    <t>UMA-22-032</t>
  </si>
  <si>
    <t>UMA-22-053</t>
  </si>
  <si>
    <t>UMA-22-083</t>
  </si>
  <si>
    <t>UMA-22-176</t>
  </si>
  <si>
    <t>UMA-22-219</t>
  </si>
  <si>
    <t>UMA-22-233</t>
  </si>
  <si>
    <t>UMA-22-234</t>
  </si>
  <si>
    <t>UMA-22-258</t>
  </si>
  <si>
    <t>UMA-22-272</t>
  </si>
  <si>
    <t>UMA-22-283</t>
  </si>
  <si>
    <t>UMA-22-300</t>
  </si>
  <si>
    <t>UMA-22-317</t>
  </si>
  <si>
    <t>UMA-22-318</t>
  </si>
  <si>
    <t>UMA-22-331</t>
  </si>
  <si>
    <t>UMA-22-332</t>
  </si>
  <si>
    <t>UMA-22-340</t>
  </si>
  <si>
    <t>UMA-22-351</t>
  </si>
  <si>
    <t>UMA-22-353</t>
  </si>
  <si>
    <t>UMA-22-353-1</t>
  </si>
  <si>
    <t>UMA-22-354</t>
  </si>
  <si>
    <t>UMA-22-371</t>
  </si>
  <si>
    <t>UMA-22-405</t>
  </si>
  <si>
    <t>UMA-22-407</t>
  </si>
  <si>
    <t>UMA-22-421</t>
  </si>
  <si>
    <t>UMA-22-421-1</t>
  </si>
  <si>
    <t>UMA-22-422</t>
  </si>
  <si>
    <t>UMA-22-423</t>
  </si>
  <si>
    <t>UMA-22-423-1</t>
  </si>
  <si>
    <t>UMA-22-432</t>
  </si>
  <si>
    <t>UMA-22-433</t>
  </si>
  <si>
    <t>UMA-22-434</t>
  </si>
  <si>
    <t>UMA-22-435</t>
  </si>
  <si>
    <t>UMA-22-461-1</t>
  </si>
  <si>
    <t>UMA-22-461-2</t>
  </si>
  <si>
    <t>UMA-22-461-3</t>
  </si>
  <si>
    <t>UMA-22-484</t>
  </si>
  <si>
    <t>UMA-22-512-1</t>
  </si>
  <si>
    <t>UMA-22-513</t>
  </si>
  <si>
    <t>UMA-22-513-1</t>
  </si>
  <si>
    <t>UMA-22-524</t>
  </si>
  <si>
    <t>UMA-22-525</t>
  </si>
  <si>
    <t>UMA-22-526</t>
  </si>
  <si>
    <t>UMA-22-540</t>
  </si>
  <si>
    <t>UMA-22-553</t>
  </si>
  <si>
    <t>UMA-22-582</t>
  </si>
  <si>
    <t>UMA-22-585</t>
  </si>
  <si>
    <t>UMA-22-641-1</t>
  </si>
  <si>
    <t>UMA-22-646-1</t>
  </si>
  <si>
    <t>UMA-22-652-1</t>
  </si>
  <si>
    <t>UMA-22-665</t>
  </si>
  <si>
    <t>UMA-22-665-1</t>
  </si>
  <si>
    <t>UMA-22-665-2</t>
  </si>
  <si>
    <t>UMA-22-666</t>
  </si>
  <si>
    <t>UMA-22-673-1</t>
  </si>
  <si>
    <t>UMA-22-674</t>
  </si>
  <si>
    <t>UMA-22-675</t>
  </si>
  <si>
    <t>UMA-22-676</t>
  </si>
  <si>
    <t>UMA-22-677</t>
  </si>
  <si>
    <t>UMA-22-678</t>
  </si>
  <si>
    <t>UMA-22-679</t>
  </si>
  <si>
    <t>UMA-22-680</t>
  </si>
  <si>
    <t>UMA-22-689-1</t>
  </si>
  <si>
    <t>UMA-22-691</t>
  </si>
  <si>
    <t>UMA-22-691-1</t>
  </si>
  <si>
    <t>UMA-22-693</t>
  </si>
  <si>
    <t>UMA-22-693-1</t>
  </si>
  <si>
    <t>UMA-22-693-2</t>
  </si>
  <si>
    <t>UMA-22-714</t>
  </si>
  <si>
    <t>UMA-22-727</t>
  </si>
  <si>
    <t>UMA-22-728</t>
  </si>
  <si>
    <t>UMA-22-729</t>
  </si>
  <si>
    <t>UMA-22-730</t>
  </si>
  <si>
    <t>UMA-22-731</t>
  </si>
  <si>
    <t>UMA-22-732</t>
  </si>
  <si>
    <t>UMA-22-733</t>
  </si>
  <si>
    <t>UMA-22-758</t>
  </si>
  <si>
    <t>UMA-22-759</t>
  </si>
  <si>
    <t>UMA-22-845</t>
  </si>
  <si>
    <t>UMA-22-850-1</t>
  </si>
  <si>
    <t>UMA-22-853</t>
  </si>
  <si>
    <t>UMA-22-858</t>
  </si>
  <si>
    <t>UMA-22-863-4</t>
  </si>
  <si>
    <t>UMA-22-907</t>
  </si>
  <si>
    <t>UMA-22-908</t>
  </si>
  <si>
    <t>UMA-22-908-1</t>
  </si>
  <si>
    <t>UMA-22-910</t>
  </si>
  <si>
    <t>UMA-22-921</t>
  </si>
  <si>
    <t>UMA-22-921-1</t>
  </si>
  <si>
    <t>UMA-22-926</t>
  </si>
  <si>
    <t>UMA-22-950</t>
  </si>
  <si>
    <t>UMA-22-952</t>
  </si>
  <si>
    <t>UMA-22-952-1</t>
  </si>
  <si>
    <t>UMA-22-952-2</t>
  </si>
  <si>
    <t>UMA-22-953-1</t>
  </si>
  <si>
    <t>UMA-22-964</t>
  </si>
  <si>
    <t>UMA-22-971</t>
  </si>
  <si>
    <t>UMA-22-972</t>
  </si>
  <si>
    <t>UMA-22-972-1</t>
  </si>
  <si>
    <t>UMA-22-976</t>
  </si>
  <si>
    <t>UMA-22-981</t>
  </si>
  <si>
    <t>UMA-22-981-1</t>
  </si>
  <si>
    <t>UMA-22-986</t>
  </si>
  <si>
    <t>UMA-22-988</t>
  </si>
  <si>
    <t>UMA-22-988-1</t>
  </si>
  <si>
    <t>UMA-22-1002</t>
  </si>
  <si>
    <t>UMA-22-1002-1</t>
  </si>
  <si>
    <t>UMA-22-1002-2</t>
  </si>
  <si>
    <t>UMA-22-1002-3</t>
  </si>
  <si>
    <t>UMA-22-1003</t>
  </si>
  <si>
    <t>UMA-22-1005</t>
  </si>
  <si>
    <t>UMA-22-1005-1</t>
  </si>
  <si>
    <t>UMA-22-1005-2</t>
  </si>
  <si>
    <t>UMA-22-1008</t>
  </si>
  <si>
    <t>UMA-22-1009</t>
  </si>
  <si>
    <t>UMA-22-1013</t>
  </si>
  <si>
    <t>UMA-22-1023</t>
  </si>
  <si>
    <t>UMA-22-1023-5</t>
  </si>
  <si>
    <t>UMA-22-1023-6</t>
  </si>
  <si>
    <t>UMA-22-1024</t>
  </si>
  <si>
    <t>UMA-22-1024-1</t>
  </si>
  <si>
    <t>UMA-22-1024-2</t>
  </si>
  <si>
    <t>UMA-22-1024-3</t>
  </si>
  <si>
    <t>UMA-22-1024-4</t>
  </si>
  <si>
    <t>UMA-22-1024-5</t>
  </si>
  <si>
    <t>UMA-22-1031</t>
  </si>
  <si>
    <t>UMA-22-1056</t>
  </si>
  <si>
    <t>UMA-22-1056-1</t>
  </si>
  <si>
    <t>UMA-22-1056-2</t>
  </si>
  <si>
    <t>UMA-22-1056-3</t>
  </si>
  <si>
    <t>UMA-22-1057</t>
  </si>
  <si>
    <t>UMA-22-1057-1</t>
  </si>
  <si>
    <t>UMA-22-1057-2</t>
  </si>
  <si>
    <t>UMA-22-1070</t>
  </si>
  <si>
    <t>UMA-22-1071</t>
  </si>
  <si>
    <t>UMA-22-1072</t>
  </si>
  <si>
    <t>UMA-22-1073</t>
  </si>
  <si>
    <t>UMA-22-1074</t>
  </si>
  <si>
    <t>UMA-22-1076</t>
  </si>
  <si>
    <t>UMA-22-1077</t>
  </si>
  <si>
    <t>UMA-22-1078</t>
  </si>
  <si>
    <t>UMA-22-1079</t>
  </si>
  <si>
    <t>UMA-22-1080</t>
  </si>
  <si>
    <t>UMA-22-1081</t>
  </si>
  <si>
    <t>UMA-22-1082</t>
  </si>
  <si>
    <t>UMA-22-1082-1</t>
  </si>
  <si>
    <t>UMA-22-1082-2</t>
  </si>
  <si>
    <t>UMA-22-1085</t>
  </si>
  <si>
    <t>UMA-23-005</t>
  </si>
  <si>
    <t>HBS-03-010</t>
  </si>
  <si>
    <t>HBS-03-014</t>
  </si>
  <si>
    <t>HBS-03-046</t>
  </si>
  <si>
    <t>HBS-04-007</t>
  </si>
  <si>
    <t>HBS-05-009</t>
  </si>
  <si>
    <t>HBS-05-015</t>
  </si>
  <si>
    <t>HBS-05-016</t>
  </si>
  <si>
    <t>HBS-05-029</t>
  </si>
  <si>
    <t>HBS-05-030</t>
  </si>
  <si>
    <t>HBS-05-031</t>
  </si>
  <si>
    <t>UBS-03-004</t>
  </si>
  <si>
    <t>UBS-03-005</t>
  </si>
  <si>
    <t>UBS-03-006</t>
  </si>
  <si>
    <t>UBS-04-003-1</t>
  </si>
  <si>
    <t>UBS-05-006</t>
  </si>
  <si>
    <t>UBS-05-018</t>
  </si>
  <si>
    <t>UBS-05-040</t>
  </si>
  <si>
    <t>UBS-07-005</t>
  </si>
  <si>
    <t>UBS-07-006</t>
  </si>
  <si>
    <t>UBS-07-007</t>
  </si>
  <si>
    <t>UBS-07-010</t>
  </si>
  <si>
    <t>UBS-07-011</t>
  </si>
  <si>
    <t>UBS-07-029</t>
  </si>
  <si>
    <t>UBS-18-003</t>
  </si>
  <si>
    <t>UBS-18-004</t>
  </si>
  <si>
    <t>UBS-19-001</t>
  </si>
  <si>
    <t>UBS-19-001-1</t>
  </si>
  <si>
    <t>UBS-19-001-2</t>
  </si>
  <si>
    <t>UBS-19-006</t>
  </si>
  <si>
    <t>UBS-21-005</t>
  </si>
  <si>
    <t>UBS-21-006</t>
  </si>
  <si>
    <t>UBS-21-010</t>
  </si>
  <si>
    <t>USE-02-006</t>
  </si>
  <si>
    <t>USE-03-002</t>
  </si>
  <si>
    <t>USE-03-044</t>
  </si>
  <si>
    <t>USE-03-045</t>
  </si>
  <si>
    <t>USE-03-046</t>
  </si>
  <si>
    <t>USE-03-056-2</t>
  </si>
  <si>
    <t>USE-03-061</t>
  </si>
  <si>
    <t>USE-03-086</t>
  </si>
  <si>
    <t>USE-03-087</t>
  </si>
  <si>
    <t>USE-03-088</t>
  </si>
  <si>
    <t>USE-03-114</t>
  </si>
  <si>
    <t>USE-03-115</t>
  </si>
  <si>
    <t>USE-03-167-2</t>
  </si>
  <si>
    <t>USE-05-006-1</t>
  </si>
  <si>
    <t>USE-05-014</t>
  </si>
  <si>
    <t>USE-05-017</t>
  </si>
  <si>
    <t>USE-05-024</t>
  </si>
  <si>
    <t>USE-05-031</t>
  </si>
  <si>
    <t>USE-05-035-5</t>
  </si>
  <si>
    <t>USE-05-084</t>
  </si>
  <si>
    <t>USE-05-087</t>
  </si>
  <si>
    <t>USE-05-088</t>
  </si>
  <si>
    <t>USE-05-093</t>
  </si>
  <si>
    <t>USE-05-100</t>
  </si>
  <si>
    <t>USE-05-119</t>
  </si>
  <si>
    <t>USE-05-131</t>
  </si>
  <si>
    <t>USE-05-166</t>
  </si>
  <si>
    <t>USE-05-167</t>
  </si>
  <si>
    <t>USE-05-168</t>
  </si>
  <si>
    <t>USE-05-169</t>
  </si>
  <si>
    <t>USE-05-170</t>
  </si>
  <si>
    <t>USE-05-183</t>
  </si>
  <si>
    <t>USE-05-187-1</t>
  </si>
  <si>
    <t>USE-05-189</t>
  </si>
  <si>
    <t>USE-05-190</t>
  </si>
  <si>
    <t>USE-05-191</t>
  </si>
  <si>
    <t>USE-05-192</t>
  </si>
  <si>
    <t>USE-05-193</t>
  </si>
  <si>
    <t>USE-05-199</t>
  </si>
  <si>
    <t>USE-05-199-1</t>
  </si>
  <si>
    <t>USE-05-230</t>
  </si>
  <si>
    <t>USE-05-235</t>
  </si>
  <si>
    <t>USE-05-236</t>
  </si>
  <si>
    <t>USE-05-288</t>
  </si>
  <si>
    <t>USE-05-291</t>
  </si>
  <si>
    <t>USE-05-315</t>
  </si>
  <si>
    <t>USE-05-316</t>
  </si>
  <si>
    <t>USE-05-317</t>
  </si>
  <si>
    <t>USE-05-318</t>
  </si>
  <si>
    <t>USE-05-330</t>
  </si>
  <si>
    <t>USE-05-331</t>
  </si>
  <si>
    <t>USE-05-339</t>
  </si>
  <si>
    <t>USE-05-347</t>
  </si>
  <si>
    <t>USE-05-356</t>
  </si>
  <si>
    <t>USE-05-357</t>
  </si>
  <si>
    <t>USE-05-358</t>
  </si>
  <si>
    <t>USE-05-360</t>
  </si>
  <si>
    <t>USE-05-361</t>
  </si>
  <si>
    <t>USE-05-363</t>
  </si>
  <si>
    <t>USE-05-369-1</t>
  </si>
  <si>
    <t>USE-05-370</t>
  </si>
  <si>
    <t>USE-05-371</t>
  </si>
  <si>
    <t>USE-05-372</t>
  </si>
  <si>
    <t>USE-05-373-1</t>
  </si>
  <si>
    <t>USE-05-373-2</t>
  </si>
  <si>
    <t>USE-05-374</t>
  </si>
  <si>
    <t>USE-08-011</t>
  </si>
  <si>
    <t>USE-08-012</t>
  </si>
  <si>
    <t>USE-09-015</t>
  </si>
  <si>
    <t>USE-09-016</t>
  </si>
  <si>
    <t>USE-09-017</t>
  </si>
  <si>
    <t>USE-09-018</t>
  </si>
  <si>
    <t>USE-09-021</t>
  </si>
  <si>
    <t>UYC-07-013</t>
  </si>
  <si>
    <t>UYC-10-035</t>
  </si>
  <si>
    <t>UYC-14-015</t>
  </si>
  <si>
    <t>UYC-14-016</t>
  </si>
  <si>
    <t>UYC-14-017</t>
  </si>
  <si>
    <t>UYC-14-018</t>
  </si>
  <si>
    <t>UYC-14-019</t>
  </si>
  <si>
    <t>UYC-17-004</t>
  </si>
  <si>
    <t>UYC-17-005</t>
  </si>
  <si>
    <t>UYC-17-006</t>
  </si>
  <si>
    <t>UYC-17-007</t>
  </si>
  <si>
    <t>UJG-05-006</t>
  </si>
  <si>
    <t>UJG-06-006</t>
  </si>
  <si>
    <t>UJG-06-007</t>
  </si>
  <si>
    <t>UJG-08-023</t>
  </si>
  <si>
    <t>UJG-08-032</t>
  </si>
  <si>
    <t>UJG-16-007</t>
  </si>
  <si>
    <t>UJG-16-008</t>
  </si>
  <si>
    <t>UJG-16-009</t>
  </si>
  <si>
    <t>UJG-16-010</t>
  </si>
  <si>
    <t>UJG-20-013</t>
  </si>
  <si>
    <t>UJG-20-014</t>
  </si>
  <si>
    <t>UJG-20-015</t>
  </si>
  <si>
    <t>UJG-20-016</t>
  </si>
  <si>
    <t>UJG-21-025</t>
  </si>
  <si>
    <t>UJG-23-009</t>
  </si>
  <si>
    <t>UJG-23-010</t>
  </si>
  <si>
    <t>UJG-23-011</t>
  </si>
  <si>
    <t>UJG-24-001</t>
  </si>
  <si>
    <t>UJG-26-002-1</t>
  </si>
  <si>
    <t>UJG-26-002-2</t>
  </si>
  <si>
    <t>UJG-26-008</t>
  </si>
  <si>
    <t>UJG-26-016</t>
  </si>
  <si>
    <t>UJG-26-019</t>
  </si>
  <si>
    <t>UJG-26-021</t>
  </si>
  <si>
    <t>UJG-26-022</t>
  </si>
  <si>
    <t>UJG-26-030</t>
  </si>
  <si>
    <t>UJG-26-045</t>
  </si>
  <si>
    <t>UJG-27-015</t>
  </si>
  <si>
    <t>UJG-29-030</t>
  </si>
  <si>
    <t>UJG-29-041</t>
  </si>
  <si>
    <t>UJG-29-042</t>
  </si>
  <si>
    <t>UJG-29-043</t>
  </si>
  <si>
    <t>UJG-29-044</t>
  </si>
  <si>
    <t>UJG-29-045</t>
  </si>
  <si>
    <t>UJG-29-046</t>
  </si>
  <si>
    <t>UJG-29-047</t>
  </si>
  <si>
    <t>UJG-31-010</t>
  </si>
  <si>
    <t>UJG-31-011</t>
  </si>
  <si>
    <t>UJG-33-051</t>
  </si>
  <si>
    <t>UJG-33-056</t>
  </si>
  <si>
    <t>UJG-33-075</t>
  </si>
  <si>
    <t>UJG-34-007</t>
  </si>
  <si>
    <t>UJG-36-023</t>
  </si>
  <si>
    <t>UJG-36-024</t>
  </si>
  <si>
    <t>UJG-36-031</t>
  </si>
  <si>
    <t>UJG-36-032</t>
  </si>
  <si>
    <t>UJG-36-033</t>
  </si>
  <si>
    <t>UJG-36-034</t>
  </si>
  <si>
    <t>UJG-43-002</t>
  </si>
  <si>
    <t>UJG-43-003</t>
  </si>
  <si>
    <t>UJG-43-012</t>
  </si>
  <si>
    <t>UJG-43-014</t>
  </si>
  <si>
    <t>UJG-43-017</t>
  </si>
  <si>
    <t>UJG-43-021</t>
  </si>
  <si>
    <t>UJG-43-032</t>
  </si>
  <si>
    <t>UJG-43-040</t>
  </si>
  <si>
    <t>UJG-43-066</t>
  </si>
  <si>
    <t>UJG-43-100</t>
  </si>
  <si>
    <t>UJG-43-100-1</t>
  </si>
  <si>
    <t>UJG-43-101</t>
  </si>
  <si>
    <t>UJG-43-102</t>
  </si>
  <si>
    <t>UJG-49-016</t>
  </si>
  <si>
    <t>UJG-49-017</t>
  </si>
  <si>
    <t>UJG-49-019</t>
  </si>
  <si>
    <t>UJG-49-030</t>
  </si>
  <si>
    <t>UJG-49-031</t>
  </si>
  <si>
    <t>UJG-49-038</t>
  </si>
  <si>
    <t>UJG-49-046</t>
  </si>
  <si>
    <t>UJG-49-047</t>
  </si>
  <si>
    <t>HJG-04-001</t>
  </si>
  <si>
    <t>HJG-04-001-1</t>
  </si>
  <si>
    <t>HJG-04-001-2</t>
  </si>
  <si>
    <t>HJG-04-001-3</t>
  </si>
  <si>
    <t>HJG-04-001-4</t>
  </si>
  <si>
    <t>HJG-04-003-1</t>
  </si>
  <si>
    <t>HJG-04-007</t>
  </si>
  <si>
    <t>HJG-04-008</t>
  </si>
  <si>
    <t>HJG-04-009</t>
  </si>
  <si>
    <t>HPH-01-001</t>
  </si>
  <si>
    <t>HPH-06-005</t>
  </si>
  <si>
    <t>HPH-06-007</t>
  </si>
  <si>
    <t>HPH-06-010</t>
  </si>
  <si>
    <t>HPH-06-011</t>
  </si>
  <si>
    <t>HPH-07-002</t>
  </si>
  <si>
    <t>HPH-10-002</t>
  </si>
  <si>
    <t>UPH-01-018</t>
  </si>
  <si>
    <t>UPH-01-019</t>
  </si>
  <si>
    <t>UPH-01-020</t>
  </si>
  <si>
    <t>UPH-01-041</t>
  </si>
  <si>
    <t>UPH-01-083</t>
  </si>
  <si>
    <t>UPH-01-186</t>
  </si>
  <si>
    <t>UPH-01-187</t>
  </si>
  <si>
    <t>UPH-01-188</t>
  </si>
  <si>
    <t>UPH-01-229</t>
  </si>
  <si>
    <t>UPH-01-302</t>
  </si>
  <si>
    <t>UPH-01-303</t>
  </si>
  <si>
    <t>UPH-01-306</t>
  </si>
  <si>
    <t>UPH-01-309</t>
  </si>
  <si>
    <t>UPH-01-312</t>
  </si>
  <si>
    <t>UPH-01-313</t>
  </si>
  <si>
    <t>UPH-01-319</t>
  </si>
  <si>
    <t>UPH-01-327</t>
  </si>
  <si>
    <t>UPH-01-349</t>
  </si>
  <si>
    <t>UPH-01-349-1</t>
  </si>
  <si>
    <t>UPH-01-349-2</t>
  </si>
  <si>
    <t>UPH-01-349-3</t>
  </si>
  <si>
    <t>UPH-01-370</t>
  </si>
  <si>
    <t>UPH-01-381</t>
  </si>
  <si>
    <t>UPH-01-387</t>
  </si>
  <si>
    <t>UPH-01-442</t>
  </si>
  <si>
    <t>UPH-01-488-1</t>
  </si>
  <si>
    <t>UPH-01-488-2</t>
  </si>
  <si>
    <t>UPH-01-495</t>
  </si>
  <si>
    <t>UPH-01-523-1</t>
  </si>
  <si>
    <t>UPH-01-523-2</t>
  </si>
  <si>
    <t>UPH-01-524</t>
  </si>
  <si>
    <t>UPH-01-525</t>
  </si>
  <si>
    <t>UPH-01-530</t>
  </si>
  <si>
    <t>UPH-01-574-1</t>
  </si>
  <si>
    <t>UPH-01-606</t>
  </si>
  <si>
    <t>UPH-01-635</t>
  </si>
  <si>
    <t>UPH-01-636</t>
  </si>
  <si>
    <t>UPH-01-686</t>
  </si>
  <si>
    <t>UPH-01-692</t>
  </si>
  <si>
    <t>UPH-01-706-1</t>
  </si>
  <si>
    <t>UPH-01-721</t>
  </si>
  <si>
    <t>UPH-01-726</t>
  </si>
  <si>
    <t>UPH-01-727</t>
  </si>
  <si>
    <t>UPH-01-728</t>
  </si>
  <si>
    <t>UPH-01-744-1</t>
  </si>
  <si>
    <t>UPH-01-750</t>
  </si>
  <si>
    <t>UPH-01-758</t>
  </si>
  <si>
    <t>UPH-01-759</t>
  </si>
  <si>
    <t>UPH-01-775</t>
  </si>
  <si>
    <t>UPH-01-803</t>
  </si>
  <si>
    <t>UPH-01-804-1</t>
  </si>
  <si>
    <t>UPH-01-824</t>
  </si>
  <si>
    <t>UPH-01-825</t>
  </si>
  <si>
    <t>UPH-01-825-2</t>
  </si>
  <si>
    <t>UPH-01-831</t>
  </si>
  <si>
    <t>UPH-01-836</t>
  </si>
  <si>
    <t>UPH-01-836-1</t>
  </si>
  <si>
    <t>UPH-01-836-2</t>
  </si>
  <si>
    <t>UPH-01-836-3</t>
  </si>
  <si>
    <t>UPH-01-840</t>
  </si>
  <si>
    <t>UPH-01-844</t>
  </si>
  <si>
    <t>UPH-01-846</t>
  </si>
  <si>
    <t>UPH-01-858</t>
  </si>
  <si>
    <t>UPH-01-858-1</t>
  </si>
  <si>
    <t>UPH-01-860</t>
  </si>
  <si>
    <t>UPH-01-862</t>
  </si>
  <si>
    <t>UPH-01-863</t>
  </si>
  <si>
    <t>UPH-01-879</t>
  </si>
  <si>
    <t>UPH-01-879-1</t>
  </si>
  <si>
    <t>UPH-01-881</t>
  </si>
  <si>
    <t>UPH-01-905-2</t>
  </si>
  <si>
    <t>UPH-01-905-3</t>
  </si>
  <si>
    <t>UPH-01-910</t>
  </si>
  <si>
    <t>UPH-05-011</t>
  </si>
  <si>
    <t>UPH-05-012</t>
  </si>
  <si>
    <t>UPH-05-013</t>
  </si>
  <si>
    <t>UPH-05-014</t>
  </si>
  <si>
    <t>UPH-06-050</t>
  </si>
  <si>
    <t>UPH-06-065</t>
  </si>
  <si>
    <t>UPH-06-079</t>
  </si>
  <si>
    <t>UPH-06-082-4</t>
  </si>
  <si>
    <t>UPH-06-082-5</t>
  </si>
  <si>
    <t>UPH-06-088</t>
  </si>
  <si>
    <t>UPH-06-106</t>
  </si>
  <si>
    <t>UPH-06-107</t>
  </si>
  <si>
    <t>UPH-06-108</t>
  </si>
  <si>
    <t>UPH-06-109</t>
  </si>
  <si>
    <t>UPH-06-110</t>
  </si>
  <si>
    <t>UPH-06-111</t>
  </si>
  <si>
    <t>UPH-06-112</t>
  </si>
  <si>
    <t>UPH-06-113</t>
  </si>
  <si>
    <t>UPH-06-114</t>
  </si>
  <si>
    <t>UPH-06-115</t>
  </si>
  <si>
    <t>UPH-06-116</t>
  </si>
  <si>
    <t>UPH-06-117</t>
  </si>
  <si>
    <t>UPH-06-118</t>
  </si>
  <si>
    <t>UPH-06-119</t>
  </si>
  <si>
    <t>UPH-06-120</t>
  </si>
  <si>
    <t>UPH-06-121</t>
  </si>
  <si>
    <t>UPH-06-122</t>
  </si>
  <si>
    <t>UPH-06-123</t>
  </si>
  <si>
    <t>UPH-06-124</t>
  </si>
  <si>
    <t>UPH-06-144</t>
  </si>
  <si>
    <t>UPH-06-145</t>
  </si>
  <si>
    <t>UPH-06-166-1</t>
  </si>
  <si>
    <t>UPH-06-168</t>
  </si>
  <si>
    <t>UPH-06-171</t>
  </si>
  <si>
    <t>UPH-07-022</t>
  </si>
  <si>
    <t>UPH-07-023</t>
  </si>
  <si>
    <t>UPH-07-037</t>
  </si>
  <si>
    <t>UPH-07-047</t>
  </si>
  <si>
    <t>UPH-07-077</t>
  </si>
  <si>
    <t>UPH-07-089</t>
  </si>
  <si>
    <t>UPH-07-090</t>
  </si>
  <si>
    <t>UPH-07-094</t>
  </si>
  <si>
    <t>UPH-07-130</t>
  </si>
  <si>
    <t>UPH-07-132</t>
  </si>
  <si>
    <t>UPH-08-021</t>
  </si>
  <si>
    <t>UPH-08-022</t>
  </si>
  <si>
    <t>UPH-08-033</t>
  </si>
  <si>
    <t>UPH-08-158</t>
  </si>
  <si>
    <t>UPH-08-160</t>
  </si>
  <si>
    <t>UPH-08-218</t>
  </si>
  <si>
    <t>UPH-10-019</t>
  </si>
  <si>
    <t>UPH-10-024</t>
  </si>
  <si>
    <t>UPH-10-025</t>
  </si>
  <si>
    <t>UPH-10-026</t>
  </si>
  <si>
    <t>UPH-10-029</t>
  </si>
  <si>
    <t>UPH-10-030</t>
  </si>
  <si>
    <t>UPH-10-031</t>
  </si>
  <si>
    <t>UPH-10-032</t>
  </si>
  <si>
    <t>UPH-10-044</t>
  </si>
  <si>
    <t>UPH-10-045</t>
  </si>
  <si>
    <t>UPH-10-046</t>
  </si>
  <si>
    <t>UPH-10-055</t>
  </si>
  <si>
    <t>UPH-10-068</t>
  </si>
  <si>
    <t>UPH-10-068-1</t>
  </si>
  <si>
    <t>UPH-10-069</t>
  </si>
  <si>
    <t>UPH-10-069-1</t>
  </si>
  <si>
    <t>UPH-10-069-2</t>
  </si>
  <si>
    <t>UPH-10-114</t>
  </si>
  <si>
    <t>UPH-10-161</t>
  </si>
  <si>
    <t>UPH-10-184</t>
  </si>
  <si>
    <t>UPH-10-187</t>
  </si>
  <si>
    <t>UPH-10-207</t>
  </si>
  <si>
    <t>UPH-10-207-1</t>
  </si>
  <si>
    <t>UPH-10-260-1</t>
  </si>
  <si>
    <t>UPH-10-260-2</t>
  </si>
  <si>
    <t>UPH-10-279</t>
  </si>
  <si>
    <t>UPH-10-280</t>
  </si>
  <si>
    <t>UPH-10-302</t>
  </si>
  <si>
    <t>UPH-10-303</t>
  </si>
  <si>
    <t>UPH-10-305</t>
  </si>
  <si>
    <t>UPH-10-307</t>
  </si>
  <si>
    <t>UPH-10-320</t>
  </si>
  <si>
    <t>UPH-10-321</t>
  </si>
  <si>
    <t>UPH-10-334-1</t>
  </si>
  <si>
    <t>UPH-10-334-2</t>
  </si>
  <si>
    <t>UPH-10-368</t>
  </si>
  <si>
    <t>UPH-10-369</t>
  </si>
  <si>
    <t>UPH-10-370</t>
  </si>
  <si>
    <t>UPH-10-371</t>
  </si>
  <si>
    <t>UPH-10-371-1</t>
  </si>
  <si>
    <t>UPH-10-374</t>
  </si>
  <si>
    <t>UPH-10-376</t>
  </si>
  <si>
    <t>UPH-10-377</t>
  </si>
  <si>
    <t>UPH-10-381</t>
  </si>
  <si>
    <t>UPH-10-381-1</t>
  </si>
  <si>
    <t>UPH-10-492</t>
  </si>
  <si>
    <t>UPH-10-493</t>
  </si>
  <si>
    <t>UPH-10-494</t>
  </si>
  <si>
    <t>UPH-10-495</t>
  </si>
  <si>
    <t>UPH-10-496</t>
  </si>
  <si>
    <t>UPH-10-497</t>
  </si>
  <si>
    <t>UPH-10-498</t>
  </si>
  <si>
    <t>UPH-10-499</t>
  </si>
  <si>
    <t>UPH-10-500</t>
  </si>
  <si>
    <t>UPH-10-501</t>
  </si>
  <si>
    <t>UPH-10-502</t>
  </si>
  <si>
    <t>UPH-10-503</t>
  </si>
  <si>
    <t>UPH-10-504</t>
  </si>
  <si>
    <t>UPH-10-506</t>
  </si>
  <si>
    <t>UPH-10-506-1</t>
  </si>
  <si>
    <t>UPH-10-506-2</t>
  </si>
  <si>
    <t>UPH-10-532</t>
  </si>
  <si>
    <t>UPH-10-559</t>
  </si>
  <si>
    <t>UPH-10-560</t>
  </si>
  <si>
    <t>UPH-10-561</t>
  </si>
  <si>
    <t>UPH-10-600</t>
  </si>
  <si>
    <t>UPH-10-605</t>
  </si>
  <si>
    <t>UPH-10-606</t>
  </si>
  <si>
    <t>UPH-10-613</t>
  </si>
  <si>
    <t>UPH-10-622</t>
  </si>
  <si>
    <t>UPH-10-623</t>
  </si>
  <si>
    <t>UPH-10-624</t>
  </si>
  <si>
    <t>UPH-10-638</t>
  </si>
  <si>
    <t>UPH-10-639</t>
  </si>
  <si>
    <t>UPH-10-640</t>
  </si>
  <si>
    <t>UPH-10-641</t>
  </si>
  <si>
    <t>UPH-10-642</t>
  </si>
  <si>
    <t>UPH-10-643</t>
  </si>
  <si>
    <t>UPH-10-658</t>
  </si>
  <si>
    <t>UPH-10-659</t>
  </si>
  <si>
    <t>UPH-10-660</t>
  </si>
  <si>
    <t>UPH-10-662</t>
  </si>
  <si>
    <t>UPH-11-002</t>
  </si>
  <si>
    <t>UPH-11-003</t>
  </si>
  <si>
    <t>UPH-11-004</t>
  </si>
  <si>
    <t>UPH-11-005</t>
  </si>
  <si>
    <t>UPH-11-006</t>
  </si>
  <si>
    <t>UPH-11-007</t>
  </si>
  <si>
    <t>UPH-11-009</t>
  </si>
  <si>
    <t>UPH-11-010</t>
  </si>
  <si>
    <t>UPH-11-011</t>
  </si>
  <si>
    <t>UPH-11-012</t>
  </si>
  <si>
    <t>UPH-11-013</t>
  </si>
  <si>
    <t>UPH-11-014</t>
  </si>
  <si>
    <t>UPH-13-006</t>
  </si>
  <si>
    <t>UPH-13-008</t>
  </si>
  <si>
    <t>UPH-14-002</t>
  </si>
  <si>
    <t>UPH-14-003</t>
  </si>
  <si>
    <t>UPH-14-004</t>
  </si>
  <si>
    <t>UPH-16-053</t>
  </si>
  <si>
    <t>UPH-16-054</t>
  </si>
  <si>
    <t>UPH-16-055</t>
  </si>
  <si>
    <t>UPH-18-004</t>
  </si>
  <si>
    <t>UPH-21-034</t>
  </si>
  <si>
    <t>UPH-21-035</t>
  </si>
  <si>
    <t>UPH-21-064</t>
  </si>
  <si>
    <t>UPH-21-067</t>
  </si>
  <si>
    <t>UPH-23-010</t>
  </si>
  <si>
    <t>UPH-23-011</t>
  </si>
  <si>
    <t>UPH-23-012</t>
  </si>
  <si>
    <t>UPH-23-013</t>
  </si>
  <si>
    <t>UPH-23-019</t>
  </si>
  <si>
    <t>UPH-23-019-1</t>
  </si>
  <si>
    <t>UPH-23-019-2</t>
  </si>
  <si>
    <t>UPH-23-021</t>
  </si>
  <si>
    <t>UPH-23-032</t>
  </si>
  <si>
    <t>UPH-23-033</t>
  </si>
  <si>
    <t>UPH-23-034</t>
  </si>
  <si>
    <t>UPH-23-035</t>
  </si>
  <si>
    <t>UPH-23-039</t>
  </si>
  <si>
    <t>UPH-23-040</t>
  </si>
  <si>
    <t>UPH-23-041</t>
  </si>
  <si>
    <t>UPH-24-008</t>
  </si>
  <si>
    <t>UPH-33-016</t>
  </si>
  <si>
    <t>UPH-33-017</t>
  </si>
  <si>
    <t>UPH-33-020</t>
  </si>
  <si>
    <t>UPH-34-009-1</t>
  </si>
  <si>
    <t>UPH-34-026</t>
  </si>
  <si>
    <t>UPH-35-003</t>
  </si>
  <si>
    <t>UPH-35-004</t>
  </si>
  <si>
    <t>UPH-35-005</t>
  </si>
  <si>
    <t>UPH-35-006</t>
  </si>
  <si>
    <t>UPH-35-007</t>
  </si>
  <si>
    <t>UPH-35-008</t>
  </si>
  <si>
    <t>UPH-35-014</t>
  </si>
  <si>
    <t>UPH-35-015</t>
  </si>
  <si>
    <t>UPH-35-016</t>
  </si>
  <si>
    <t>UPH-35-021-3</t>
  </si>
  <si>
    <t>UPH-37-005</t>
  </si>
  <si>
    <t>UPH-37-006</t>
  </si>
  <si>
    <t>UPH-37-007</t>
  </si>
  <si>
    <t>UPH-37-008</t>
  </si>
  <si>
    <t>UPH-37-010</t>
  </si>
  <si>
    <t>UPH-37-010-1</t>
  </si>
  <si>
    <t>UPH-38-005</t>
  </si>
  <si>
    <t>UPH-38-006</t>
  </si>
  <si>
    <t>UPS-01-034</t>
  </si>
  <si>
    <t>UPS-01-054</t>
  </si>
  <si>
    <t>UPS-01-060</t>
  </si>
  <si>
    <t>UPS-01-061</t>
  </si>
  <si>
    <t>UPS-02-019</t>
  </si>
  <si>
    <t>UPS-04-002</t>
  </si>
  <si>
    <t>UPS-04-004</t>
  </si>
  <si>
    <t>UPS-04-006</t>
  </si>
  <si>
    <t>UPS-04-007</t>
  </si>
  <si>
    <t>UPS-04-008</t>
  </si>
  <si>
    <t>UPS-04-009</t>
  </si>
  <si>
    <t>UPS-04-010</t>
  </si>
  <si>
    <t>UPS-04-012</t>
  </si>
  <si>
    <t>UPS-04-014</t>
  </si>
  <si>
    <t>UPS-04-015</t>
  </si>
  <si>
    <t>UPS-04-063</t>
  </si>
  <si>
    <t>UPS-04-064</t>
  </si>
  <si>
    <t>UPS-05-017</t>
  </si>
  <si>
    <t>UPS-05-018</t>
  </si>
  <si>
    <t>UPS-05-019</t>
  </si>
  <si>
    <t>UPS-05-020</t>
  </si>
  <si>
    <t>UPS-07-006</t>
  </si>
  <si>
    <t>UPS-07-007</t>
  </si>
  <si>
    <t>UPS-07-008</t>
  </si>
  <si>
    <t>UPS-07-009</t>
  </si>
  <si>
    <t>UPS-07-010</t>
  </si>
  <si>
    <t>UPS-07-018</t>
  </si>
  <si>
    <t>UDG-05-015</t>
  </si>
  <si>
    <t>UDG-05-016</t>
  </si>
  <si>
    <t>UDG-09-003</t>
  </si>
  <si>
    <t>UDG-09-003-1</t>
  </si>
  <si>
    <t>UDG-09-005</t>
  </si>
  <si>
    <t>UDG-12-031</t>
  </si>
  <si>
    <t>UDG-12-032</t>
  </si>
  <si>
    <t>UDG-12-034</t>
  </si>
  <si>
    <t>UDG-12-035</t>
  </si>
  <si>
    <t>UDG-15-012</t>
  </si>
  <si>
    <t>UDG-15-027</t>
  </si>
  <si>
    <t>UDG-15-035</t>
  </si>
  <si>
    <t>UDG-15-043</t>
  </si>
  <si>
    <t>UDG-15-048</t>
  </si>
  <si>
    <t>UDG-15-051</t>
  </si>
  <si>
    <t>UDG-15-058</t>
  </si>
  <si>
    <t>UDG-15-059</t>
  </si>
  <si>
    <t>UDG-15-067</t>
  </si>
  <si>
    <t>UDG-15-068</t>
  </si>
  <si>
    <t>UDG-15-069</t>
  </si>
  <si>
    <t>UDG-15-070</t>
  </si>
  <si>
    <t>UDG-15-071</t>
  </si>
  <si>
    <t>UDG-15-072</t>
  </si>
  <si>
    <t>UDG-15-073</t>
  </si>
  <si>
    <t>UDG-15-074</t>
  </si>
  <si>
    <t>UDG-16-005</t>
  </si>
  <si>
    <t>UDG-16-019</t>
  </si>
  <si>
    <t>UDG-18-006</t>
  </si>
  <si>
    <t>UDG-18-012</t>
  </si>
  <si>
    <t>UDG-18-013</t>
  </si>
  <si>
    <t>UDG-19-003</t>
  </si>
  <si>
    <t>UDG-19-005</t>
  </si>
  <si>
    <t>UDG-19-007</t>
  </si>
  <si>
    <t>UDG-20-004-1</t>
  </si>
  <si>
    <t>UDG-20-006</t>
  </si>
  <si>
    <t>UDG-21-004</t>
  </si>
  <si>
    <t>UDG-22-006</t>
  </si>
  <si>
    <t>UDG-22-008</t>
  </si>
  <si>
    <t>UDG-22-012</t>
  </si>
  <si>
    <t>UDG-22-013</t>
  </si>
  <si>
    <t>UDG-22-014</t>
  </si>
  <si>
    <t>UDG-22-015</t>
  </si>
  <si>
    <t>UDG-22-016</t>
  </si>
  <si>
    <t>UDG-22-017</t>
  </si>
  <si>
    <t>UDG-22-017-1</t>
  </si>
  <si>
    <t>UDG-22-056-1</t>
  </si>
  <si>
    <t>UDG-22-059-1</t>
  </si>
  <si>
    <t>UDG-22-064</t>
  </si>
  <si>
    <t>UDG-22-089</t>
  </si>
  <si>
    <t>UDG-22-094</t>
  </si>
  <si>
    <t>UDG-22-095</t>
  </si>
  <si>
    <t>UDG-22-133</t>
  </si>
  <si>
    <t>UDG-22-134</t>
  </si>
  <si>
    <t>UDG-22-135</t>
  </si>
  <si>
    <t>UDG-22-141-1</t>
  </si>
  <si>
    <t>UDG-23-013</t>
  </si>
  <si>
    <t>UDG-25-004</t>
  </si>
  <si>
    <t>UDG-25-004-1</t>
  </si>
  <si>
    <t>UDG-25-010</t>
  </si>
  <si>
    <t>UDG-25-011</t>
  </si>
  <si>
    <t>UDG-25-012</t>
  </si>
  <si>
    <t>UDG-25-013</t>
  </si>
  <si>
    <t>UDG-25-014</t>
  </si>
  <si>
    <t>UDG-25-015</t>
  </si>
  <si>
    <t>UDG-25-017</t>
  </si>
  <si>
    <t>UDG-25-018</t>
  </si>
  <si>
    <t>UDG-25-019</t>
  </si>
  <si>
    <t>UDG-25-020</t>
  </si>
  <si>
    <t>UDG-25-021</t>
  </si>
  <si>
    <t>UDG-25-022</t>
  </si>
  <si>
    <t>UDG-25-023</t>
  </si>
  <si>
    <t>UDG-25-034</t>
  </si>
  <si>
    <t>UDG-25-045</t>
  </si>
  <si>
    <t>UDG-25-046</t>
  </si>
  <si>
    <t>UDG-25-081</t>
  </si>
  <si>
    <t>UDG-25-082</t>
  </si>
  <si>
    <t>UDG-25-082-1</t>
  </si>
  <si>
    <t>UDG-25-082-2</t>
  </si>
  <si>
    <t>UDG-25-106</t>
  </si>
  <si>
    <t>UDG-25-107</t>
  </si>
  <si>
    <t>UDG-25-108</t>
  </si>
  <si>
    <t>UDG-25-109</t>
  </si>
  <si>
    <t>UDG-25-112</t>
  </si>
  <si>
    <t>UDG-25-113</t>
  </si>
  <si>
    <t>UDG-25-139</t>
  </si>
  <si>
    <t>UDG-25-140</t>
  </si>
  <si>
    <t>UDG-25-141</t>
  </si>
  <si>
    <t>UDG-25-144</t>
  </si>
  <si>
    <t>UDG-25-148-1</t>
  </si>
  <si>
    <t>UDG-25-151</t>
  </si>
  <si>
    <t>UDG-25-170</t>
  </si>
  <si>
    <t>UDG-25-177</t>
  </si>
  <si>
    <t>UDG-25-177-1</t>
  </si>
  <si>
    <t>UDG-25-177-2</t>
  </si>
  <si>
    <t>UDG-25-196-2</t>
  </si>
  <si>
    <t>UDG-25-197</t>
  </si>
  <si>
    <t>UDG-25-198</t>
  </si>
  <si>
    <t>UDG-25-199</t>
  </si>
  <si>
    <t>UDG-25-200</t>
  </si>
  <si>
    <t>UDG-25-201</t>
  </si>
  <si>
    <t>UDG-25-202</t>
  </si>
  <si>
    <t>UDG-25-203</t>
  </si>
  <si>
    <t>UDG-26-002-1</t>
  </si>
  <si>
    <t>UDG-26-006</t>
  </si>
  <si>
    <t>UDG-29-001</t>
  </si>
  <si>
    <t>UDG-29-002</t>
  </si>
  <si>
    <t>UDG-29-003</t>
  </si>
  <si>
    <t>UDG-29-004</t>
  </si>
  <si>
    <t>UDG-29-005</t>
  </si>
  <si>
    <t>HHS-01-003</t>
  </si>
  <si>
    <t>HHS-01-031-2</t>
  </si>
  <si>
    <t>HHS-01-034</t>
  </si>
  <si>
    <t>HHS-01-042</t>
  </si>
  <si>
    <t>HHS-03-020-1</t>
  </si>
  <si>
    <t>HHS-06-002</t>
  </si>
  <si>
    <t>HHS-06-009-1</t>
  </si>
  <si>
    <t>HHS-06-010</t>
  </si>
  <si>
    <t>HHS-06-011</t>
  </si>
  <si>
    <t>HHS-06-012</t>
  </si>
  <si>
    <t>HHS-06-013</t>
  </si>
  <si>
    <t>HHS-06-014</t>
  </si>
  <si>
    <t>HHS-06-015</t>
  </si>
  <si>
    <t>HHS-06-016</t>
  </si>
  <si>
    <t>HHS-06-016-1</t>
  </si>
  <si>
    <t>HHS-06-032-1</t>
  </si>
  <si>
    <t>HHS-06-033</t>
  </si>
  <si>
    <t>UHS-01-004</t>
  </si>
  <si>
    <t>UHS-01-005</t>
  </si>
  <si>
    <t>UHS-01-008</t>
  </si>
  <si>
    <t>UHS-01-014</t>
  </si>
  <si>
    <t>UHS-01-021</t>
  </si>
  <si>
    <t>UHS-01-022</t>
  </si>
  <si>
    <t>UHS-01-023</t>
  </si>
  <si>
    <t>UHS-01-026</t>
  </si>
  <si>
    <t>UHS-01-027</t>
  </si>
  <si>
    <t>UHS-01-028</t>
  </si>
  <si>
    <t>UHS-01-029</t>
  </si>
  <si>
    <t>UHS-01-030</t>
  </si>
  <si>
    <t>UHS-01-031</t>
  </si>
  <si>
    <t>UHS-01-032</t>
  </si>
  <si>
    <t>UHS-01-033</t>
  </si>
  <si>
    <t>UHS-01-034</t>
  </si>
  <si>
    <t>UHS-01-035</t>
  </si>
  <si>
    <t>UHS-02-012</t>
  </si>
  <si>
    <t>UHS-02-013</t>
  </si>
  <si>
    <t>UHS-02-018</t>
  </si>
  <si>
    <t>UHS-02-030</t>
  </si>
  <si>
    <t>UHS-02-034</t>
  </si>
  <si>
    <t>UHS-02-035</t>
  </si>
  <si>
    <t>UHS-02-054</t>
  </si>
  <si>
    <t>UHS-02-056</t>
  </si>
  <si>
    <t>UHS-03-003</t>
  </si>
  <si>
    <t>UHS-03-004</t>
  </si>
  <si>
    <t>UHS-03-005</t>
  </si>
  <si>
    <t>UHS-03-008</t>
  </si>
  <si>
    <t>UHS-04-009</t>
  </si>
  <si>
    <t>UHS-04-025</t>
  </si>
  <si>
    <t>UHS-04-033</t>
  </si>
  <si>
    <t>UHS-04-043</t>
  </si>
  <si>
    <t>UHS-06-001</t>
  </si>
  <si>
    <t>UHS-06-002</t>
  </si>
  <si>
    <t>UHS-06-003</t>
  </si>
  <si>
    <t>UHS-06-004</t>
  </si>
  <si>
    <t>UHS-06-005</t>
  </si>
  <si>
    <t>UHS-06-006</t>
  </si>
  <si>
    <t>UHS-07-005</t>
  </si>
  <si>
    <t>UHS-07-035</t>
  </si>
  <si>
    <t>UHS-11-003</t>
  </si>
  <si>
    <t>UHS-11-004</t>
  </si>
  <si>
    <t>UHS-13-002</t>
  </si>
  <si>
    <t>UHS-13-003</t>
  </si>
  <si>
    <t>UHS-13-004</t>
  </si>
  <si>
    <t>UHS-13-005</t>
  </si>
  <si>
    <t>UHS-13-006</t>
  </si>
  <si>
    <t>UHS-13-007</t>
  </si>
  <si>
    <t>UHS-13-011</t>
  </si>
  <si>
    <t>UHS-13-012</t>
  </si>
  <si>
    <t>UHS-13-013</t>
  </si>
  <si>
    <t>UHS-13-014</t>
  </si>
  <si>
    <t>UHS-15-019</t>
  </si>
  <si>
    <t>UHS-15-055</t>
  </si>
  <si>
    <t>UHS-17-007</t>
  </si>
  <si>
    <t>UHS-19-007</t>
  </si>
  <si>
    <t>UHS-20-031</t>
  </si>
  <si>
    <t>UHS-21-010</t>
  </si>
  <si>
    <t>UHS-21-011</t>
  </si>
  <si>
    <t>UHS-21-012</t>
  </si>
  <si>
    <t>UHS-22-001</t>
  </si>
  <si>
    <t>UHS-22-005</t>
  </si>
  <si>
    <t>UHS-22-006</t>
  </si>
  <si>
    <t>UHS-22-007</t>
  </si>
  <si>
    <t>UHS-22-018</t>
  </si>
  <si>
    <t>UHS-22-019</t>
  </si>
  <si>
    <t>UHS-22-020</t>
  </si>
  <si>
    <t>UHS-22-022</t>
  </si>
  <si>
    <t>UHS-22-041</t>
  </si>
  <si>
    <t>UHS-22-042</t>
  </si>
  <si>
    <t>UHS-22-044</t>
  </si>
  <si>
    <t>UHS-22-045</t>
  </si>
  <si>
    <t>UHS-22-046</t>
  </si>
  <si>
    <t>UHS-22-047</t>
  </si>
  <si>
    <t>UHS-22-048</t>
  </si>
  <si>
    <t>UHS-22-049</t>
  </si>
  <si>
    <t>UHS-22-050</t>
  </si>
  <si>
    <t>UHS-22-051</t>
  </si>
  <si>
    <t>UHS-22-052</t>
  </si>
  <si>
    <t>UHS-22-053</t>
  </si>
  <si>
    <t>UHS-22-054</t>
  </si>
  <si>
    <t>UHS-22-055</t>
  </si>
  <si>
    <t>UHS-22-078</t>
  </si>
  <si>
    <t>UHS-22-099</t>
  </si>
  <si>
    <t>UHS-22-100</t>
  </si>
  <si>
    <t>UHS-22-101</t>
  </si>
  <si>
    <t>UHS-22-116</t>
  </si>
  <si>
    <t>UHS-22-116-1</t>
  </si>
  <si>
    <t>UDS-03-004</t>
  </si>
  <si>
    <t>UDS-03-007</t>
  </si>
  <si>
    <t>UDS-03-007-1</t>
  </si>
  <si>
    <t>UDS-03-008</t>
  </si>
  <si>
    <t>UDS-03-009</t>
  </si>
  <si>
    <t>UDS-03-010</t>
  </si>
  <si>
    <t>UDS-03-011</t>
  </si>
  <si>
    <t>UDS-04-003</t>
  </si>
  <si>
    <t>UDS-04-004</t>
  </si>
  <si>
    <t>UDS-05-007</t>
  </si>
  <si>
    <t>UDS-05-008</t>
  </si>
  <si>
    <t>UDS-05-009</t>
  </si>
  <si>
    <t>UDS-10-011</t>
  </si>
  <si>
    <t>UDS-10-012</t>
  </si>
  <si>
    <t>UDS-10-017-1</t>
  </si>
  <si>
    <t>UDS-10-017-2</t>
  </si>
  <si>
    <t>UDS-10-022</t>
  </si>
  <si>
    <t>UDS-10-023</t>
  </si>
  <si>
    <t>UDS-10-029</t>
  </si>
  <si>
    <t>UDS-10-030</t>
  </si>
  <si>
    <t>UDS-10-031</t>
  </si>
  <si>
    <t>UDS-10-032</t>
  </si>
  <si>
    <t>UDS-11-015</t>
  </si>
  <si>
    <t>UDS-11-021</t>
  </si>
  <si>
    <t>UDS-11-022</t>
  </si>
  <si>
    <t>UDS-16-003</t>
  </si>
  <si>
    <t>UDS-16-005-1</t>
  </si>
  <si>
    <t>UDS-16-008</t>
  </si>
  <si>
    <t>UDS-16-009</t>
  </si>
  <si>
    <t>UDS-25-014</t>
  </si>
  <si>
    <t>UDS-27-001</t>
  </si>
  <si>
    <t>HSC-02-015</t>
  </si>
  <si>
    <t>HSC-02-016</t>
  </si>
  <si>
    <t>HSC-04-001</t>
  </si>
  <si>
    <t>HSC-04-002</t>
  </si>
  <si>
    <t>HSC-04-003</t>
  </si>
  <si>
    <t>HSC-08-001</t>
  </si>
  <si>
    <t>HSC-14-008</t>
  </si>
  <si>
    <t>HSC-14-009</t>
  </si>
  <si>
    <t>HSC-14-010</t>
  </si>
  <si>
    <t>HSC-14-011</t>
  </si>
  <si>
    <t>UAP-02-003</t>
  </si>
  <si>
    <t>UAP-02-004</t>
  </si>
  <si>
    <t>UAP-02-005</t>
  </si>
  <si>
    <t>UAP-02-006</t>
  </si>
  <si>
    <t>UAP-03-030-1</t>
  </si>
  <si>
    <t>UAP-03-031</t>
  </si>
  <si>
    <t>UAP-05-008</t>
  </si>
  <si>
    <t>UAP-06-003-1</t>
  </si>
  <si>
    <t>UAP-06-019</t>
  </si>
  <si>
    <t>UAP-06-021</t>
  </si>
  <si>
    <t>UAP-06-022</t>
  </si>
  <si>
    <t>UAP-06-034</t>
  </si>
  <si>
    <t>UAP-06-035</t>
  </si>
  <si>
    <t>UAP-06-038</t>
  </si>
  <si>
    <t>UAP-07-001</t>
  </si>
  <si>
    <t>UAP-08-001</t>
  </si>
  <si>
    <t>UAP-08-002</t>
  </si>
  <si>
    <t>UAP-08-003</t>
  </si>
  <si>
    <t>UAP-08-005</t>
  </si>
  <si>
    <t>UAP-10-005</t>
  </si>
  <si>
    <t>UAP-10-006</t>
  </si>
  <si>
    <t>UAP-10-007</t>
  </si>
  <si>
    <t>UAP-10-008</t>
  </si>
  <si>
    <t>UAP-10-009</t>
  </si>
  <si>
    <t>UAP-10-010</t>
  </si>
  <si>
    <t>UAP-10-011</t>
  </si>
  <si>
    <t>UAP-10-023</t>
  </si>
  <si>
    <t>UAP-10-024</t>
  </si>
  <si>
    <t>UAP-10-025</t>
  </si>
  <si>
    <t>UAP-10-026</t>
  </si>
  <si>
    <t>UAP-10-027</t>
  </si>
  <si>
    <t>UAP-11-004</t>
  </si>
  <si>
    <t>UAP-19-006</t>
  </si>
  <si>
    <t>UAP-19-007</t>
  </si>
  <si>
    <t>UAP-22-029</t>
  </si>
  <si>
    <t>UAP-34-026-1</t>
  </si>
  <si>
    <t>UAP-34-032</t>
  </si>
  <si>
    <t>UAP-35-001</t>
  </si>
  <si>
    <t>UAP-35-004</t>
  </si>
  <si>
    <t>UAP-37-002</t>
  </si>
  <si>
    <t>UAP-37-003</t>
  </si>
  <si>
    <t>UAP-37-004</t>
  </si>
  <si>
    <t>UAP-37-040</t>
  </si>
  <si>
    <t>UAP-37-045</t>
  </si>
  <si>
    <t>UAP-37-074</t>
  </si>
  <si>
    <t>UAP-38-001-1</t>
  </si>
  <si>
    <t>UGP-01-007</t>
  </si>
  <si>
    <t>UGP-04-009</t>
  </si>
  <si>
    <t>UGS-03-006</t>
  </si>
  <si>
    <t>UBE-01-010</t>
  </si>
  <si>
    <t>USL-01-001</t>
  </si>
  <si>
    <t>USL-01-001-1</t>
  </si>
  <si>
    <t>UYS-02-002</t>
  </si>
  <si>
    <t>HYA-01-017</t>
  </si>
  <si>
    <t>HYA-03-016</t>
  </si>
  <si>
    <t>HYA-03-030</t>
  </si>
  <si>
    <t>HYA-03-031</t>
  </si>
  <si>
    <t>HYA-03-032</t>
  </si>
  <si>
    <t>HYA-07-003</t>
  </si>
  <si>
    <t>HYA-10-034-2</t>
  </si>
  <si>
    <t>HYA-12-010</t>
  </si>
  <si>
    <t>HYA-12-011</t>
  </si>
  <si>
    <t>HYA-12-012</t>
  </si>
  <si>
    <t>HYA-12-013</t>
  </si>
  <si>
    <t>HYA-16-010</t>
  </si>
  <si>
    <t>HYA-16-011</t>
  </si>
  <si>
    <t>UUM-01-013</t>
  </si>
  <si>
    <t>UUM-01-014</t>
  </si>
  <si>
    <t>UUM-01-053</t>
  </si>
  <si>
    <t>UUM-01-058</t>
  </si>
  <si>
    <t>UUM-01-065</t>
  </si>
  <si>
    <t>UUM-01-073</t>
  </si>
  <si>
    <t>UUM-01-074</t>
  </si>
  <si>
    <t>UUM-01-085</t>
  </si>
  <si>
    <t>UUM-01-085-1</t>
  </si>
  <si>
    <t>UUM-01-085-2</t>
  </si>
  <si>
    <t>UUM-01-091</t>
  </si>
  <si>
    <t>UUM-01-091-1</t>
  </si>
  <si>
    <t>UUM-01-092</t>
  </si>
  <si>
    <t>UUM-01-095</t>
  </si>
  <si>
    <t>UUM-01-096</t>
  </si>
  <si>
    <t>UUM-01-097</t>
  </si>
  <si>
    <t>UWT-01-006</t>
  </si>
  <si>
    <t>UWT-01-007</t>
  </si>
  <si>
    <t>UWT-01-008</t>
  </si>
  <si>
    <t>UWT-02-005</t>
  </si>
  <si>
    <t>UWT-02-009</t>
  </si>
  <si>
    <t>UWT-02-010</t>
  </si>
  <si>
    <t>UWT-02-012-1</t>
  </si>
  <si>
    <t>UWT-02-025</t>
  </si>
  <si>
    <t>UWB-05-009</t>
  </si>
  <si>
    <t>UWB-05-010</t>
  </si>
  <si>
    <t>UWB-05-011</t>
  </si>
  <si>
    <t>UWB-05-012</t>
  </si>
  <si>
    <t>UWB-05-013</t>
  </si>
  <si>
    <t>UWB-05-029</t>
  </si>
  <si>
    <t>UWB-05-035</t>
  </si>
  <si>
    <t>UWB-05-036</t>
  </si>
  <si>
    <t>UWB-05-037</t>
  </si>
  <si>
    <t>UWB-05-039</t>
  </si>
  <si>
    <t>UWB-05-040</t>
  </si>
  <si>
    <t>UWB-05-042</t>
  </si>
  <si>
    <t>UWB-05-048</t>
  </si>
  <si>
    <t>UIW-02-009</t>
  </si>
  <si>
    <t>UIW-02-010</t>
  </si>
  <si>
    <t>UIW-02-011</t>
  </si>
  <si>
    <t>UIW-02-012</t>
  </si>
  <si>
    <t>UIW-02-015-1</t>
  </si>
  <si>
    <t>UJL-01-001-1</t>
  </si>
  <si>
    <t>UJL-01-001-2</t>
  </si>
  <si>
    <t>UJL-01-001-3</t>
  </si>
  <si>
    <t>UJL-01-001-4</t>
  </si>
  <si>
    <t>UJL-01-001-5</t>
  </si>
  <si>
    <t>UJL-01-002-2</t>
  </si>
  <si>
    <t>UJL-01-005</t>
  </si>
  <si>
    <t>UJL-01-013</t>
  </si>
  <si>
    <t>UJL-01-015</t>
  </si>
  <si>
    <t>UJL-01-017</t>
  </si>
  <si>
    <t>UJL-01-018</t>
  </si>
  <si>
    <t>UJL-01-024</t>
  </si>
  <si>
    <t>UJL-01-025</t>
  </si>
  <si>
    <t>UJL-01-026</t>
  </si>
  <si>
    <t>UJL-01-027</t>
  </si>
  <si>
    <t>UJL-01-028</t>
  </si>
  <si>
    <t>UJL-01-029</t>
  </si>
  <si>
    <t>UJL-01-032-1</t>
  </si>
  <si>
    <t>UJL-01-032-2</t>
  </si>
  <si>
    <t>UJL-01-039</t>
  </si>
  <si>
    <t>UJL-01-040</t>
  </si>
  <si>
    <t>UJL-01-043</t>
  </si>
  <si>
    <t>UJL-01-064-1</t>
  </si>
  <si>
    <t>UJL-01-066</t>
  </si>
  <si>
    <t>UJL-01-067</t>
  </si>
  <si>
    <t>UJL-01-068</t>
  </si>
  <si>
    <t>UJL-01-068-1</t>
  </si>
  <si>
    <t>UJL-01-074</t>
  </si>
  <si>
    <t>UJL-03-005</t>
  </si>
  <si>
    <t>UJL-03-006</t>
  </si>
  <si>
    <t>UJL-03-008</t>
  </si>
  <si>
    <t>UJL-03-010</t>
  </si>
  <si>
    <t>UJL-05-007</t>
  </si>
  <si>
    <t>UJL-07-001</t>
  </si>
  <si>
    <t>UJL-07-003</t>
  </si>
  <si>
    <t>UJL-07-004</t>
  </si>
  <si>
    <t>UJL-07-005</t>
  </si>
  <si>
    <t>UJL-07-017</t>
  </si>
  <si>
    <t>UJL-07-018</t>
  </si>
  <si>
    <t>UJL-07-019</t>
  </si>
  <si>
    <t>UJL-07-028</t>
  </si>
  <si>
    <t>UJL-09-009</t>
  </si>
  <si>
    <t>UJL-09-010</t>
  </si>
  <si>
    <t>UJL-10-008</t>
  </si>
  <si>
    <t>UJL-11-013</t>
  </si>
  <si>
    <t>UJL-11-014</t>
  </si>
  <si>
    <t>UJL-13-004</t>
  </si>
  <si>
    <t>HWG-01-003</t>
  </si>
  <si>
    <t>HWG-01-004</t>
  </si>
  <si>
    <t>HWG-01-005</t>
  </si>
  <si>
    <t>HWG-01-006</t>
  </si>
  <si>
    <t>HWG-01-007</t>
  </si>
  <si>
    <t>HWG-01-008</t>
  </si>
  <si>
    <t>HWG-01-016</t>
  </si>
  <si>
    <t>HWG-01-017</t>
  </si>
  <si>
    <t>HWG-01-019</t>
  </si>
  <si>
    <t>HWG-01-020</t>
  </si>
  <si>
    <t>HWG-01-022</t>
  </si>
  <si>
    <t>HWG-01-025</t>
  </si>
  <si>
    <t>HWG-01-052</t>
  </si>
  <si>
    <t>UWH-03-047</t>
  </si>
  <si>
    <t>UWH-03-061</t>
  </si>
  <si>
    <t>교동</t>
  </si>
  <si>
    <t>농소</t>
  </si>
  <si>
    <t>대광</t>
  </si>
  <si>
    <t>대항</t>
  </si>
  <si>
    <t>모암</t>
  </si>
  <si>
    <t>봉산</t>
  </si>
  <si>
    <t>신음</t>
  </si>
  <si>
    <t>양천</t>
  </si>
  <si>
    <t>지좌</t>
  </si>
  <si>
    <t>평화</t>
  </si>
  <si>
    <t>혁신도시</t>
  </si>
  <si>
    <t>대신</t>
  </si>
  <si>
    <t>대신</t>
    <phoneticPr fontId="1" type="noConversion"/>
  </si>
  <si>
    <t>송천</t>
  </si>
  <si>
    <t>송천</t>
    <phoneticPr fontId="1" type="noConversion"/>
  </si>
  <si>
    <t>아포</t>
  </si>
  <si>
    <t>아포</t>
    <phoneticPr fontId="1" type="noConversion"/>
  </si>
  <si>
    <t>강평</t>
  </si>
  <si>
    <t>구성</t>
  </si>
  <si>
    <t>배시내</t>
  </si>
  <si>
    <t>상리</t>
  </si>
  <si>
    <t>양산</t>
  </si>
  <si>
    <t>원터</t>
  </si>
  <si>
    <t>지례</t>
  </si>
  <si>
    <t>아포처리구역</t>
    <phoneticPr fontId="1" type="noConversion"/>
  </si>
  <si>
    <t>김천처리구역</t>
    <phoneticPr fontId="1" type="noConversion"/>
  </si>
  <si>
    <t>우수개량집계</t>
    <phoneticPr fontId="1" type="noConversion"/>
  </si>
  <si>
    <t>2.0x1.6</t>
  </si>
  <si>
    <t>0.7x0.7</t>
  </si>
  <si>
    <t>0.9x0.5</t>
  </si>
  <si>
    <t>0.8x0.8</t>
  </si>
  <si>
    <t>1.5x1.5</t>
  </si>
  <si>
    <t>0.5x0.6</t>
  </si>
  <si>
    <t>0.8x0.7</t>
  </si>
  <si>
    <t>1.0x0.6</t>
  </si>
  <si>
    <t>0.4x0.4</t>
  </si>
  <si>
    <t>1.0x1.0</t>
  </si>
  <si>
    <t>0.6x0.6</t>
  </si>
  <si>
    <t>0.5x0.5</t>
  </si>
  <si>
    <t>0.8x0.6</t>
  </si>
  <si>
    <t>0.3x0.3</t>
  </si>
  <si>
    <t>1.0x0.8</t>
  </si>
  <si>
    <t>0.4x0.5</t>
  </si>
  <si>
    <t>1.5x1.0</t>
  </si>
  <si>
    <t>0.6x0.5</t>
  </si>
  <si>
    <t>0.5x0.4</t>
  </si>
  <si>
    <t>0.5x0.8</t>
  </si>
  <si>
    <t>1.2x1.5</t>
  </si>
  <si>
    <t>0.4x0.6</t>
  </si>
  <si>
    <t>2.0x1.5</t>
  </si>
  <si>
    <t>1.2x1.2</t>
  </si>
  <si>
    <t>3.7x1.8</t>
  </si>
  <si>
    <t>3.5x2.0</t>
  </si>
  <si>
    <t>0.6x0.7</t>
  </si>
  <si>
    <t>0.4x0.8</t>
  </si>
  <si>
    <t>2.0x1.2</t>
  </si>
  <si>
    <t>2.0x1.4</t>
  </si>
  <si>
    <t>2.5x2.5</t>
  </si>
  <si>
    <t>1.5x1.2</t>
  </si>
  <si>
    <t>2.5x1.5</t>
  </si>
  <si>
    <t>3.5x2.5</t>
  </si>
  <si>
    <t>1.5x1.3</t>
  </si>
  <si>
    <t>2.0x1.0</t>
  </si>
  <si>
    <t>0.3x0.4</t>
  </si>
  <si>
    <t>2.5x1.3</t>
  </si>
  <si>
    <t>3.0x1.5</t>
  </si>
  <si>
    <t>1.6x0.4</t>
  </si>
  <si>
    <t>2.6x1.5</t>
  </si>
  <si>
    <t>1.0x1.2</t>
  </si>
  <si>
    <t>1.2x1.0</t>
  </si>
  <si>
    <t>2.0x2.0</t>
  </si>
  <si>
    <t>0.5x0.3</t>
  </si>
  <si>
    <t>3.0x2.2</t>
  </si>
  <si>
    <t>3.0x1.6</t>
  </si>
  <si>
    <t>3.0x2.0</t>
  </si>
  <si>
    <t>2.5x2.0</t>
  </si>
  <si>
    <t>3.0x2.5</t>
  </si>
  <si>
    <t>0.6x0.4</t>
  </si>
  <si>
    <t>2.0x1.7</t>
  </si>
  <si>
    <t>0.5x0.7</t>
  </si>
  <si>
    <t>UGD-15-009</t>
  </si>
  <si>
    <t>UGD-15-034</t>
  </si>
  <si>
    <t>UGD-15-035</t>
  </si>
  <si>
    <t>UGD-15-035-1</t>
  </si>
  <si>
    <t>UGD-15-047</t>
  </si>
  <si>
    <t>UGD-15-048</t>
  </si>
  <si>
    <t>UGD-15-054</t>
  </si>
  <si>
    <t>UGD-15-054-1</t>
  </si>
  <si>
    <t>UGD-15-085-3</t>
  </si>
  <si>
    <t>UGD-15-085-4</t>
  </si>
  <si>
    <t>UGD-15-216-1</t>
  </si>
  <si>
    <t>UGD-15-240</t>
  </si>
  <si>
    <t>UGD-15-240-1</t>
  </si>
  <si>
    <t>UGD-15-240-2</t>
  </si>
  <si>
    <t>UGD-16-008</t>
  </si>
  <si>
    <t>UGD-16-054</t>
  </si>
  <si>
    <t>UGD-16-055</t>
  </si>
  <si>
    <t>UGD-16-059</t>
  </si>
  <si>
    <t>UGD-16-061</t>
  </si>
  <si>
    <t>UGD-16-062</t>
  </si>
  <si>
    <t>UGD-21-002</t>
  </si>
  <si>
    <t>0.7x0.6</t>
  </si>
  <si>
    <t>1.9x0.6</t>
  </si>
  <si>
    <t>UGD-21-011</t>
  </si>
  <si>
    <t>UGD-21-015</t>
  </si>
  <si>
    <t>UGD-21-018</t>
  </si>
  <si>
    <t>UGD-21-019</t>
  </si>
  <si>
    <t>1.4x1.0</t>
  </si>
  <si>
    <t>1.3x0.6</t>
  </si>
  <si>
    <t>UJG-01-004</t>
  </si>
  <si>
    <t>UJG-08-036</t>
  </si>
  <si>
    <t>3.0x0.6</t>
  </si>
  <si>
    <t>UDG-31-006</t>
  </si>
  <si>
    <t>UDG-31-008</t>
  </si>
  <si>
    <t>UDG-35-003</t>
  </si>
  <si>
    <t>UDG-35-004</t>
  </si>
  <si>
    <t>UDG-35-015</t>
  </si>
  <si>
    <t>UDG-35-016</t>
  </si>
  <si>
    <t>UDG-35-016-1</t>
  </si>
  <si>
    <t>UDG-35-033</t>
  </si>
  <si>
    <t>UDG-35-038</t>
  </si>
  <si>
    <t>UDG-35-039</t>
  </si>
  <si>
    <t>UDG-35-059</t>
  </si>
  <si>
    <t>UDG-35-064</t>
  </si>
  <si>
    <t>UDG-35-065</t>
  </si>
  <si>
    <t>UDG-35-066</t>
  </si>
  <si>
    <t>UDG-35-074</t>
  </si>
  <si>
    <t>HWG-01-002</t>
  </si>
  <si>
    <t>HDH-02-004</t>
  </si>
  <si>
    <t>HDH-02-005</t>
  </si>
  <si>
    <t>HDH-02-006</t>
  </si>
  <si>
    <t>HDH-02-007</t>
  </si>
  <si>
    <t>UDH-06-002</t>
  </si>
  <si>
    <t>UDH-06-008</t>
  </si>
  <si>
    <t>0.3x0.7</t>
  </si>
  <si>
    <t>UDH-10-001</t>
  </si>
  <si>
    <t>UDH-10-003</t>
  </si>
  <si>
    <t>0.3x0.5</t>
  </si>
  <si>
    <t>UDH-17-001</t>
  </si>
  <si>
    <t>UDH-17-002</t>
  </si>
  <si>
    <t>UDH-19-006</t>
  </si>
  <si>
    <t>UDH-19-007</t>
  </si>
  <si>
    <t>0.7x0.8</t>
  </si>
  <si>
    <t>0.7x0.9</t>
  </si>
  <si>
    <t>UDH-25-001</t>
  </si>
  <si>
    <t>UDH-28-008</t>
  </si>
  <si>
    <t>UDH-28-019</t>
  </si>
  <si>
    <t>UDH-28-022</t>
  </si>
  <si>
    <t>UDH-29-020-1</t>
  </si>
  <si>
    <t>UDH-32-016</t>
  </si>
  <si>
    <t>UDH-34-004</t>
  </si>
  <si>
    <t>UDH-34-005</t>
  </si>
  <si>
    <t>UDH-34-006</t>
  </si>
  <si>
    <t>UDH-35-001</t>
  </si>
  <si>
    <t>UDH-41-005</t>
  </si>
  <si>
    <t>UDH-41-006</t>
  </si>
  <si>
    <t>UDH-41-007</t>
  </si>
  <si>
    <t>UDH-50-027</t>
  </si>
  <si>
    <t>UDH-50-070-2</t>
  </si>
  <si>
    <t>UDH-52-001</t>
  </si>
  <si>
    <t>UDH-53-002</t>
  </si>
  <si>
    <t>UDH-53-003</t>
  </si>
  <si>
    <t>UDH-53-004</t>
  </si>
  <si>
    <t>UDH-53-007</t>
  </si>
  <si>
    <t>UDH-53-008</t>
  </si>
  <si>
    <t>UDH-53-009</t>
  </si>
  <si>
    <t>UDH-53-010</t>
  </si>
  <si>
    <t>UDH-53-011</t>
  </si>
  <si>
    <t>UDH-53-012</t>
  </si>
  <si>
    <t>UDH-53-013</t>
  </si>
  <si>
    <t>UDH-53-014</t>
  </si>
  <si>
    <t>UDH-54-007</t>
  </si>
  <si>
    <t>1.0x1.6</t>
  </si>
  <si>
    <t>UDH-59-013</t>
  </si>
  <si>
    <t>UDH-64-032</t>
  </si>
  <si>
    <t>UDH-64-034</t>
  </si>
  <si>
    <t>UDH-64-035</t>
  </si>
  <si>
    <t>UDH-64-036</t>
  </si>
  <si>
    <t>UDH-64-042</t>
  </si>
  <si>
    <t>0.8x0.9</t>
  </si>
  <si>
    <t>UDH-65-006</t>
  </si>
  <si>
    <t>1.0x1.1</t>
  </si>
  <si>
    <t>UDH-65-007</t>
  </si>
  <si>
    <t>UDH-65-010</t>
  </si>
  <si>
    <t>UDH-66-001-8</t>
  </si>
  <si>
    <t>UDH-66-058-1</t>
  </si>
  <si>
    <t>UDH-68-006</t>
  </si>
  <si>
    <t>UDH-68-010</t>
  </si>
  <si>
    <t>UDH-68-011</t>
  </si>
  <si>
    <t>UDH-68-012</t>
  </si>
  <si>
    <t>UDH-68-013</t>
  </si>
  <si>
    <t>UDH-68-014</t>
  </si>
  <si>
    <t>UDH-70-002</t>
  </si>
  <si>
    <t>UDH-70-003</t>
  </si>
  <si>
    <t>UDH-70-004</t>
  </si>
  <si>
    <t>UDH-70-005</t>
  </si>
  <si>
    <t>UDH-70-007</t>
  </si>
  <si>
    <t>UDH-70-008</t>
  </si>
  <si>
    <t>UDH-70-009</t>
  </si>
  <si>
    <t>UDH-70-010</t>
  </si>
  <si>
    <t>UDH-70-011</t>
  </si>
  <si>
    <t>UDH-70-012</t>
  </si>
  <si>
    <t>UDH-70-013</t>
  </si>
  <si>
    <t>UDH-70-014</t>
  </si>
  <si>
    <t>UDH-70-015</t>
  </si>
  <si>
    <t>UDH-70-020</t>
  </si>
  <si>
    <t>UDH-70-021</t>
  </si>
  <si>
    <t>UDH-70-022</t>
  </si>
  <si>
    <t>UDH-70-023</t>
  </si>
  <si>
    <t>UDH-70-024</t>
  </si>
  <si>
    <t>UDH-70-029</t>
  </si>
  <si>
    <t>UDH-70-030</t>
  </si>
  <si>
    <t>UMA-09-001</t>
  </si>
  <si>
    <t>0.45x0.4</t>
  </si>
  <si>
    <t>UMA-10-129</t>
  </si>
  <si>
    <t>UMA-12-026</t>
  </si>
  <si>
    <t>0.5x0.45</t>
  </si>
  <si>
    <t>UMA-12-036</t>
  </si>
  <si>
    <t>0.7x0.5</t>
  </si>
  <si>
    <t>0.95x0.5</t>
  </si>
  <si>
    <t>1.0x0.5</t>
  </si>
  <si>
    <t>HBS-03-009</t>
  </si>
  <si>
    <t>HBS-03-009-1</t>
  </si>
  <si>
    <t>1.2x0.8</t>
  </si>
  <si>
    <t>HBS-03-015</t>
  </si>
  <si>
    <t>HBS-03-032</t>
  </si>
  <si>
    <t>HBS-03-040</t>
  </si>
  <si>
    <t>HBS-03-041</t>
  </si>
  <si>
    <t>HBS-03-043</t>
  </si>
  <si>
    <t>HBS-05-006</t>
  </si>
  <si>
    <t>HBS-05-007</t>
  </si>
  <si>
    <t>HBS-05-010</t>
  </si>
  <si>
    <t>HBS-05-017</t>
  </si>
  <si>
    <t>HBS-05-025</t>
  </si>
  <si>
    <t>UBS-03-007</t>
  </si>
  <si>
    <t>UBS-03-009</t>
  </si>
  <si>
    <t>UBS-05-007</t>
  </si>
  <si>
    <t>UBS-05-021</t>
  </si>
  <si>
    <t>UBS-05-022</t>
  </si>
  <si>
    <t>UBS-05-023</t>
  </si>
  <si>
    <t>UBS-19-002</t>
  </si>
  <si>
    <t>UBS-19-003</t>
  </si>
  <si>
    <t>1.6x1.5</t>
  </si>
  <si>
    <t>UBS-19-006-1</t>
  </si>
  <si>
    <t>USE-02-028</t>
  </si>
  <si>
    <t>USE-02-029</t>
  </si>
  <si>
    <t>USE-03-001</t>
  </si>
  <si>
    <t>USE-03-141</t>
  </si>
  <si>
    <t>USE-03-142</t>
  </si>
  <si>
    <t>USE-05-009</t>
  </si>
  <si>
    <t>USE-05-013</t>
  </si>
  <si>
    <t>USE-05-085</t>
  </si>
  <si>
    <t>USE-05-086</t>
  </si>
  <si>
    <t>USE-05-340-2</t>
  </si>
  <si>
    <t>USE-05-377</t>
  </si>
  <si>
    <t>USE-09-006</t>
  </si>
  <si>
    <t>USE-09-007</t>
  </si>
  <si>
    <t>USE-09-010</t>
  </si>
  <si>
    <t>USE-09-011</t>
  </si>
  <si>
    <t>USE-09-012</t>
  </si>
  <si>
    <t>USE-09-013</t>
  </si>
  <si>
    <t>USE-09-014</t>
  </si>
  <si>
    <t>UDG-01-003</t>
  </si>
  <si>
    <t>UDG-01-004</t>
  </si>
  <si>
    <t>0.45x0.45</t>
  </si>
  <si>
    <t>UDG-04-038</t>
  </si>
  <si>
    <t>1.7x1.5</t>
  </si>
  <si>
    <t>UDG-05-001-1</t>
  </si>
  <si>
    <t>UDG-05-001-2</t>
  </si>
  <si>
    <t>UDG-05-014</t>
  </si>
  <si>
    <t>UYC-10-026</t>
  </si>
  <si>
    <t>UYC-10-027</t>
  </si>
  <si>
    <t>UYC-10-028</t>
  </si>
  <si>
    <t>UYC-10-029</t>
  </si>
  <si>
    <t>UYC-12-002</t>
  </si>
  <si>
    <t>UYC-14-012</t>
  </si>
  <si>
    <t>UYC-14-013</t>
  </si>
  <si>
    <t>UYC-18-006</t>
  </si>
  <si>
    <t>UYC-18-009</t>
  </si>
  <si>
    <t>UYC-18-010</t>
  </si>
  <si>
    <t>UYC-18-011</t>
  </si>
  <si>
    <t>UYC-18-015</t>
  </si>
  <si>
    <t>UYC-18-015-1</t>
  </si>
  <si>
    <t>UYC-18-015-2</t>
  </si>
  <si>
    <t>UJG-20-018</t>
  </si>
  <si>
    <t>UJG-24-006</t>
  </si>
  <si>
    <t>1.3x1.0</t>
  </si>
  <si>
    <t>UJG-26-038</t>
  </si>
  <si>
    <t>UJG-27-019</t>
  </si>
  <si>
    <t>2.2x1.8</t>
  </si>
  <si>
    <t>UJG-36-012</t>
  </si>
  <si>
    <t>UJG-36-030</t>
  </si>
  <si>
    <t>UJG-36-036</t>
  </si>
  <si>
    <t>0.6x0.75</t>
  </si>
  <si>
    <t>1.0x0.95</t>
  </si>
  <si>
    <t>0.7x0.65</t>
  </si>
  <si>
    <t>HJG-01-010</t>
  </si>
  <si>
    <t>HJG-01-011</t>
  </si>
  <si>
    <t>HJG-01-015</t>
  </si>
  <si>
    <t>HJG-01-016</t>
  </si>
  <si>
    <t>HJG-01-017</t>
  </si>
  <si>
    <t>HJG-01-018</t>
  </si>
  <si>
    <t>0.65x0.65</t>
  </si>
  <si>
    <t>HJG-01-019</t>
  </si>
  <si>
    <t>1.6x1.6</t>
  </si>
  <si>
    <t>HJG-04-011</t>
  </si>
  <si>
    <t>HJG-04-012</t>
  </si>
  <si>
    <t>UPH-01-815</t>
  </si>
  <si>
    <t>0.6x1.1</t>
  </si>
  <si>
    <t>1.5x0.5</t>
  </si>
  <si>
    <t>UPH-08-174-5</t>
  </si>
  <si>
    <t>UPH-10-005</t>
  </si>
  <si>
    <t>UPH-10-006</t>
  </si>
  <si>
    <t>UPH-10-023-1</t>
  </si>
  <si>
    <t>UPH-10-054</t>
  </si>
  <si>
    <t>UPH-10-108-2</t>
  </si>
  <si>
    <t>0.45x0.2</t>
  </si>
  <si>
    <t>0.75x0.5</t>
  </si>
  <si>
    <t>UPH-10-224</t>
  </si>
  <si>
    <t>1.5x1.05</t>
  </si>
  <si>
    <t>1.45x1.05</t>
  </si>
  <si>
    <t>1.45x1.0</t>
  </si>
  <si>
    <t>UPH-10-308-6</t>
  </si>
  <si>
    <t>3.0x1.3</t>
  </si>
  <si>
    <t>UPH-10-308-7</t>
  </si>
  <si>
    <t>1.5x2.0</t>
  </si>
  <si>
    <t>1.5x1.7</t>
  </si>
  <si>
    <t>UPH-30-001</t>
  </si>
  <si>
    <t>UPH-30-002</t>
  </si>
  <si>
    <t>UPH-35-009</t>
  </si>
  <si>
    <t>UPH-35-010</t>
  </si>
  <si>
    <t>UPH-35-011</t>
  </si>
  <si>
    <t>UPH-35-012</t>
  </si>
  <si>
    <t>UPH-35-013</t>
  </si>
  <si>
    <t>UPH-35-017</t>
  </si>
  <si>
    <t>UPH-35-021-2</t>
  </si>
  <si>
    <t>공단</t>
  </si>
  <si>
    <t>UPS-01-037</t>
  </si>
  <si>
    <t>UPS-01-070</t>
  </si>
  <si>
    <t>UPS-04-003</t>
  </si>
  <si>
    <t>UPS-04-005</t>
  </si>
  <si>
    <t>UPS-04-011</t>
  </si>
  <si>
    <t>UPS-04-013</t>
  </si>
  <si>
    <t>UPS-05-002</t>
  </si>
  <si>
    <t>UPS-05-010</t>
  </si>
  <si>
    <t>UPS-05-011</t>
  </si>
  <si>
    <t>UPS-05-012</t>
  </si>
  <si>
    <t>UPS-05-013</t>
  </si>
  <si>
    <t>UPS-05-014</t>
  </si>
  <si>
    <t>UPS-05-015</t>
  </si>
  <si>
    <t>UPS-05-016</t>
  </si>
  <si>
    <t>UPS-05-021</t>
  </si>
  <si>
    <t>UDG-16-020</t>
  </si>
  <si>
    <t>UDG-16-021</t>
  </si>
  <si>
    <t>UDG-19-004</t>
  </si>
  <si>
    <t>UDG-22-003</t>
  </si>
  <si>
    <t>UDG-22-004</t>
  </si>
  <si>
    <t>UDG-22-005</t>
  </si>
  <si>
    <t>UDG-22-007</t>
  </si>
  <si>
    <t>UDG-22-010</t>
  </si>
  <si>
    <t>UDG-22-011</t>
  </si>
  <si>
    <t>UDG-22-023</t>
  </si>
  <si>
    <t>UDG-22-024</t>
  </si>
  <si>
    <t>UDG-22-025</t>
  </si>
  <si>
    <t>UDG-22-101</t>
  </si>
  <si>
    <t>UDG-22-126</t>
  </si>
  <si>
    <t>UDG-25-110</t>
  </si>
  <si>
    <t>UDG-25-111</t>
  </si>
  <si>
    <t>UDG-25-137</t>
  </si>
  <si>
    <t>UDG-25-138</t>
  </si>
  <si>
    <t>UDG-25-142</t>
  </si>
  <si>
    <t>UDG-25-143</t>
  </si>
  <si>
    <t>UDG-25-145</t>
  </si>
  <si>
    <t>UDG-25-146</t>
  </si>
  <si>
    <t>UDG-25-149</t>
  </si>
  <si>
    <t>UDG-25-150</t>
  </si>
  <si>
    <t>UDG-25-155</t>
  </si>
  <si>
    <t>UDG-25-156</t>
  </si>
  <si>
    <t>UDG-25-157</t>
  </si>
  <si>
    <t>UDG-25-171</t>
  </si>
  <si>
    <t>어모</t>
  </si>
  <si>
    <t>2.8x1.0</t>
  </si>
  <si>
    <t>UUM-01-069-1</t>
  </si>
  <si>
    <t>UUM-01-070</t>
  </si>
  <si>
    <t>UUM-04-003</t>
  </si>
  <si>
    <t>UUM-04-004</t>
  </si>
  <si>
    <t>HHS-01-031</t>
  </si>
  <si>
    <t>HHS-01-031-1</t>
  </si>
  <si>
    <t>HHS-03-002</t>
  </si>
  <si>
    <t>UHS-01-036</t>
  </si>
  <si>
    <t>UHS-01-037</t>
  </si>
  <si>
    <t>UHS-01-038</t>
  </si>
  <si>
    <t>UHS-02-032</t>
  </si>
  <si>
    <t>UHS-02-066</t>
  </si>
  <si>
    <t>UHS-02-067</t>
  </si>
  <si>
    <t>UHS-06-007</t>
  </si>
  <si>
    <t>UHS-06-008</t>
  </si>
  <si>
    <t>UHS-06-009</t>
  </si>
  <si>
    <t>UHS-06-011</t>
  </si>
  <si>
    <t>UHS-06-012</t>
  </si>
  <si>
    <t>UHS-06-013</t>
  </si>
  <si>
    <t>UHS-12-004</t>
  </si>
  <si>
    <t>UHS-21-002</t>
  </si>
  <si>
    <t>UHS-22-003</t>
  </si>
  <si>
    <t>UHS-22-008</t>
  </si>
  <si>
    <t>UHS-22-009</t>
  </si>
  <si>
    <t>UHS-22-010</t>
  </si>
  <si>
    <t>UHS-22-011</t>
  </si>
  <si>
    <t>UHS-22-012</t>
  </si>
  <si>
    <t>UHS-22-013</t>
  </si>
  <si>
    <t>UHS-22-014</t>
  </si>
  <si>
    <t>UHS-22-015</t>
  </si>
  <si>
    <t>UHS-22-016</t>
  </si>
  <si>
    <t>UHS-22-017</t>
  </si>
  <si>
    <t>UHS-22-023</t>
  </si>
  <si>
    <t>UHS-22-024</t>
  </si>
  <si>
    <t>UHS-22-025</t>
  </si>
  <si>
    <t>UHS-22-029</t>
  </si>
  <si>
    <t>UHS-22-043</t>
  </si>
  <si>
    <t>UHS-22-056</t>
  </si>
  <si>
    <t>UHS-22-057</t>
  </si>
  <si>
    <t>UHS-22-091</t>
  </si>
  <si>
    <t>UHS-22-092</t>
  </si>
  <si>
    <t>UHS-22-104</t>
  </si>
  <si>
    <t>UHS-22-109</t>
  </si>
  <si>
    <t>HNS-03-017</t>
  </si>
  <si>
    <t>HNS-06-010</t>
  </si>
  <si>
    <t>HNS-13-004</t>
  </si>
  <si>
    <t>HNS-13-011</t>
  </si>
  <si>
    <t>HNS-17-008</t>
  </si>
  <si>
    <t>HNS-17-009</t>
  </si>
  <si>
    <t>계</t>
    <phoneticPr fontId="1" type="noConversion"/>
  </si>
  <si>
    <t>교동</t>
    <phoneticPr fontId="1" type="noConversion"/>
  </si>
  <si>
    <t>농소</t>
    <phoneticPr fontId="1" type="noConversion"/>
  </si>
  <si>
    <t>대항</t>
    <phoneticPr fontId="1" type="noConversion"/>
  </si>
  <si>
    <t>대광</t>
    <phoneticPr fontId="1" type="noConversion"/>
  </si>
  <si>
    <t>모암</t>
    <phoneticPr fontId="1" type="noConversion"/>
  </si>
  <si>
    <t>봉산</t>
    <phoneticPr fontId="1" type="noConversion"/>
  </si>
  <si>
    <t>신음</t>
    <phoneticPr fontId="1" type="noConversion"/>
  </si>
  <si>
    <t>양천</t>
    <phoneticPr fontId="1" type="noConversion"/>
  </si>
  <si>
    <t>지좌</t>
    <phoneticPr fontId="1" type="noConversion"/>
  </si>
  <si>
    <t>평화</t>
    <phoneticPr fontId="1" type="noConversion"/>
  </si>
  <si>
    <t>공단</t>
    <phoneticPr fontId="1" type="noConversion"/>
  </si>
  <si>
    <t>어모</t>
    <phoneticPr fontId="1" type="noConversion"/>
  </si>
  <si>
    <t>혁신도시</t>
    <phoneticPr fontId="1" type="noConversion"/>
  </si>
  <si>
    <t>1.0x0.4</t>
  </si>
  <si>
    <t>UDS-10-021</t>
  </si>
  <si>
    <t>0.9x0.8</t>
  </si>
  <si>
    <t>UDS-16-011</t>
  </si>
  <si>
    <t>HSC-08-002</t>
  </si>
  <si>
    <t>UAP-03-004</t>
  </si>
  <si>
    <t>UAP-06-001</t>
  </si>
  <si>
    <t>UAP-06-003</t>
  </si>
  <si>
    <t>2.1x0.8</t>
  </si>
  <si>
    <t>UAP-06-005</t>
  </si>
  <si>
    <t>UAP-06-009</t>
  </si>
  <si>
    <t>UAP-06-010</t>
  </si>
  <si>
    <t>UAP-06-036-1</t>
  </si>
  <si>
    <t>1.2x1.1</t>
  </si>
  <si>
    <t>3.0x0.8</t>
  </si>
  <si>
    <t>UAP-13-006</t>
  </si>
  <si>
    <t>UAP-22-025</t>
  </si>
  <si>
    <t>UAP-22-025-1</t>
  </si>
  <si>
    <t>UAP-22-028</t>
  </si>
  <si>
    <t>UAP-22-030</t>
  </si>
  <si>
    <t>UAP-36-003-1</t>
  </si>
  <si>
    <t>2.3x1.5</t>
  </si>
  <si>
    <t>황소</t>
  </si>
  <si>
    <t>서당</t>
  </si>
  <si>
    <t>USD-01-034</t>
  </si>
  <si>
    <t>연명</t>
  </si>
  <si>
    <t>UYM-01-006</t>
  </si>
  <si>
    <t>UYM-01-008</t>
  </si>
  <si>
    <t>UYM-01-009</t>
  </si>
  <si>
    <t>UYM-03-004</t>
  </si>
  <si>
    <t>UYM-03-010</t>
  </si>
  <si>
    <t>부상월명</t>
  </si>
  <si>
    <t>UWB-05-007</t>
  </si>
  <si>
    <t>UWB-05-008</t>
  </si>
  <si>
    <t>UWB-05-028-1</t>
  </si>
  <si>
    <t>UWB-05-028-2</t>
  </si>
  <si>
    <t>UWB-05-043</t>
  </si>
  <si>
    <t>HYA-01-018</t>
  </si>
  <si>
    <t>HYA-05-002</t>
  </si>
  <si>
    <t>HYA-06-001</t>
  </si>
  <si>
    <t>HYA-10-034-1</t>
  </si>
  <si>
    <t>HYA-10-034-3</t>
  </si>
  <si>
    <t>HYA-10-048</t>
  </si>
  <si>
    <t>HYA-12-003</t>
  </si>
  <si>
    <t>HYA-16-015</t>
  </si>
  <si>
    <t>빗내</t>
  </si>
  <si>
    <t>UBN-01-016</t>
  </si>
  <si>
    <t>매화</t>
  </si>
  <si>
    <t>UMW-01-003</t>
  </si>
  <si>
    <t>대방</t>
  </si>
  <si>
    <t>UIW-02-002</t>
  </si>
  <si>
    <t>UGP-03-006</t>
  </si>
  <si>
    <t>USL-02-011</t>
  </si>
  <si>
    <t>UWT-02-008</t>
  </si>
  <si>
    <t>UJL-01-062</t>
  </si>
  <si>
    <t>UJL-01-063</t>
  </si>
  <si>
    <t>UJL-01-064</t>
  </si>
  <si>
    <t>UJL-03-009</t>
  </si>
  <si>
    <t>UJL-10-009</t>
  </si>
  <si>
    <t>UJL-10-010</t>
  </si>
  <si>
    <t>UJL-10-011</t>
  </si>
  <si>
    <t>UJL-10-012</t>
  </si>
  <si>
    <t>UJL-10-015</t>
  </si>
  <si>
    <t>UJL-10-016</t>
  </si>
  <si>
    <t>UJL-10-019</t>
  </si>
  <si>
    <t>UJL-14-002</t>
  </si>
  <si>
    <t>UJL-14-003</t>
  </si>
  <si>
    <t>UJL-14-004</t>
  </si>
  <si>
    <t>유성</t>
  </si>
  <si>
    <t>UUS2-01-003</t>
  </si>
  <si>
    <t>UUS2-01-004</t>
  </si>
  <si>
    <t>황소</t>
    <phoneticPr fontId="1" type="noConversion"/>
  </si>
  <si>
    <t>서당</t>
    <phoneticPr fontId="1" type="noConversion"/>
  </si>
  <si>
    <t>양산</t>
    <phoneticPr fontId="1" type="noConversion"/>
  </si>
  <si>
    <t>연명</t>
    <phoneticPr fontId="1" type="noConversion"/>
  </si>
  <si>
    <t>부상월명</t>
    <phoneticPr fontId="1" type="noConversion"/>
  </si>
  <si>
    <t>빗내</t>
    <phoneticPr fontId="1" type="noConversion"/>
  </si>
  <si>
    <t>배시내</t>
    <phoneticPr fontId="1" type="noConversion"/>
  </si>
  <si>
    <t>매화</t>
    <phoneticPr fontId="1" type="noConversion"/>
  </si>
  <si>
    <t>대방</t>
    <phoneticPr fontId="1" type="noConversion"/>
  </si>
  <si>
    <t>강평</t>
    <phoneticPr fontId="1" type="noConversion"/>
  </si>
  <si>
    <t>상리</t>
    <phoneticPr fontId="1" type="noConversion"/>
  </si>
  <si>
    <t>원터</t>
    <phoneticPr fontId="1" type="noConversion"/>
  </si>
  <si>
    <t>지례</t>
    <phoneticPr fontId="1" type="noConversion"/>
  </si>
  <si>
    <t>유성</t>
    <phoneticPr fontId="1" type="noConversion"/>
  </si>
  <si>
    <t>구성</t>
    <phoneticPr fontId="1" type="noConversion"/>
  </si>
  <si>
    <t>2.5 1.5 1</t>
  </si>
  <si>
    <t>0.7 0.7 1</t>
  </si>
  <si>
    <t>2.0 1.0 1</t>
  </si>
  <si>
    <t>2.0 1.5 1</t>
  </si>
  <si>
    <t>0.7 0.5 1</t>
  </si>
  <si>
    <t>0.9 0.5 1</t>
  </si>
  <si>
    <t>0.8 0.8 1</t>
  </si>
  <si>
    <t>1.5 1.5 1</t>
  </si>
  <si>
    <t>0.5 0.6 1</t>
  </si>
  <si>
    <t>0.8 0.7 1</t>
  </si>
  <si>
    <t>1.1 0.5 1</t>
  </si>
  <si>
    <t>1.0 1.0 1</t>
  </si>
  <si>
    <t>0.4 0.4 1</t>
  </si>
  <si>
    <t>0.3 0.3 1</t>
  </si>
  <si>
    <t>0.3 0.4 1</t>
  </si>
  <si>
    <t>0.6 0.5 1</t>
  </si>
  <si>
    <t>0.5 0.4 1</t>
  </si>
  <si>
    <t>0.4 0.5 1</t>
  </si>
  <si>
    <t>1.5 1.0 1</t>
  </si>
  <si>
    <t>1.0 0.9 1</t>
  </si>
  <si>
    <t>0.6 0.6 1</t>
  </si>
  <si>
    <t>1.2 1.0 1</t>
  </si>
  <si>
    <t>0.5 0.5 1</t>
  </si>
  <si>
    <t>1.2 1.2 1</t>
  </si>
  <si>
    <t>0.8 0.5 1</t>
  </si>
  <si>
    <t>1.0 1.4 1</t>
  </si>
  <si>
    <t>0.7 0.6 1</t>
  </si>
  <si>
    <t>1.0 0.8 1</t>
  </si>
  <si>
    <t>1.5 1.2 1</t>
  </si>
  <si>
    <t>1.5 1.3 1</t>
  </si>
  <si>
    <t>2.0 1.3 1</t>
  </si>
  <si>
    <t>0.4 0.3 1</t>
  </si>
  <si>
    <t>1.5 1.1 1</t>
  </si>
  <si>
    <t>3.0 1.5 1</t>
  </si>
  <si>
    <t>0.6 0.9 1</t>
  </si>
  <si>
    <t>2.0 2.0 1</t>
  </si>
  <si>
    <t>0.2 0.2 1</t>
  </si>
  <si>
    <t>0.5 0.3 1</t>
  </si>
  <si>
    <t>0.9 1.0 1</t>
  </si>
  <si>
    <t>2.8 1.3 1</t>
  </si>
  <si>
    <t>3.0 1.6 1</t>
  </si>
  <si>
    <t>0.7 0.4 1</t>
  </si>
  <si>
    <t>0.6 0.4 1</t>
  </si>
  <si>
    <t>0.6 0.8 1</t>
  </si>
  <si>
    <t>0.5 0.7 1</t>
  </si>
  <si>
    <t>0.6 0.85 1</t>
  </si>
  <si>
    <t>소규모 하수도</t>
    <phoneticPr fontId="1" type="noConversion"/>
  </si>
  <si>
    <t>소규모 하수도처리구역 우수 산출 근거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</si>
</sst>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0_ "/>
    <numFmt numFmtId="177" formatCode="&quot;D&quot;#######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-윤고딕130"/>
      <family val="1"/>
      <charset val="129"/>
    </font>
    <font>
      <b/>
      <sz val="15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1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9"/>
      <name val="나눔고딕"/>
      <family val="3"/>
      <charset val="129"/>
    </font>
    <font>
      <sz val="9"/>
      <color rgb="FFFF0000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>
      <alignment vertical="center"/>
    </xf>
    <xf numFmtId="10" fontId="1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">
    <cellStyle name="표준" xfId="0" builtinId="0"/>
    <cellStyle name="표준 2" xfId="4"/>
    <cellStyle name="표준 4" xfId="1"/>
    <cellStyle name="표준 6" xfId="2"/>
    <cellStyle name="표준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1"/>
  <sheetViews>
    <sheetView tabSelected="1" view="pageBreakPreview" zoomScale="85" zoomScaleNormal="85" zoomScaleSheetLayoutView="85" workbookViewId="0">
      <pane ySplit="4" topLeftCell="A113" activePane="bottomLeft" state="frozen"/>
      <selection activeCell="L122" sqref="L122"/>
      <selection pane="bottomLeft" activeCell="L122" sqref="L122"/>
    </sheetView>
  </sheetViews>
  <sheetFormatPr defaultRowHeight="15.75" outlineLevelRow="1" x14ac:dyDescent="0.3"/>
  <cols>
    <col min="1" max="1" width="14.625" style="8" bestFit="1" customWidth="1"/>
    <col min="2" max="5" width="15" style="8" customWidth="1"/>
    <col min="6" max="6" width="9.75" style="8" customWidth="1"/>
    <col min="7" max="8" width="9" style="8"/>
    <col min="9" max="9" width="15.25" style="8" bestFit="1" customWidth="1"/>
    <col min="10" max="16384" width="9" style="8"/>
  </cols>
  <sheetData>
    <row r="1" spans="1:6" ht="24.75" customHeight="1" x14ac:dyDescent="0.3">
      <c r="A1" s="7" t="s">
        <v>1457</v>
      </c>
      <c r="B1" s="7"/>
      <c r="C1" s="7"/>
      <c r="D1" s="7"/>
      <c r="E1" s="7"/>
      <c r="F1" s="7"/>
    </row>
    <row r="2" spans="1:6" ht="20.100000000000001" customHeight="1" x14ac:dyDescent="0.3">
      <c r="A2" s="9" t="s">
        <v>8</v>
      </c>
      <c r="B2" s="9"/>
      <c r="C2" s="9"/>
      <c r="D2" s="9"/>
      <c r="E2" s="9"/>
      <c r="F2" s="9"/>
    </row>
    <row r="3" spans="1:6" ht="20.100000000000001" customHeight="1" x14ac:dyDescent="0.3">
      <c r="A3" s="10" t="s">
        <v>9</v>
      </c>
      <c r="B3" s="10" t="s">
        <v>10</v>
      </c>
      <c r="C3" s="10"/>
      <c r="D3" s="10"/>
      <c r="E3" s="10"/>
      <c r="F3" s="11" t="s">
        <v>15</v>
      </c>
    </row>
    <row r="4" spans="1:6" ht="20.100000000000001" customHeight="1" x14ac:dyDescent="0.3">
      <c r="A4" s="10"/>
      <c r="B4" s="12" t="s">
        <v>11</v>
      </c>
      <c r="C4" s="12" t="s">
        <v>12</v>
      </c>
      <c r="D4" s="12" t="s">
        <v>13</v>
      </c>
      <c r="E4" s="12" t="s">
        <v>2008</v>
      </c>
      <c r="F4" s="11"/>
    </row>
    <row r="5" spans="1:6" ht="20.100000000000001" customHeight="1" x14ac:dyDescent="0.3">
      <c r="A5" s="13">
        <v>200</v>
      </c>
      <c r="B5" s="14">
        <f>SUM(C5:E5)</f>
        <v>134.89999999999998</v>
      </c>
      <c r="C5" s="15">
        <f>김천처리구역집계!B5</f>
        <v>117.19999999999999</v>
      </c>
      <c r="D5" s="15">
        <f>아포처리구역집계!B5</f>
        <v>17.7</v>
      </c>
      <c r="E5" s="15">
        <f>'소규모 하수도 처리구역집계'!B5</f>
        <v>0</v>
      </c>
      <c r="F5" s="15"/>
    </row>
    <row r="6" spans="1:6" ht="20.100000000000001" customHeight="1" x14ac:dyDescent="0.3">
      <c r="A6" s="13">
        <v>250</v>
      </c>
      <c r="B6" s="14">
        <f t="shared" ref="B6:B69" si="0">SUM(C6:E6)</f>
        <v>13.4</v>
      </c>
      <c r="C6" s="15">
        <f>김천처리구역집계!B6</f>
        <v>13.4</v>
      </c>
      <c r="D6" s="15">
        <f>아포처리구역집계!B6</f>
        <v>0</v>
      </c>
      <c r="E6" s="15">
        <f>'소규모 하수도 처리구역집계'!B6</f>
        <v>0</v>
      </c>
      <c r="F6" s="15"/>
    </row>
    <row r="7" spans="1:6" ht="20.100000000000001" customHeight="1" x14ac:dyDescent="0.3">
      <c r="A7" s="13">
        <v>300</v>
      </c>
      <c r="B7" s="14">
        <f t="shared" si="0"/>
        <v>1412.5000000000005</v>
      </c>
      <c r="C7" s="15">
        <f>김천처리구역집계!B7</f>
        <v>1297.6000000000004</v>
      </c>
      <c r="D7" s="15">
        <f>아포처리구역집계!B7</f>
        <v>0</v>
      </c>
      <c r="E7" s="15">
        <f>'소규모 하수도 처리구역집계'!B7</f>
        <v>114.9</v>
      </c>
      <c r="F7" s="15"/>
    </row>
    <row r="8" spans="1:6" ht="20.100000000000001" customHeight="1" x14ac:dyDescent="0.3">
      <c r="A8" s="13">
        <v>350</v>
      </c>
      <c r="B8" s="14">
        <f t="shared" si="0"/>
        <v>102.29999999999998</v>
      </c>
      <c r="C8" s="15">
        <f>김천처리구역집계!B8</f>
        <v>26.699999999999996</v>
      </c>
      <c r="D8" s="15">
        <f>아포처리구역집계!B8</f>
        <v>0</v>
      </c>
      <c r="E8" s="15">
        <f>'소규모 하수도 처리구역집계'!B8</f>
        <v>75.599999999999994</v>
      </c>
      <c r="F8" s="15"/>
    </row>
    <row r="9" spans="1:6" ht="20.100000000000001" customHeight="1" x14ac:dyDescent="0.3">
      <c r="A9" s="13">
        <v>400</v>
      </c>
      <c r="B9" s="14">
        <f t="shared" si="0"/>
        <v>2991.27</v>
      </c>
      <c r="C9" s="15">
        <f>김천처리구역집계!B9</f>
        <v>2473.0700000000002</v>
      </c>
      <c r="D9" s="15">
        <f>아포처리구역집계!B9</f>
        <v>284.79999999999995</v>
      </c>
      <c r="E9" s="15">
        <f>'소규모 하수도 처리구역집계'!B9</f>
        <v>233.39999999999998</v>
      </c>
      <c r="F9" s="15"/>
    </row>
    <row r="10" spans="1:6" ht="20.100000000000001" customHeight="1" x14ac:dyDescent="0.3">
      <c r="A10" s="13">
        <v>450</v>
      </c>
      <c r="B10" s="14">
        <f t="shared" si="0"/>
        <v>1958.4999999999998</v>
      </c>
      <c r="C10" s="15">
        <f>김천처리구역집계!B10</f>
        <v>1807.7999999999997</v>
      </c>
      <c r="D10" s="15">
        <f>아포처리구역집계!B10</f>
        <v>150.69999999999999</v>
      </c>
      <c r="E10" s="15">
        <f>'소규모 하수도 처리구역집계'!B10</f>
        <v>0</v>
      </c>
      <c r="F10" s="15"/>
    </row>
    <row r="11" spans="1:6" ht="20.100000000000001" customHeight="1" x14ac:dyDescent="0.3">
      <c r="A11" s="13">
        <v>500</v>
      </c>
      <c r="B11" s="14">
        <f t="shared" si="0"/>
        <v>4195.2</v>
      </c>
      <c r="C11" s="15">
        <f>김천처리구역집계!B11</f>
        <v>3366.7999999999997</v>
      </c>
      <c r="D11" s="15">
        <f>아포처리구역집계!B11</f>
        <v>333.5</v>
      </c>
      <c r="E11" s="15">
        <f>'소규모 하수도 처리구역집계'!B11</f>
        <v>494.90000000000003</v>
      </c>
      <c r="F11" s="15"/>
    </row>
    <row r="12" spans="1:6" ht="20.100000000000001" customHeight="1" x14ac:dyDescent="0.3">
      <c r="A12" s="13">
        <v>550</v>
      </c>
      <c r="B12" s="14">
        <f t="shared" si="0"/>
        <v>446.1</v>
      </c>
      <c r="C12" s="15">
        <f>김천처리구역집계!B12</f>
        <v>339.5</v>
      </c>
      <c r="D12" s="15">
        <f>아포처리구역집계!B12</f>
        <v>0</v>
      </c>
      <c r="E12" s="15">
        <f>'소규모 하수도 처리구역집계'!B12</f>
        <v>106.6</v>
      </c>
      <c r="F12" s="15"/>
    </row>
    <row r="13" spans="1:6" ht="20.100000000000001" customHeight="1" x14ac:dyDescent="0.3">
      <c r="A13" s="13">
        <v>600</v>
      </c>
      <c r="B13" s="14">
        <f t="shared" si="0"/>
        <v>6498.7000000000007</v>
      </c>
      <c r="C13" s="15">
        <f>김천처리구역집계!B13</f>
        <v>5801.4000000000005</v>
      </c>
      <c r="D13" s="15">
        <f>아포처리구역집계!B13</f>
        <v>513.70000000000005</v>
      </c>
      <c r="E13" s="15">
        <f>'소규모 하수도 처리구역집계'!B13</f>
        <v>183.60000000000002</v>
      </c>
      <c r="F13" s="15"/>
    </row>
    <row r="14" spans="1:6" ht="20.100000000000001" customHeight="1" x14ac:dyDescent="0.3">
      <c r="A14" s="13">
        <v>650</v>
      </c>
      <c r="B14" s="14">
        <f t="shared" si="0"/>
        <v>91.4</v>
      </c>
      <c r="C14" s="15">
        <f>김천처리구역집계!B14</f>
        <v>80.5</v>
      </c>
      <c r="D14" s="15">
        <f>아포처리구역집계!B14</f>
        <v>0</v>
      </c>
      <c r="E14" s="15">
        <f>'소규모 하수도 처리구역집계'!B14</f>
        <v>10.9</v>
      </c>
      <c r="F14" s="15"/>
    </row>
    <row r="15" spans="1:6" ht="20.100000000000001" customHeight="1" x14ac:dyDescent="0.3">
      <c r="A15" s="13">
        <v>700</v>
      </c>
      <c r="B15" s="14">
        <f t="shared" si="0"/>
        <v>4996.1999999999989</v>
      </c>
      <c r="C15" s="15">
        <f>김천처리구역집계!B15</f>
        <v>4388.3999999999996</v>
      </c>
      <c r="D15" s="15">
        <f>아포처리구역집계!B15</f>
        <v>389.9</v>
      </c>
      <c r="E15" s="15">
        <f>'소규모 하수도 처리구역집계'!B15</f>
        <v>217.9</v>
      </c>
      <c r="F15" s="15"/>
    </row>
    <row r="16" spans="1:6" ht="20.100000000000001" customHeight="1" x14ac:dyDescent="0.3">
      <c r="A16" s="13">
        <v>750</v>
      </c>
      <c r="B16" s="14">
        <f t="shared" si="0"/>
        <v>9.8000000000000007</v>
      </c>
      <c r="C16" s="15">
        <f>김천처리구역집계!B16</f>
        <v>9.8000000000000007</v>
      </c>
      <c r="D16" s="15">
        <f>아포처리구역집계!B16</f>
        <v>0</v>
      </c>
      <c r="E16" s="15">
        <f>'소규모 하수도 처리구역집계'!B16</f>
        <v>0</v>
      </c>
      <c r="F16" s="15"/>
    </row>
    <row r="17" spans="1:6" ht="20.100000000000001" customHeight="1" x14ac:dyDescent="0.3">
      <c r="A17" s="13">
        <v>800</v>
      </c>
      <c r="B17" s="14">
        <f t="shared" si="0"/>
        <v>5741.7599999999993</v>
      </c>
      <c r="C17" s="15">
        <f>김천처리구역집계!B17</f>
        <v>4993.66</v>
      </c>
      <c r="D17" s="15">
        <f>아포처리구역집계!B17</f>
        <v>692.69999999999993</v>
      </c>
      <c r="E17" s="15">
        <f>'소규모 하수도 처리구역집계'!B17</f>
        <v>55.399999999999991</v>
      </c>
      <c r="F17" s="15"/>
    </row>
    <row r="18" spans="1:6" ht="20.100000000000001" customHeight="1" x14ac:dyDescent="0.3">
      <c r="A18" s="13">
        <v>900</v>
      </c>
      <c r="B18" s="14">
        <f t="shared" si="0"/>
        <v>2204.7999999999997</v>
      </c>
      <c r="C18" s="15">
        <f>김천처리구역집계!B18</f>
        <v>2002.6</v>
      </c>
      <c r="D18" s="15">
        <f>아포처리구역집계!B18</f>
        <v>178</v>
      </c>
      <c r="E18" s="15">
        <f>'소규모 하수도 처리구역집계'!B18</f>
        <v>24.2</v>
      </c>
      <c r="F18" s="15"/>
    </row>
    <row r="19" spans="1:6" ht="20.100000000000001" customHeight="1" x14ac:dyDescent="0.3">
      <c r="A19" s="13">
        <v>1000</v>
      </c>
      <c r="B19" s="14">
        <f t="shared" si="0"/>
        <v>4280.8</v>
      </c>
      <c r="C19" s="15">
        <f>김천처리구역집계!B19</f>
        <v>4031.6000000000004</v>
      </c>
      <c r="D19" s="15">
        <f>아포처리구역집계!B19</f>
        <v>32</v>
      </c>
      <c r="E19" s="15">
        <f>'소규모 하수도 처리구역집계'!B19</f>
        <v>217.2</v>
      </c>
      <c r="F19" s="15"/>
    </row>
    <row r="20" spans="1:6" ht="20.100000000000001" customHeight="1" x14ac:dyDescent="0.3">
      <c r="A20" s="13">
        <v>1100</v>
      </c>
      <c r="B20" s="14">
        <f t="shared" si="0"/>
        <v>2126.4</v>
      </c>
      <c r="C20" s="15">
        <f>김천처리구역집계!B20</f>
        <v>2126.4</v>
      </c>
      <c r="D20" s="15">
        <f>아포처리구역집계!B20</f>
        <v>0</v>
      </c>
      <c r="E20" s="15">
        <f>'소규모 하수도 처리구역집계'!B20</f>
        <v>0</v>
      </c>
      <c r="F20" s="15"/>
    </row>
    <row r="21" spans="1:6" ht="20.100000000000001" customHeight="1" x14ac:dyDescent="0.3">
      <c r="A21" s="13">
        <v>1200</v>
      </c>
      <c r="B21" s="14">
        <f t="shared" si="0"/>
        <v>2915.1999999999994</v>
      </c>
      <c r="C21" s="15">
        <f>김천처리구역집계!B21</f>
        <v>2237.6999999999994</v>
      </c>
      <c r="D21" s="15">
        <f>아포처리구역집계!B21</f>
        <v>207.49999999999997</v>
      </c>
      <c r="E21" s="15">
        <f>'소규모 하수도 처리구역집계'!B21</f>
        <v>470</v>
      </c>
      <c r="F21" s="15"/>
    </row>
    <row r="22" spans="1:6" ht="20.100000000000001" customHeight="1" x14ac:dyDescent="0.3">
      <c r="A22" s="13">
        <v>1300</v>
      </c>
      <c r="B22" s="14">
        <f t="shared" si="0"/>
        <v>1800.5000000000002</v>
      </c>
      <c r="C22" s="15">
        <f>김천처리구역집계!B22</f>
        <v>1705.5000000000002</v>
      </c>
      <c r="D22" s="15">
        <f>아포처리구역집계!B22</f>
        <v>65.8</v>
      </c>
      <c r="E22" s="15">
        <f>'소규모 하수도 처리구역집계'!B22</f>
        <v>29.2</v>
      </c>
      <c r="F22" s="15"/>
    </row>
    <row r="23" spans="1:6" ht="20.100000000000001" customHeight="1" x14ac:dyDescent="0.3">
      <c r="A23" s="13">
        <v>1400</v>
      </c>
      <c r="B23" s="14">
        <f t="shared" si="0"/>
        <v>581</v>
      </c>
      <c r="C23" s="15">
        <f>김천처리구역집계!B23</f>
        <v>514.29999999999995</v>
      </c>
      <c r="D23" s="15">
        <f>아포처리구역집계!B23</f>
        <v>0</v>
      </c>
      <c r="E23" s="15">
        <f>'소규모 하수도 처리구역집계'!B23</f>
        <v>66.7</v>
      </c>
      <c r="F23" s="15"/>
    </row>
    <row r="24" spans="1:6" ht="20.100000000000001" customHeight="1" x14ac:dyDescent="0.3">
      <c r="A24" s="13">
        <v>1500</v>
      </c>
      <c r="B24" s="14">
        <f t="shared" si="0"/>
        <v>1447.3999999999999</v>
      </c>
      <c r="C24" s="15">
        <f>김천처리구역집계!B24</f>
        <v>1447.3999999999999</v>
      </c>
      <c r="D24" s="15">
        <f>아포처리구역집계!B24</f>
        <v>0</v>
      </c>
      <c r="E24" s="15">
        <f>'소규모 하수도 처리구역집계'!B24</f>
        <v>0</v>
      </c>
      <c r="F24" s="15"/>
    </row>
    <row r="25" spans="1:6" ht="20.100000000000001" customHeight="1" x14ac:dyDescent="0.3">
      <c r="A25" s="13">
        <v>1600</v>
      </c>
      <c r="B25" s="14">
        <f t="shared" si="0"/>
        <v>296.60000000000002</v>
      </c>
      <c r="C25" s="15">
        <f>김천처리구역집계!B25</f>
        <v>296.60000000000002</v>
      </c>
      <c r="D25" s="15">
        <f>아포처리구역집계!B25</f>
        <v>0</v>
      </c>
      <c r="E25" s="15">
        <f>'소규모 하수도 처리구역집계'!B25</f>
        <v>0</v>
      </c>
      <c r="F25" s="15"/>
    </row>
    <row r="26" spans="1:6" ht="20.100000000000001" customHeight="1" x14ac:dyDescent="0.3">
      <c r="A26" s="13">
        <v>1700</v>
      </c>
      <c r="B26" s="14">
        <f t="shared" si="0"/>
        <v>25.1</v>
      </c>
      <c r="C26" s="15">
        <f>김천처리구역집계!B26</f>
        <v>25.1</v>
      </c>
      <c r="D26" s="15">
        <f>아포처리구역집계!B26</f>
        <v>0</v>
      </c>
      <c r="E26" s="15">
        <f>'소규모 하수도 처리구역집계'!B26</f>
        <v>0</v>
      </c>
      <c r="F26" s="15"/>
    </row>
    <row r="27" spans="1:6" ht="20.100000000000001" customHeight="1" x14ac:dyDescent="0.3">
      <c r="A27" s="13">
        <v>1800</v>
      </c>
      <c r="B27" s="14">
        <f t="shared" si="0"/>
        <v>125.3</v>
      </c>
      <c r="C27" s="15">
        <f>김천처리구역집계!B27</f>
        <v>125.3</v>
      </c>
      <c r="D27" s="15">
        <f>아포처리구역집계!B27</f>
        <v>0</v>
      </c>
      <c r="E27" s="15">
        <f>'소규모 하수도 처리구역집계'!B27</f>
        <v>0</v>
      </c>
      <c r="F27" s="15"/>
    </row>
    <row r="28" spans="1:6" ht="20.100000000000001" customHeight="1" x14ac:dyDescent="0.3">
      <c r="A28" s="13" t="s">
        <v>1471</v>
      </c>
      <c r="B28" s="14">
        <f t="shared" si="0"/>
        <v>169.39999999999998</v>
      </c>
      <c r="C28" s="15">
        <f>김천처리구역집계!B28</f>
        <v>145.69999999999999</v>
      </c>
      <c r="D28" s="15">
        <f>아포처리구역집계!B28</f>
        <v>0</v>
      </c>
      <c r="E28" s="15">
        <f>'소규모 하수도 처리구역집계'!B28</f>
        <v>23.7</v>
      </c>
      <c r="F28" s="15"/>
    </row>
    <row r="29" spans="1:6" ht="20.100000000000001" customHeight="1" x14ac:dyDescent="0.3">
      <c r="A29" s="13" t="s">
        <v>1494</v>
      </c>
      <c r="B29" s="14">
        <f t="shared" si="0"/>
        <v>128.29999999999998</v>
      </c>
      <c r="C29" s="15">
        <f>김천처리구역집계!B29</f>
        <v>76.5</v>
      </c>
      <c r="D29" s="15">
        <f>아포처리구역집계!B29</f>
        <v>24.1</v>
      </c>
      <c r="E29" s="15">
        <f>'소규모 하수도 처리구역집계'!B29</f>
        <v>27.7</v>
      </c>
      <c r="F29" s="15"/>
    </row>
    <row r="30" spans="1:6" ht="20.100000000000001" customHeight="1" x14ac:dyDescent="0.3">
      <c r="A30" s="13" t="s">
        <v>1568</v>
      </c>
      <c r="B30" s="14">
        <f t="shared" si="0"/>
        <v>216</v>
      </c>
      <c r="C30" s="15">
        <f>김천처리구역집계!B30</f>
        <v>216</v>
      </c>
      <c r="D30" s="15">
        <f>아포처리구역집계!B30</f>
        <v>0</v>
      </c>
      <c r="E30" s="15">
        <f>'소규모 하수도 처리구역집계'!B30</f>
        <v>0</v>
      </c>
      <c r="F30" s="15"/>
    </row>
    <row r="31" spans="1:6" ht="20.100000000000001" customHeight="1" x14ac:dyDescent="0.3">
      <c r="A31" s="13" t="s">
        <v>1565</v>
      </c>
      <c r="B31" s="14">
        <f t="shared" si="0"/>
        <v>21</v>
      </c>
      <c r="C31" s="15">
        <f>김천처리구역집계!B31</f>
        <v>21</v>
      </c>
      <c r="D31" s="15">
        <f>아포처리구역집계!B31</f>
        <v>0</v>
      </c>
      <c r="E31" s="15">
        <f>'소규모 하수도 처리구역집계'!B31</f>
        <v>0</v>
      </c>
      <c r="F31" s="15"/>
    </row>
    <row r="32" spans="1:6" ht="20.100000000000001" customHeight="1" x14ac:dyDescent="0.3">
      <c r="A32" s="13" t="s">
        <v>1466</v>
      </c>
      <c r="B32" s="14">
        <f t="shared" si="0"/>
        <v>416.79999999999995</v>
      </c>
      <c r="C32" s="15">
        <f>김천처리구역집계!B32</f>
        <v>416.79999999999995</v>
      </c>
      <c r="D32" s="15">
        <f>아포처리구역집계!B32</f>
        <v>0</v>
      </c>
      <c r="E32" s="15">
        <f>'소규모 하수도 처리구역집계'!B32</f>
        <v>0</v>
      </c>
      <c r="F32" s="15"/>
    </row>
    <row r="33" spans="1:6" ht="20.100000000000001" customHeight="1" x14ac:dyDescent="0.3">
      <c r="A33" s="13" t="s">
        <v>1473</v>
      </c>
      <c r="B33" s="14">
        <f t="shared" si="0"/>
        <v>855.3</v>
      </c>
      <c r="C33" s="15">
        <f>김천처리구역집계!B33</f>
        <v>759.8</v>
      </c>
      <c r="D33" s="15">
        <f>아포처리구역집계!B33</f>
        <v>0</v>
      </c>
      <c r="E33" s="15">
        <f>'소규모 하수도 처리구역집계'!B33</f>
        <v>95.5</v>
      </c>
      <c r="F33" s="15"/>
    </row>
    <row r="34" spans="1:6" ht="20.100000000000001" customHeight="1" x14ac:dyDescent="0.3">
      <c r="A34" s="13" t="s">
        <v>1479</v>
      </c>
      <c r="B34" s="14">
        <f t="shared" si="0"/>
        <v>297.40000000000003</v>
      </c>
      <c r="C34" s="15">
        <f>김천처리구역집계!B34</f>
        <v>297.40000000000003</v>
      </c>
      <c r="D34" s="15">
        <f>아포처리구역집계!B34</f>
        <v>0</v>
      </c>
      <c r="E34" s="15">
        <f>'소규모 하수도 처리구역집계'!B34</f>
        <v>0</v>
      </c>
      <c r="F34" s="15"/>
    </row>
    <row r="35" spans="1:6" ht="20.100000000000001" customHeight="1" x14ac:dyDescent="0.3">
      <c r="A35" s="13" t="s">
        <v>1485</v>
      </c>
      <c r="B35" s="14">
        <f t="shared" si="0"/>
        <v>28.4</v>
      </c>
      <c r="C35" s="15">
        <f>김천처리구역집계!B35</f>
        <v>28.4</v>
      </c>
      <c r="D35" s="15">
        <f>아포처리구역집계!B35</f>
        <v>0</v>
      </c>
      <c r="E35" s="15">
        <f>'소규모 하수도 처리구역집계'!B35</f>
        <v>0</v>
      </c>
      <c r="F35" s="15"/>
    </row>
    <row r="36" spans="1:6" ht="20.100000000000001" customHeight="1" x14ac:dyDescent="0.3">
      <c r="A36" s="13" t="s">
        <v>1747</v>
      </c>
      <c r="B36" s="14">
        <f t="shared" si="0"/>
        <v>87</v>
      </c>
      <c r="C36" s="15">
        <f>김천처리구역집계!B36</f>
        <v>87</v>
      </c>
      <c r="D36" s="15">
        <f>아포처리구역집계!B36</f>
        <v>0</v>
      </c>
      <c r="E36" s="15">
        <f>'소규모 하수도 처리구역집계'!B36</f>
        <v>0</v>
      </c>
      <c r="F36" s="15"/>
    </row>
    <row r="37" spans="1:6" ht="20.100000000000001" customHeight="1" x14ac:dyDescent="0.3">
      <c r="A37" s="13" t="s">
        <v>1644</v>
      </c>
      <c r="B37" s="14">
        <f t="shared" si="0"/>
        <v>17.5</v>
      </c>
      <c r="C37" s="15">
        <f>김천처리구역집계!B37</f>
        <v>17.5</v>
      </c>
      <c r="D37" s="15">
        <f>아포처리구역집계!B37</f>
        <v>0</v>
      </c>
      <c r="E37" s="15">
        <f>'소규모 하수도 처리구역집계'!B37</f>
        <v>0</v>
      </c>
      <c r="F37" s="15"/>
    </row>
    <row r="38" spans="1:6" ht="20.100000000000001" customHeight="1" x14ac:dyDescent="0.3">
      <c r="A38" s="13" t="s">
        <v>1695</v>
      </c>
      <c r="B38" s="14">
        <f t="shared" si="0"/>
        <v>58.099999999999994</v>
      </c>
      <c r="C38" s="15">
        <f>김천처리구역집계!B38</f>
        <v>58.099999999999994</v>
      </c>
      <c r="D38" s="15">
        <f>아포처리구역집계!B38</f>
        <v>0</v>
      </c>
      <c r="E38" s="15">
        <f>'소규모 하수도 처리구역집계'!B38</f>
        <v>0</v>
      </c>
      <c r="F38" s="15"/>
    </row>
    <row r="39" spans="1:6" ht="20.100000000000001" customHeight="1" x14ac:dyDescent="0.3">
      <c r="A39" s="13" t="s">
        <v>1502</v>
      </c>
      <c r="B39" s="14">
        <f t="shared" si="0"/>
        <v>95.6</v>
      </c>
      <c r="C39" s="15">
        <f>김천처리구역집계!B39</f>
        <v>95.6</v>
      </c>
      <c r="D39" s="15">
        <f>아포처리구역집계!B39</f>
        <v>0</v>
      </c>
      <c r="E39" s="15">
        <f>'소규모 하수도 처리구역집계'!B39</f>
        <v>0</v>
      </c>
      <c r="F39" s="15"/>
    </row>
    <row r="40" spans="1:6" ht="20.100000000000001" customHeight="1" x14ac:dyDescent="0.3">
      <c r="A40" s="13" t="s">
        <v>1476</v>
      </c>
      <c r="B40" s="14">
        <f t="shared" si="0"/>
        <v>134.80000000000001</v>
      </c>
      <c r="C40" s="15">
        <f>김천처리구역집계!B40</f>
        <v>86.2</v>
      </c>
      <c r="D40" s="15">
        <f>아포처리구역집계!B40</f>
        <v>48.6</v>
      </c>
      <c r="E40" s="15">
        <f>'소규모 하수도 처리구역집계'!B40</f>
        <v>0</v>
      </c>
      <c r="F40" s="15"/>
    </row>
    <row r="41" spans="1:6" ht="20.100000000000001" customHeight="1" x14ac:dyDescent="0.3">
      <c r="A41" s="13" t="s">
        <v>1647</v>
      </c>
      <c r="B41" s="14">
        <f t="shared" si="0"/>
        <v>35.1</v>
      </c>
      <c r="C41" s="15">
        <f>김천처리구역집계!B41</f>
        <v>35.1</v>
      </c>
      <c r="D41" s="15">
        <f>아포처리구역집계!B41</f>
        <v>0</v>
      </c>
      <c r="E41" s="15">
        <f>'소규모 하수도 처리구역집계'!B41</f>
        <v>0</v>
      </c>
      <c r="F41" s="15"/>
    </row>
    <row r="42" spans="1:6" ht="20.100000000000001" customHeight="1" x14ac:dyDescent="0.3">
      <c r="A42" s="13" t="s">
        <v>1469</v>
      </c>
      <c r="B42" s="14">
        <f t="shared" si="0"/>
        <v>1585.5</v>
      </c>
      <c r="C42" s="15">
        <f>김천처리구역집계!B42</f>
        <v>1275.2</v>
      </c>
      <c r="D42" s="15">
        <f>아포처리구역집계!B42</f>
        <v>259.3</v>
      </c>
      <c r="E42" s="15">
        <f>'소규모 하수도 처리구역집계'!B42</f>
        <v>51</v>
      </c>
      <c r="F42" s="15"/>
    </row>
    <row r="43" spans="1:6" ht="20.100000000000001" customHeight="1" x14ac:dyDescent="0.3">
      <c r="A43" s="13" t="s">
        <v>1463</v>
      </c>
      <c r="B43" s="14">
        <f t="shared" si="0"/>
        <v>572.70000000000005</v>
      </c>
      <c r="C43" s="15">
        <f>김천처리구역집계!B43</f>
        <v>326.20000000000005</v>
      </c>
      <c r="D43" s="15">
        <f>아포처리구역집계!B43</f>
        <v>0</v>
      </c>
      <c r="E43" s="15">
        <f>'소규모 하수도 처리구역집계'!B43</f>
        <v>246.5</v>
      </c>
      <c r="F43" s="15"/>
    </row>
    <row r="44" spans="1:6" ht="20.100000000000001" customHeight="1" x14ac:dyDescent="0.3">
      <c r="A44" s="13" t="s">
        <v>1510</v>
      </c>
      <c r="B44" s="14">
        <f t="shared" si="0"/>
        <v>164</v>
      </c>
      <c r="C44" s="15">
        <f>김천처리구역집계!B44</f>
        <v>0</v>
      </c>
      <c r="D44" s="15">
        <f>아포처리구역집계!B44</f>
        <v>0</v>
      </c>
      <c r="E44" s="15">
        <f>'소규모 하수도 처리구역집계'!B44</f>
        <v>164</v>
      </c>
      <c r="F44" s="15"/>
    </row>
    <row r="45" spans="1:6" ht="20.100000000000001" customHeight="1" x14ac:dyDescent="0.3">
      <c r="A45" s="13" t="s">
        <v>1477</v>
      </c>
      <c r="B45" s="14">
        <f t="shared" si="0"/>
        <v>109.6</v>
      </c>
      <c r="C45" s="15">
        <f>김천처리구역집계!B45</f>
        <v>109.6</v>
      </c>
      <c r="D45" s="15">
        <f>아포처리구역집계!B45</f>
        <v>0</v>
      </c>
      <c r="E45" s="15">
        <f>'소규모 하수도 처리구역집계'!B45</f>
        <v>0</v>
      </c>
      <c r="F45" s="15"/>
    </row>
    <row r="46" spans="1:6" ht="20.100000000000001" customHeight="1" x14ac:dyDescent="0.3">
      <c r="A46" s="13" t="s">
        <v>1508</v>
      </c>
      <c r="B46" s="14">
        <f t="shared" si="0"/>
        <v>12.2</v>
      </c>
      <c r="C46" s="15">
        <f>김천처리구역집계!B46</f>
        <v>0</v>
      </c>
      <c r="D46" s="15">
        <f>아포처리구역집계!B46</f>
        <v>12.2</v>
      </c>
      <c r="E46" s="15">
        <f>'소규모 하수도 처리구역집계'!B46</f>
        <v>0</v>
      </c>
      <c r="F46" s="15"/>
    </row>
    <row r="47" spans="1:6" ht="20.100000000000001" customHeight="1" x14ac:dyDescent="0.3">
      <c r="A47" s="13" t="s">
        <v>1475</v>
      </c>
      <c r="B47" s="14">
        <f t="shared" si="0"/>
        <v>405.90000000000003</v>
      </c>
      <c r="C47" s="15">
        <f>김천처리구역집계!B47</f>
        <v>0</v>
      </c>
      <c r="D47" s="15">
        <f>아포처리구역집계!B47</f>
        <v>77.8</v>
      </c>
      <c r="E47" s="15">
        <f>'소규모 하수도 처리구역집계'!B47</f>
        <v>328.1</v>
      </c>
      <c r="F47" s="15"/>
    </row>
    <row r="48" spans="1:6" ht="20.100000000000001" customHeight="1" x14ac:dyDescent="0.3">
      <c r="A48" s="13" t="s">
        <v>1468</v>
      </c>
      <c r="B48" s="14">
        <f t="shared" si="0"/>
        <v>566.79999999999995</v>
      </c>
      <c r="C48" s="15">
        <f>김천처리구역집계!B48</f>
        <v>360.9</v>
      </c>
      <c r="D48" s="15">
        <f>아포처리구역집계!B48</f>
        <v>45.3</v>
      </c>
      <c r="E48" s="15">
        <f>'소규모 하수도 처리구역집계'!B48</f>
        <v>160.6</v>
      </c>
      <c r="F48" s="15"/>
    </row>
    <row r="49" spans="1:6" ht="20.100000000000001" customHeight="1" x14ac:dyDescent="0.3">
      <c r="A49" s="13" t="s">
        <v>1484</v>
      </c>
      <c r="B49" s="14">
        <f t="shared" si="0"/>
        <v>605.6</v>
      </c>
      <c r="C49" s="15">
        <f>김천처리구역집계!B49</f>
        <v>605.6</v>
      </c>
      <c r="D49" s="15">
        <f>아포처리구역집계!B49</f>
        <v>0</v>
      </c>
      <c r="E49" s="15">
        <f>'소규모 하수도 처리구역집계'!B49</f>
        <v>0</v>
      </c>
      <c r="F49" s="15"/>
    </row>
    <row r="50" spans="1:6" ht="20.100000000000001" customHeight="1" x14ac:dyDescent="0.3">
      <c r="A50" s="13" t="s">
        <v>1724</v>
      </c>
      <c r="B50" s="14">
        <f t="shared" si="0"/>
        <v>262.5</v>
      </c>
      <c r="C50" s="15">
        <f>김천처리구역집계!B50</f>
        <v>262.5</v>
      </c>
      <c r="D50" s="15">
        <f>아포처리구역집계!B50</f>
        <v>0</v>
      </c>
      <c r="E50" s="15">
        <f>'소규모 하수도 처리구역집계'!B50</f>
        <v>0</v>
      </c>
      <c r="F50" s="15"/>
    </row>
    <row r="51" spans="1:6" ht="20.100000000000001" customHeight="1" x14ac:dyDescent="0.3">
      <c r="A51" s="13" t="s">
        <v>1739</v>
      </c>
      <c r="B51" s="14">
        <f t="shared" si="0"/>
        <v>109.6</v>
      </c>
      <c r="C51" s="15">
        <f>김천처리구역집계!B51</f>
        <v>109.6</v>
      </c>
      <c r="D51" s="15">
        <f>아포처리구역집계!B51</f>
        <v>0</v>
      </c>
      <c r="E51" s="15">
        <f>'소규모 하수도 처리구역집계'!B51</f>
        <v>0</v>
      </c>
      <c r="F51" s="15"/>
    </row>
    <row r="52" spans="1:6" ht="20.100000000000001" customHeight="1" x14ac:dyDescent="0.3">
      <c r="A52" s="13" t="s">
        <v>1733</v>
      </c>
      <c r="B52" s="14">
        <f t="shared" si="0"/>
        <v>117.4</v>
      </c>
      <c r="C52" s="15">
        <f>김천처리구역집계!B52</f>
        <v>117.4</v>
      </c>
      <c r="D52" s="15">
        <f>아포처리구역집계!B52</f>
        <v>0</v>
      </c>
      <c r="E52" s="15">
        <f>'소규모 하수도 처리구역집계'!B52</f>
        <v>0</v>
      </c>
      <c r="F52" s="15"/>
    </row>
    <row r="53" spans="1:6" ht="20.100000000000001" customHeight="1" x14ac:dyDescent="0.3">
      <c r="A53" s="13" t="s">
        <v>1649</v>
      </c>
      <c r="B53" s="14">
        <f t="shared" si="0"/>
        <v>112.2</v>
      </c>
      <c r="C53" s="15">
        <f>김천처리구역집계!B53</f>
        <v>27.8</v>
      </c>
      <c r="D53" s="15">
        <f>아포처리구역집계!B53</f>
        <v>84.4</v>
      </c>
      <c r="E53" s="15">
        <f>'소규모 하수도 처리구역집계'!B53</f>
        <v>0</v>
      </c>
      <c r="F53" s="15"/>
    </row>
    <row r="54" spans="1:6" ht="20.100000000000001" customHeight="1" x14ac:dyDescent="0.3">
      <c r="A54" s="13" t="s">
        <v>1532</v>
      </c>
      <c r="B54" s="14">
        <f t="shared" si="0"/>
        <v>265.10000000000002</v>
      </c>
      <c r="C54" s="15">
        <f>김천처리구역집계!B54</f>
        <v>265.10000000000002</v>
      </c>
      <c r="D54" s="15">
        <f>아포처리구역집계!B54</f>
        <v>0</v>
      </c>
      <c r="E54" s="15">
        <f>'소규모 하수도 처리구역집계'!B54</f>
        <v>0</v>
      </c>
      <c r="F54" s="15"/>
    </row>
    <row r="55" spans="1:6" ht="20.100000000000001" customHeight="1" x14ac:dyDescent="0.3">
      <c r="A55" s="13" t="s">
        <v>1726</v>
      </c>
      <c r="B55" s="14">
        <f t="shared" si="0"/>
        <v>259</v>
      </c>
      <c r="C55" s="15">
        <f>김천처리구역집계!B55</f>
        <v>259</v>
      </c>
      <c r="D55" s="15">
        <f>아포처리구역집계!B55</f>
        <v>0</v>
      </c>
      <c r="E55" s="15">
        <f>'소규모 하수도 처리구역집계'!B55</f>
        <v>0</v>
      </c>
      <c r="F55" s="15"/>
    </row>
    <row r="56" spans="1:6" ht="20.100000000000001" customHeight="1" x14ac:dyDescent="0.3">
      <c r="A56" s="13" t="s">
        <v>1459</v>
      </c>
      <c r="B56" s="14">
        <f t="shared" si="0"/>
        <v>1116.2</v>
      </c>
      <c r="C56" s="15">
        <f>김천처리구역집계!B56</f>
        <v>764</v>
      </c>
      <c r="D56" s="15">
        <f>아포처리구역집계!B56</f>
        <v>0</v>
      </c>
      <c r="E56" s="15">
        <f>'소규모 하수도 처리구역집계'!B56</f>
        <v>352.2</v>
      </c>
      <c r="F56" s="15"/>
    </row>
    <row r="57" spans="1:6" ht="20.100000000000001" customHeight="1" x14ac:dyDescent="0.3">
      <c r="A57" s="13" t="s">
        <v>1573</v>
      </c>
      <c r="B57" s="14">
        <f t="shared" si="0"/>
        <v>99.8</v>
      </c>
      <c r="C57" s="15">
        <f>김천처리구역집계!B57</f>
        <v>99.8</v>
      </c>
      <c r="D57" s="15">
        <f>아포처리구역집계!B57</f>
        <v>0</v>
      </c>
      <c r="E57" s="15">
        <f>'소규모 하수도 처리구역집계'!B57</f>
        <v>0</v>
      </c>
      <c r="F57" s="15"/>
    </row>
    <row r="58" spans="1:6" ht="20.100000000000001" customHeight="1" x14ac:dyDescent="0.3">
      <c r="A58" s="13" t="s">
        <v>1574</v>
      </c>
      <c r="B58" s="14">
        <f t="shared" si="0"/>
        <v>79.900000000000006</v>
      </c>
      <c r="C58" s="15">
        <f>김천처리구역집계!B58</f>
        <v>79.900000000000006</v>
      </c>
      <c r="D58" s="15">
        <f>아포처리구역집계!B58</f>
        <v>0</v>
      </c>
      <c r="E58" s="15">
        <f>'소규모 하수도 처리구역집계'!B58</f>
        <v>0</v>
      </c>
      <c r="F58" s="15"/>
    </row>
    <row r="59" spans="1:6" ht="20.100000000000001" customHeight="1" x14ac:dyDescent="0.3">
      <c r="A59" s="13" t="s">
        <v>1748</v>
      </c>
      <c r="B59" s="14">
        <f t="shared" si="0"/>
        <v>80.599999999999994</v>
      </c>
      <c r="C59" s="15">
        <f>김천처리구역집계!B59</f>
        <v>80.599999999999994</v>
      </c>
      <c r="D59" s="15">
        <f>아포처리구역집계!B59</f>
        <v>0</v>
      </c>
      <c r="E59" s="15">
        <f>'소규모 하수도 처리구역집계'!B59</f>
        <v>0</v>
      </c>
      <c r="F59" s="15"/>
    </row>
    <row r="60" spans="1:6" ht="20.100000000000001" customHeight="1" x14ac:dyDescent="0.3">
      <c r="A60" s="13" t="s">
        <v>1470</v>
      </c>
      <c r="B60" s="14">
        <f t="shared" si="0"/>
        <v>362.2</v>
      </c>
      <c r="C60" s="15">
        <f>김천처리구역집계!B60</f>
        <v>362.2</v>
      </c>
      <c r="D60" s="15">
        <f>아포처리구역집계!B60</f>
        <v>0</v>
      </c>
      <c r="E60" s="15">
        <f>'소규모 하수도 처리구역집계'!B60</f>
        <v>0</v>
      </c>
      <c r="F60" s="15"/>
    </row>
    <row r="61" spans="1:6" ht="20.100000000000001" customHeight="1" x14ac:dyDescent="0.3">
      <c r="A61" s="13" t="s">
        <v>1464</v>
      </c>
      <c r="B61" s="14">
        <f t="shared" si="0"/>
        <v>37.299999999999997</v>
      </c>
      <c r="C61" s="15">
        <f>김천처리구역집계!B61</f>
        <v>0</v>
      </c>
      <c r="D61" s="15">
        <f>아포처리구역집계!B61</f>
        <v>0</v>
      </c>
      <c r="E61" s="15">
        <f>'소규모 하수도 처리구역집계'!B61</f>
        <v>37.299999999999997</v>
      </c>
      <c r="F61" s="15"/>
    </row>
    <row r="62" spans="1:6" ht="20.100000000000001" customHeight="1" x14ac:dyDescent="0.3">
      <c r="A62" s="13" t="s">
        <v>1461</v>
      </c>
      <c r="B62" s="14">
        <f t="shared" si="0"/>
        <v>780.69999999999993</v>
      </c>
      <c r="C62" s="15">
        <f>김천처리구역집계!B62</f>
        <v>445.59999999999991</v>
      </c>
      <c r="D62" s="15">
        <f>아포처리구역집계!B62</f>
        <v>0</v>
      </c>
      <c r="E62" s="15">
        <f>'소규모 하수도 처리구역집계'!B62</f>
        <v>335.1</v>
      </c>
      <c r="F62" s="15"/>
    </row>
    <row r="63" spans="1:6" ht="20.100000000000001" customHeight="1" x14ac:dyDescent="0.3">
      <c r="A63" s="13" t="s">
        <v>1610</v>
      </c>
      <c r="B63" s="14">
        <f t="shared" si="0"/>
        <v>44.5</v>
      </c>
      <c r="C63" s="15">
        <f>김천처리구역집계!B63</f>
        <v>44.5</v>
      </c>
      <c r="D63" s="15">
        <f>아포처리구역집계!B63</f>
        <v>0</v>
      </c>
      <c r="E63" s="15">
        <f>'소규모 하수도 처리구역집계'!B63</f>
        <v>0</v>
      </c>
      <c r="F63" s="15"/>
    </row>
    <row r="64" spans="1:6" ht="20.100000000000001" customHeight="1" x14ac:dyDescent="0.3">
      <c r="A64" s="13" t="s">
        <v>1460</v>
      </c>
      <c r="B64" s="14">
        <f t="shared" si="0"/>
        <v>389.4</v>
      </c>
      <c r="C64" s="15">
        <f>김천처리구역집계!B64</f>
        <v>294.7</v>
      </c>
      <c r="D64" s="15">
        <f>아포처리구역집계!B64</f>
        <v>94.700000000000017</v>
      </c>
      <c r="E64" s="15">
        <f>'소규모 하수도 처리구역집계'!B64</f>
        <v>0</v>
      </c>
      <c r="F64" s="15"/>
    </row>
    <row r="65" spans="1:6" ht="20.100000000000001" customHeight="1" x14ac:dyDescent="0.3">
      <c r="A65" s="13" t="s">
        <v>1878</v>
      </c>
      <c r="B65" s="14">
        <f t="shared" si="0"/>
        <v>97.7</v>
      </c>
      <c r="C65" s="15">
        <f>김천처리구역집계!B65</f>
        <v>0</v>
      </c>
      <c r="D65" s="15">
        <f>아포처리구역집계!B65</f>
        <v>97.7</v>
      </c>
      <c r="E65" s="15">
        <f>'소규모 하수도 처리구역집계'!B65</f>
        <v>0</v>
      </c>
      <c r="F65" s="15"/>
    </row>
    <row r="66" spans="1:6" ht="20.100000000000001" customHeight="1" x14ac:dyDescent="0.3">
      <c r="A66" s="13" t="s">
        <v>1650</v>
      </c>
      <c r="B66" s="14">
        <f t="shared" si="0"/>
        <v>199.8</v>
      </c>
      <c r="C66" s="15">
        <f>김천처리구역집계!B66</f>
        <v>199.8</v>
      </c>
      <c r="D66" s="15">
        <f>아포처리구역집계!B66</f>
        <v>0</v>
      </c>
      <c r="E66" s="15">
        <f>'소규모 하수도 처리구역집계'!B66</f>
        <v>0</v>
      </c>
      <c r="F66" s="15"/>
    </row>
    <row r="67" spans="1:6" ht="20.100000000000001" customHeight="1" x14ac:dyDescent="0.3">
      <c r="A67" s="13" t="s">
        <v>1876</v>
      </c>
      <c r="B67" s="14">
        <f t="shared" si="0"/>
        <v>66.5</v>
      </c>
      <c r="C67" s="15">
        <f>김천처리구역집계!B67</f>
        <v>0</v>
      </c>
      <c r="D67" s="15">
        <f>아포처리구역집계!B67</f>
        <v>66.5</v>
      </c>
      <c r="E67" s="15">
        <f>'소규모 하수도 처리구역집계'!B67</f>
        <v>0</v>
      </c>
      <c r="F67" s="15"/>
    </row>
    <row r="68" spans="1:6" ht="20.100000000000001" customHeight="1" x14ac:dyDescent="0.3">
      <c r="A68" s="13" t="s">
        <v>1651</v>
      </c>
      <c r="B68" s="14">
        <f t="shared" si="0"/>
        <v>517.79999999999995</v>
      </c>
      <c r="C68" s="15">
        <f>김천처리구역집계!B68</f>
        <v>313.79999999999995</v>
      </c>
      <c r="D68" s="15">
        <f>아포처리구역집계!B68</f>
        <v>204</v>
      </c>
      <c r="E68" s="15">
        <f>'소규모 하수도 처리구역집계'!B68</f>
        <v>0</v>
      </c>
      <c r="F68" s="15"/>
    </row>
    <row r="69" spans="1:6" ht="20.100000000000001" customHeight="1" x14ac:dyDescent="0.3">
      <c r="A69" s="13" t="s">
        <v>1465</v>
      </c>
      <c r="B69" s="14">
        <f t="shared" si="0"/>
        <v>152.69999999999999</v>
      </c>
      <c r="C69" s="15">
        <f>김천처리구역집계!B69</f>
        <v>152.69999999999999</v>
      </c>
      <c r="D69" s="15">
        <f>아포처리구역집계!B69</f>
        <v>0</v>
      </c>
      <c r="E69" s="15">
        <f>'소규모 하수도 처리구역집계'!B69</f>
        <v>0</v>
      </c>
      <c r="F69" s="15"/>
    </row>
    <row r="70" spans="1:6" ht="20.100000000000001" customHeight="1" x14ac:dyDescent="0.3">
      <c r="A70" s="13" t="s">
        <v>1472</v>
      </c>
      <c r="B70" s="14">
        <f t="shared" ref="B70:B125" si="1">SUM(C70:E70)</f>
        <v>230.3</v>
      </c>
      <c r="C70" s="15">
        <f>김천처리구역집계!B70</f>
        <v>198.60000000000002</v>
      </c>
      <c r="D70" s="15">
        <f>아포처리구역집계!B70</f>
        <v>3</v>
      </c>
      <c r="E70" s="15">
        <f>'소규모 하수도 처리구역집계'!B70</f>
        <v>28.7</v>
      </c>
      <c r="F70" s="15"/>
    </row>
    <row r="71" spans="1:6" ht="20.100000000000001" customHeight="1" x14ac:dyDescent="0.3">
      <c r="A71" s="13" t="s">
        <v>1725</v>
      </c>
      <c r="B71" s="14">
        <f t="shared" si="1"/>
        <v>699.3</v>
      </c>
      <c r="C71" s="15">
        <f>김천처리구역집계!B71</f>
        <v>699.3</v>
      </c>
      <c r="D71" s="15">
        <f>아포처리구역집계!B71</f>
        <v>0</v>
      </c>
      <c r="E71" s="15">
        <f>'소규모 하수도 처리구역집계'!B71</f>
        <v>0</v>
      </c>
      <c r="F71" s="15"/>
    </row>
    <row r="72" spans="1:6" ht="20.100000000000001" customHeight="1" x14ac:dyDescent="0.3">
      <c r="A72" s="13" t="s">
        <v>1467</v>
      </c>
      <c r="B72" s="14">
        <f t="shared" si="1"/>
        <v>2596.9000000000005</v>
      </c>
      <c r="C72" s="15">
        <f>김천처리구역집계!B72</f>
        <v>1123.0000000000002</v>
      </c>
      <c r="D72" s="15">
        <f>아포처리구역집계!B72</f>
        <v>305.5</v>
      </c>
      <c r="E72" s="15">
        <f>'소규모 하수도 처리구역집계'!B72</f>
        <v>1168.4000000000001</v>
      </c>
      <c r="F72" s="15"/>
    </row>
    <row r="73" spans="1:6" ht="20.100000000000001" customHeight="1" x14ac:dyDescent="0.3">
      <c r="A73" s="13" t="s">
        <v>1612</v>
      </c>
      <c r="B73" s="14">
        <f t="shared" si="1"/>
        <v>150.30000000000001</v>
      </c>
      <c r="C73" s="15">
        <f>김천처리구역집계!B73</f>
        <v>23</v>
      </c>
      <c r="D73" s="15">
        <f>아포처리구역집계!B73</f>
        <v>7</v>
      </c>
      <c r="E73" s="15">
        <f>'소규모 하수도 처리구역집계'!B73</f>
        <v>120.3</v>
      </c>
      <c r="F73" s="15"/>
    </row>
    <row r="74" spans="1:6" ht="20.100000000000001" customHeight="1" x14ac:dyDescent="0.3">
      <c r="A74" s="13" t="s">
        <v>1499</v>
      </c>
      <c r="B74" s="14">
        <f t="shared" si="1"/>
        <v>97.2</v>
      </c>
      <c r="C74" s="15">
        <f>김천처리구역집계!B74</f>
        <v>69.5</v>
      </c>
      <c r="D74" s="15">
        <f>아포처리구역집계!B74</f>
        <v>27.7</v>
      </c>
      <c r="E74" s="15">
        <f>'소규모 하수도 처리구역집계'!B74</f>
        <v>0</v>
      </c>
      <c r="F74" s="15"/>
    </row>
    <row r="75" spans="1:6" ht="20.100000000000001" customHeight="1" x14ac:dyDescent="0.3">
      <c r="A75" s="13" t="s">
        <v>1603</v>
      </c>
      <c r="B75" s="14">
        <f t="shared" si="1"/>
        <v>99</v>
      </c>
      <c r="C75" s="15">
        <f>김천처리구역집계!B75</f>
        <v>99</v>
      </c>
      <c r="D75" s="15">
        <f>아포처리구역집계!B75</f>
        <v>0</v>
      </c>
      <c r="E75" s="15">
        <f>'소규모 하수도 처리구역집계'!B75</f>
        <v>0</v>
      </c>
      <c r="F75" s="15"/>
    </row>
    <row r="76" spans="1:6" ht="20.100000000000001" customHeight="1" x14ac:dyDescent="0.3">
      <c r="A76" s="13" t="s">
        <v>1654</v>
      </c>
      <c r="B76" s="14">
        <f t="shared" si="1"/>
        <v>312.7</v>
      </c>
      <c r="C76" s="15">
        <f>김천처리구역집계!B76</f>
        <v>260.3</v>
      </c>
      <c r="D76" s="15">
        <f>아포처리구역집계!B76</f>
        <v>52.4</v>
      </c>
      <c r="E76" s="15">
        <f>'소규모 하수도 처리구역집계'!B76</f>
        <v>0</v>
      </c>
      <c r="F76" s="15"/>
    </row>
    <row r="77" spans="1:6" ht="20.100000000000001" customHeight="1" x14ac:dyDescent="0.3">
      <c r="A77" s="13" t="s">
        <v>1500</v>
      </c>
      <c r="B77" s="14">
        <f t="shared" si="1"/>
        <v>231.2</v>
      </c>
      <c r="C77" s="15">
        <f>김천처리구역집계!B77</f>
        <v>158.5</v>
      </c>
      <c r="D77" s="15">
        <f>아포처리구역집계!B77</f>
        <v>0</v>
      </c>
      <c r="E77" s="15">
        <f>'소규모 하수도 처리구역집계'!B77</f>
        <v>72.7</v>
      </c>
      <c r="F77" s="15"/>
    </row>
    <row r="78" spans="1:6" ht="20.100000000000001" customHeight="1" x14ac:dyDescent="0.3">
      <c r="A78" s="13" t="s">
        <v>1889</v>
      </c>
      <c r="B78" s="14">
        <f t="shared" si="1"/>
        <v>171.1</v>
      </c>
      <c r="C78" s="15">
        <f>김천처리구역집계!B78</f>
        <v>0</v>
      </c>
      <c r="D78" s="15">
        <f>아포처리구역집계!B78</f>
        <v>171.1</v>
      </c>
      <c r="E78" s="15">
        <f>'소규모 하수도 처리구역집계'!B78</f>
        <v>0</v>
      </c>
      <c r="F78" s="15"/>
    </row>
    <row r="79" spans="1:6" ht="20.100000000000001" customHeight="1" x14ac:dyDescent="0.3">
      <c r="A79" s="13" t="s">
        <v>1481</v>
      </c>
      <c r="B79" s="14">
        <f t="shared" si="1"/>
        <v>1601.1999999999998</v>
      </c>
      <c r="C79" s="15">
        <f>김천처리구역집계!B79</f>
        <v>682.3</v>
      </c>
      <c r="D79" s="15">
        <f>아포처리구역집계!B79</f>
        <v>0</v>
      </c>
      <c r="E79" s="15">
        <f>'소규모 하수도 처리구역집계'!B79</f>
        <v>918.9</v>
      </c>
      <c r="F79" s="15"/>
    </row>
    <row r="80" spans="1:6" ht="20.100000000000001" customHeight="1" x14ac:dyDescent="0.3">
      <c r="A80" s="13" t="s">
        <v>1478</v>
      </c>
      <c r="B80" s="14">
        <f t="shared" si="1"/>
        <v>20.7</v>
      </c>
      <c r="C80" s="15">
        <f>김천처리구역집계!B80</f>
        <v>20.7</v>
      </c>
      <c r="D80" s="15">
        <f>아포처리구역집계!B80</f>
        <v>0</v>
      </c>
      <c r="E80" s="15">
        <f>'소규모 하수도 처리구역집계'!B80</f>
        <v>0</v>
      </c>
      <c r="F80" s="15"/>
    </row>
    <row r="81" spans="1:8" ht="20.100000000000001" customHeight="1" x14ac:dyDescent="0.3">
      <c r="A81" s="13" t="s">
        <v>1539</v>
      </c>
      <c r="B81" s="14">
        <f t="shared" si="1"/>
        <v>201.4</v>
      </c>
      <c r="C81" s="15">
        <f>김천처리구역집계!B81</f>
        <v>201.4</v>
      </c>
      <c r="D81" s="15">
        <f>아포처리구역집계!B81</f>
        <v>0</v>
      </c>
      <c r="E81" s="15">
        <f>'소규모 하수도 처리구역집계'!B81</f>
        <v>0</v>
      </c>
      <c r="F81" s="15"/>
    </row>
    <row r="82" spans="1:8" ht="20.100000000000001" customHeight="1" x14ac:dyDescent="0.3">
      <c r="A82" s="13" t="s">
        <v>1717</v>
      </c>
      <c r="B82" s="14">
        <f t="shared" si="1"/>
        <v>33.299999999999997</v>
      </c>
      <c r="C82" s="15">
        <f>김천처리구역집계!B82</f>
        <v>33.299999999999997</v>
      </c>
      <c r="D82" s="15">
        <f>아포처리구역집계!B82</f>
        <v>0</v>
      </c>
      <c r="E82" s="15">
        <f>'소규모 하수도 처리구역집계'!B82</f>
        <v>0</v>
      </c>
      <c r="F82" s="15"/>
    </row>
    <row r="83" spans="1:8" ht="20.100000000000001" customHeight="1" x14ac:dyDescent="0.3">
      <c r="A83" s="13" t="s">
        <v>1538</v>
      </c>
      <c r="B83" s="14">
        <f t="shared" si="1"/>
        <v>86.7</v>
      </c>
      <c r="C83" s="15">
        <f>김천처리구역집계!B83</f>
        <v>86.7</v>
      </c>
      <c r="D83" s="15">
        <f>아포처리구역집계!B83</f>
        <v>0</v>
      </c>
      <c r="E83" s="15">
        <f>'소규모 하수도 처리구역집계'!B83</f>
        <v>0</v>
      </c>
      <c r="F83" s="15"/>
    </row>
    <row r="84" spans="1:8" ht="20.100000000000001" customHeight="1" x14ac:dyDescent="0.3">
      <c r="A84" s="13" t="s">
        <v>1752</v>
      </c>
      <c r="B84" s="14">
        <f t="shared" si="1"/>
        <v>77.7</v>
      </c>
      <c r="C84" s="15">
        <f>김천처리구역집계!B84</f>
        <v>77.7</v>
      </c>
      <c r="D84" s="15">
        <f>아포처리구역집계!B84</f>
        <v>0</v>
      </c>
      <c r="E84" s="15">
        <f>'소규모 하수도 처리구역집계'!B84</f>
        <v>0</v>
      </c>
      <c r="F84" s="15"/>
    </row>
    <row r="85" spans="1:8" ht="20.100000000000001" customHeight="1" x14ac:dyDescent="0.3">
      <c r="A85" s="13" t="s">
        <v>1751</v>
      </c>
      <c r="B85" s="14">
        <f t="shared" si="1"/>
        <v>9.8000000000000007</v>
      </c>
      <c r="C85" s="15">
        <f>김천처리구역집계!B85</f>
        <v>9.8000000000000007</v>
      </c>
      <c r="D85" s="15">
        <f>아포처리구역집계!B85</f>
        <v>0</v>
      </c>
      <c r="E85" s="15">
        <f>'소규모 하수도 처리구역집계'!B85</f>
        <v>0</v>
      </c>
      <c r="F85" s="15"/>
    </row>
    <row r="86" spans="1:8" ht="20.100000000000001" customHeight="1" x14ac:dyDescent="0.3">
      <c r="A86" s="13" t="s">
        <v>1740</v>
      </c>
      <c r="B86" s="14">
        <f t="shared" si="1"/>
        <v>27.6</v>
      </c>
      <c r="C86" s="15">
        <f>김천처리구역집계!B86</f>
        <v>27.6</v>
      </c>
      <c r="D86" s="15">
        <f>아포처리구역집계!B86</f>
        <v>0</v>
      </c>
      <c r="E86" s="15">
        <f>'소규모 하수도 처리구역집계'!B86</f>
        <v>0</v>
      </c>
      <c r="F86" s="15"/>
    </row>
    <row r="87" spans="1:8" ht="20.100000000000001" customHeight="1" x14ac:dyDescent="0.3">
      <c r="A87" s="13" t="s">
        <v>1474</v>
      </c>
      <c r="B87" s="14">
        <f t="shared" si="1"/>
        <v>440.19999999999993</v>
      </c>
      <c r="C87" s="15">
        <f>김천처리구역집계!B87</f>
        <v>429.79999999999995</v>
      </c>
      <c r="D87" s="15">
        <f>아포처리구역집계!B87</f>
        <v>0</v>
      </c>
      <c r="E87" s="15">
        <f>'소규모 하수도 처리구역집계'!B87</f>
        <v>10.4</v>
      </c>
      <c r="F87" s="15"/>
    </row>
    <row r="88" spans="1:8" ht="20.100000000000001" customHeight="1" x14ac:dyDescent="0.3">
      <c r="A88" s="13" t="s">
        <v>1750</v>
      </c>
      <c r="B88" s="14">
        <f t="shared" si="1"/>
        <v>46.3</v>
      </c>
      <c r="C88" s="15">
        <f>김천처리구역집계!B88</f>
        <v>46.3</v>
      </c>
      <c r="D88" s="15">
        <f>아포처리구역집계!B88</f>
        <v>0</v>
      </c>
      <c r="E88" s="15">
        <f>'소규모 하수도 처리구역집계'!B88</f>
        <v>0</v>
      </c>
      <c r="F88" s="15"/>
    </row>
    <row r="89" spans="1:8" ht="20.100000000000001" customHeight="1" x14ac:dyDescent="0.3">
      <c r="A89" s="13" t="s">
        <v>1489</v>
      </c>
      <c r="B89" s="14">
        <f t="shared" si="1"/>
        <v>92.2</v>
      </c>
      <c r="C89" s="15">
        <f>김천처리구역집계!B89</f>
        <v>31</v>
      </c>
      <c r="D89" s="15">
        <f>아포처리구역집계!B89</f>
        <v>0</v>
      </c>
      <c r="E89" s="15">
        <f>'소규모 하수도 처리구역집계'!B89</f>
        <v>61.2</v>
      </c>
      <c r="F89" s="15"/>
    </row>
    <row r="90" spans="1:8" ht="20.100000000000001" customHeight="1" x14ac:dyDescent="0.3">
      <c r="A90" s="13" t="s">
        <v>1492</v>
      </c>
      <c r="B90" s="14">
        <f t="shared" si="1"/>
        <v>143.10000000000002</v>
      </c>
      <c r="C90" s="15">
        <f>김천처리구역집계!B90</f>
        <v>143.10000000000002</v>
      </c>
      <c r="D90" s="15">
        <f>아포처리구역집계!B90</f>
        <v>0</v>
      </c>
      <c r="E90" s="15">
        <f>'소규모 하수도 처리구역집계'!B90</f>
        <v>0</v>
      </c>
      <c r="F90" s="15"/>
      <c r="H90" s="16"/>
    </row>
    <row r="91" spans="1:8" ht="20.100000000000001" customHeight="1" x14ac:dyDescent="0.3">
      <c r="A91" s="13" t="s">
        <v>1462</v>
      </c>
      <c r="B91" s="14">
        <f t="shared" si="1"/>
        <v>1140.3000000000002</v>
      </c>
      <c r="C91" s="15">
        <f>김천처리구역집계!B91</f>
        <v>1140.3000000000002</v>
      </c>
      <c r="D91" s="15">
        <f>아포처리구역집계!B91</f>
        <v>0</v>
      </c>
      <c r="E91" s="15">
        <f>'소규모 하수도 처리구역집계'!B91</f>
        <v>0</v>
      </c>
      <c r="F91" s="15"/>
      <c r="H91" s="16"/>
    </row>
    <row r="92" spans="1:8" ht="20.100000000000001" customHeight="1" x14ac:dyDescent="0.3">
      <c r="A92" s="13" t="s">
        <v>1757</v>
      </c>
      <c r="B92" s="14">
        <f t="shared" si="1"/>
        <v>158.30000000000001</v>
      </c>
      <c r="C92" s="15">
        <f>김천처리구역집계!B92</f>
        <v>158.30000000000001</v>
      </c>
      <c r="D92" s="15">
        <f>아포처리구역집계!B92</f>
        <v>0</v>
      </c>
      <c r="E92" s="15">
        <f>'소규모 하수도 처리구역집계'!B92</f>
        <v>0</v>
      </c>
      <c r="F92" s="15"/>
    </row>
    <row r="93" spans="1:8" ht="20.100000000000001" customHeight="1" x14ac:dyDescent="0.3">
      <c r="A93" s="13" t="s">
        <v>1756</v>
      </c>
      <c r="B93" s="14">
        <f t="shared" si="1"/>
        <v>279.70000000000005</v>
      </c>
      <c r="C93" s="15">
        <f>김천처리구역집계!B93</f>
        <v>279.70000000000005</v>
      </c>
      <c r="D93" s="15">
        <f>아포처리구역집계!B93</f>
        <v>0</v>
      </c>
      <c r="E93" s="15">
        <f>'소규모 하수도 처리구역집계'!B93</f>
        <v>0</v>
      </c>
      <c r="F93" s="15"/>
    </row>
    <row r="94" spans="1:8" ht="20.100000000000001" customHeight="1" x14ac:dyDescent="0.3">
      <c r="A94" s="13" t="s">
        <v>1497</v>
      </c>
      <c r="B94" s="14">
        <f t="shared" si="1"/>
        <v>42</v>
      </c>
      <c r="C94" s="15">
        <f>김천처리구역집계!B94</f>
        <v>42</v>
      </c>
      <c r="D94" s="15">
        <f>아포처리구역집계!B94</f>
        <v>0</v>
      </c>
      <c r="E94" s="15">
        <f>'소규모 하수도 처리구역집계'!B94</f>
        <v>0</v>
      </c>
      <c r="F94" s="15"/>
    </row>
    <row r="95" spans="1:8" ht="20.100000000000001" customHeight="1" x14ac:dyDescent="0.3">
      <c r="A95" s="13" t="s">
        <v>1673</v>
      </c>
      <c r="B95" s="14">
        <f t="shared" si="1"/>
        <v>151.30000000000001</v>
      </c>
      <c r="C95" s="15">
        <f>김천처리구역집계!B95</f>
        <v>151.30000000000001</v>
      </c>
      <c r="D95" s="15">
        <f>아포처리구역집계!B95</f>
        <v>0</v>
      </c>
      <c r="E95" s="15">
        <f>'소규모 하수도 처리구역집계'!B95</f>
        <v>0</v>
      </c>
      <c r="F95" s="15"/>
    </row>
    <row r="96" spans="1:8" ht="20.100000000000001" customHeight="1" x14ac:dyDescent="0.3">
      <c r="A96" s="13" t="s">
        <v>1735</v>
      </c>
      <c r="B96" s="14">
        <f t="shared" si="1"/>
        <v>642.70000000000005</v>
      </c>
      <c r="C96" s="15">
        <f>김천처리구역집계!B96</f>
        <v>642.70000000000005</v>
      </c>
      <c r="D96" s="15">
        <f>아포처리구역집계!B96</f>
        <v>0</v>
      </c>
      <c r="E96" s="15">
        <f>'소규모 하수도 처리구역집계'!B96</f>
        <v>0</v>
      </c>
      <c r="F96" s="15"/>
    </row>
    <row r="97" spans="1:6" ht="20.100000000000001" customHeight="1" x14ac:dyDescent="0.3">
      <c r="A97" s="13" t="s">
        <v>1697</v>
      </c>
      <c r="B97" s="14">
        <f t="shared" si="1"/>
        <v>34.6</v>
      </c>
      <c r="C97" s="15">
        <f>김천처리구역집계!B97</f>
        <v>34.6</v>
      </c>
      <c r="D97" s="15">
        <f>아포처리구역집계!B97</f>
        <v>0</v>
      </c>
      <c r="E97" s="15">
        <f>'소규모 하수도 처리구역집계'!B97</f>
        <v>0</v>
      </c>
      <c r="F97" s="15"/>
    </row>
    <row r="98" spans="1:6" ht="20.100000000000001" customHeight="1" x14ac:dyDescent="0.3">
      <c r="A98" s="13" t="s">
        <v>1533</v>
      </c>
      <c r="B98" s="14">
        <f t="shared" si="1"/>
        <v>35.700000000000003</v>
      </c>
      <c r="C98" s="15">
        <f>김천처리구역집계!B98</f>
        <v>35.700000000000003</v>
      </c>
      <c r="D98" s="15">
        <f>아포처리구역집계!B98</f>
        <v>0</v>
      </c>
      <c r="E98" s="15">
        <f>'소규모 하수도 처리구역집계'!B98</f>
        <v>0</v>
      </c>
      <c r="F98" s="15"/>
    </row>
    <row r="99" spans="1:6" ht="20.100000000000001" customHeight="1" x14ac:dyDescent="0.3">
      <c r="A99" s="13" t="s">
        <v>1493</v>
      </c>
      <c r="B99" s="14">
        <f t="shared" si="1"/>
        <v>240.89999999999998</v>
      </c>
      <c r="C99" s="15">
        <f>김천처리구역집계!B99</f>
        <v>240.89999999999998</v>
      </c>
      <c r="D99" s="15">
        <f>아포처리구역집계!B99</f>
        <v>0</v>
      </c>
      <c r="E99" s="15">
        <f>'소규모 하수도 처리구역집계'!B99</f>
        <v>0</v>
      </c>
      <c r="F99" s="15"/>
    </row>
    <row r="100" spans="1:6" ht="20.100000000000001" customHeight="1" x14ac:dyDescent="0.3">
      <c r="A100" s="13" t="s">
        <v>1486</v>
      </c>
      <c r="B100" s="14">
        <f t="shared" si="1"/>
        <v>500.3</v>
      </c>
      <c r="C100" s="15">
        <f>김천처리구역집계!B100</f>
        <v>500.3</v>
      </c>
      <c r="D100" s="15">
        <f>아포처리구역집계!B100</f>
        <v>0</v>
      </c>
      <c r="E100" s="15">
        <f>'소규모 하수도 처리구역집계'!B100</f>
        <v>0</v>
      </c>
      <c r="F100" s="15"/>
    </row>
    <row r="101" spans="1:6" ht="20.100000000000001" customHeight="1" x14ac:dyDescent="0.3">
      <c r="A101" s="13" t="s">
        <v>1487</v>
      </c>
      <c r="B101" s="14">
        <f t="shared" si="1"/>
        <v>327.79999999999995</v>
      </c>
      <c r="C101" s="15">
        <f>김천처리구역집계!B101</f>
        <v>327.79999999999995</v>
      </c>
      <c r="D101" s="15">
        <f>아포처리구역집계!B101</f>
        <v>0</v>
      </c>
      <c r="E101" s="15">
        <f>'소규모 하수도 처리구역집계'!B101</f>
        <v>0</v>
      </c>
      <c r="F101" s="15"/>
    </row>
    <row r="102" spans="1:6" ht="20.100000000000001" customHeight="1" x14ac:dyDescent="0.3">
      <c r="A102" s="13" t="s">
        <v>1480</v>
      </c>
      <c r="B102" s="14">
        <f t="shared" si="1"/>
        <v>1431.2</v>
      </c>
      <c r="C102" s="15">
        <f>김천처리구역집계!B102</f>
        <v>1421.3</v>
      </c>
      <c r="D102" s="15">
        <f>아포처리구역집계!B102</f>
        <v>9.9</v>
      </c>
      <c r="E102" s="15">
        <f>'소규모 하수도 처리구역집계'!B102</f>
        <v>0</v>
      </c>
      <c r="F102" s="15"/>
    </row>
    <row r="103" spans="1:6" ht="20.100000000000001" customHeight="1" x14ac:dyDescent="0.3">
      <c r="A103" s="13" t="s">
        <v>1458</v>
      </c>
      <c r="B103" s="14">
        <f t="shared" si="1"/>
        <v>446.79999999999995</v>
      </c>
      <c r="C103" s="15">
        <f>김천처리구역집계!B103</f>
        <v>446.79999999999995</v>
      </c>
      <c r="D103" s="15">
        <f>아포처리구역집계!B103</f>
        <v>0</v>
      </c>
      <c r="E103" s="15">
        <f>'소규모 하수도 처리구역집계'!B103</f>
        <v>0</v>
      </c>
      <c r="F103" s="15"/>
    </row>
    <row r="104" spans="1:6" ht="20.100000000000001" customHeight="1" x14ac:dyDescent="0.3">
      <c r="A104" s="13" t="s">
        <v>1509</v>
      </c>
      <c r="B104" s="14">
        <f t="shared" si="1"/>
        <v>4</v>
      </c>
      <c r="C104" s="15">
        <f>김천처리구역집계!B104</f>
        <v>0</v>
      </c>
      <c r="D104" s="15">
        <f>아포처리구역집계!B104</f>
        <v>4</v>
      </c>
      <c r="E104" s="15">
        <f>'소규모 하수도 처리구역집계'!B104</f>
        <v>0</v>
      </c>
      <c r="F104" s="15"/>
    </row>
    <row r="105" spans="1:6" ht="20.100000000000001" customHeight="1" x14ac:dyDescent="0.3">
      <c r="A105" s="13" t="s">
        <v>1501</v>
      </c>
      <c r="B105" s="14">
        <f t="shared" si="1"/>
        <v>67.3</v>
      </c>
      <c r="C105" s="15">
        <f>김천처리구역집계!B105</f>
        <v>67.3</v>
      </c>
      <c r="D105" s="15">
        <f>아포처리구역집계!B105</f>
        <v>0</v>
      </c>
      <c r="E105" s="15">
        <f>'소규모 하수도 처리구역집계'!B105</f>
        <v>0</v>
      </c>
      <c r="F105" s="15"/>
    </row>
    <row r="106" spans="1:6" ht="20.100000000000001" customHeight="1" x14ac:dyDescent="0.3">
      <c r="A106" s="13" t="s">
        <v>1884</v>
      </c>
      <c r="B106" s="14">
        <f t="shared" si="1"/>
        <v>6.8</v>
      </c>
      <c r="C106" s="15">
        <f>김천처리구역집계!B106</f>
        <v>0</v>
      </c>
      <c r="D106" s="15">
        <f>아포처리구역집계!B106</f>
        <v>6.8</v>
      </c>
      <c r="E106" s="15">
        <f>'소규모 하수도 처리구역집계'!B106</f>
        <v>0</v>
      </c>
      <c r="F106" s="15"/>
    </row>
    <row r="107" spans="1:6" ht="20.100000000000001" customHeight="1" x14ac:dyDescent="0.3">
      <c r="A107" s="13" t="s">
        <v>1720</v>
      </c>
      <c r="B107" s="14">
        <f t="shared" si="1"/>
        <v>40</v>
      </c>
      <c r="C107" s="15">
        <f>김천처리구역집계!B107</f>
        <v>40</v>
      </c>
      <c r="D107" s="15">
        <f>아포처리구역집계!B107</f>
        <v>0</v>
      </c>
      <c r="E107" s="15">
        <f>'소규모 하수도 처리구역집계'!B107</f>
        <v>0</v>
      </c>
      <c r="F107" s="15"/>
    </row>
    <row r="108" spans="1:6" ht="20.100000000000001" customHeight="1" x14ac:dyDescent="0.3">
      <c r="A108" s="13" t="s">
        <v>1897</v>
      </c>
      <c r="B108" s="14">
        <f t="shared" si="1"/>
        <v>218.5</v>
      </c>
      <c r="C108" s="15">
        <f>김천처리구역집계!B108</f>
        <v>0</v>
      </c>
      <c r="D108" s="15">
        <f>아포처리구역집계!B108</f>
        <v>0</v>
      </c>
      <c r="E108" s="15">
        <f>'소규모 하수도 처리구역집계'!B108</f>
        <v>218.5</v>
      </c>
      <c r="F108" s="15"/>
    </row>
    <row r="109" spans="1:6" ht="20.100000000000001" customHeight="1" x14ac:dyDescent="0.3">
      <c r="A109" s="13" t="s">
        <v>1495</v>
      </c>
      <c r="B109" s="14">
        <f t="shared" si="1"/>
        <v>293.8</v>
      </c>
      <c r="C109" s="15">
        <f>김천처리구역집계!B109</f>
        <v>293.8</v>
      </c>
      <c r="D109" s="15">
        <f>아포처리구역집계!B109</f>
        <v>0</v>
      </c>
      <c r="E109" s="15">
        <f>'소규모 하수도 처리구역집계'!B109</f>
        <v>0</v>
      </c>
      <c r="F109" s="15"/>
    </row>
    <row r="110" spans="1:6" ht="20.100000000000001" customHeight="1" x14ac:dyDescent="0.3">
      <c r="A110" s="13" t="s">
        <v>1490</v>
      </c>
      <c r="B110" s="14">
        <f t="shared" si="1"/>
        <v>956.1</v>
      </c>
      <c r="C110" s="15">
        <f>김천처리구역집계!B110</f>
        <v>956.1</v>
      </c>
      <c r="D110" s="15">
        <f>아포처리구역집계!B110</f>
        <v>0</v>
      </c>
      <c r="E110" s="15">
        <f>'소규모 하수도 처리구역집계'!B110</f>
        <v>0</v>
      </c>
      <c r="F110" s="15"/>
    </row>
    <row r="111" spans="1:6" ht="20.100000000000001" customHeight="1" x14ac:dyDescent="0.3">
      <c r="A111" s="13" t="s">
        <v>1506</v>
      </c>
      <c r="B111" s="14">
        <f t="shared" si="1"/>
        <v>677.1</v>
      </c>
      <c r="C111" s="15">
        <f>김천처리구역집계!B111</f>
        <v>554.1</v>
      </c>
      <c r="D111" s="15">
        <f>아포처리구역집계!B111</f>
        <v>123</v>
      </c>
      <c r="E111" s="15">
        <f>'소규모 하수도 처리구역집계'!B111</f>
        <v>0</v>
      </c>
      <c r="F111" s="15"/>
    </row>
    <row r="112" spans="1:6" ht="20.100000000000001" customHeight="1" x14ac:dyDescent="0.3">
      <c r="A112" s="13" t="s">
        <v>1488</v>
      </c>
      <c r="B112" s="14">
        <f t="shared" si="1"/>
        <v>214.5</v>
      </c>
      <c r="C112" s="15">
        <f>김천처리구역집계!B112</f>
        <v>201.5</v>
      </c>
      <c r="D112" s="15">
        <f>아포처리구역집계!B112</f>
        <v>13</v>
      </c>
      <c r="E112" s="15">
        <f>'소규모 하수도 처리구역집계'!B112</f>
        <v>0</v>
      </c>
      <c r="F112" s="15"/>
    </row>
    <row r="113" spans="1:6" ht="20.100000000000001" customHeight="1" x14ac:dyDescent="0.3">
      <c r="A113" s="13" t="s">
        <v>1498</v>
      </c>
      <c r="B113" s="14">
        <f t="shared" si="1"/>
        <v>69.099999999999994</v>
      </c>
      <c r="C113" s="15">
        <f>김천처리구역집계!B113</f>
        <v>69.099999999999994</v>
      </c>
      <c r="D113" s="15">
        <f>아포처리구역집계!B113</f>
        <v>0</v>
      </c>
      <c r="E113" s="15">
        <f>'소규모 하수도 처리구역집계'!B113</f>
        <v>0</v>
      </c>
      <c r="F113" s="15"/>
    </row>
    <row r="114" spans="1:6" ht="20.100000000000001" customHeight="1" x14ac:dyDescent="0.3">
      <c r="A114" s="13" t="s">
        <v>1812</v>
      </c>
      <c r="B114" s="14">
        <f t="shared" si="1"/>
        <v>104</v>
      </c>
      <c r="C114" s="15">
        <f>김천처리구역집계!B114</f>
        <v>104</v>
      </c>
      <c r="D114" s="15">
        <f>아포처리구역집계!B114</f>
        <v>0</v>
      </c>
      <c r="E114" s="15">
        <f>'소규모 하수도 처리구역집계'!B114</f>
        <v>0</v>
      </c>
      <c r="F114" s="15"/>
    </row>
    <row r="115" spans="1:6" ht="20.100000000000001" customHeight="1" x14ac:dyDescent="0.3">
      <c r="A115" s="13" t="s">
        <v>1542</v>
      </c>
      <c r="B115" s="14">
        <f t="shared" si="1"/>
        <v>245.7</v>
      </c>
      <c r="C115" s="15">
        <f>김천처리구역집계!B115</f>
        <v>245.7</v>
      </c>
      <c r="D115" s="15">
        <f>아포처리구역집계!B115</f>
        <v>0</v>
      </c>
      <c r="E115" s="15">
        <f>'소규모 하수도 처리구역집계'!B115</f>
        <v>0</v>
      </c>
      <c r="F115" s="15"/>
    </row>
    <row r="116" spans="1:6" ht="20.100000000000001" customHeight="1" x14ac:dyDescent="0.3">
      <c r="A116" s="13" t="s">
        <v>1890</v>
      </c>
      <c r="B116" s="14">
        <f t="shared" si="1"/>
        <v>146.6</v>
      </c>
      <c r="C116" s="15">
        <f>김천처리구역집계!B116</f>
        <v>0</v>
      </c>
      <c r="D116" s="15">
        <f>아포처리구역집계!B116</f>
        <v>146.6</v>
      </c>
      <c r="E116" s="15">
        <f>'소규모 하수도 처리구역집계'!B116</f>
        <v>0</v>
      </c>
      <c r="F116" s="15"/>
    </row>
    <row r="117" spans="1:6" ht="20.100000000000001" customHeight="1" x14ac:dyDescent="0.3">
      <c r="A117" s="13" t="s">
        <v>1754</v>
      </c>
      <c r="B117" s="14">
        <f t="shared" si="1"/>
        <v>125.89999999999999</v>
      </c>
      <c r="C117" s="15">
        <f>김천처리구역집계!B117</f>
        <v>125.89999999999999</v>
      </c>
      <c r="D117" s="15">
        <f>아포처리구역집계!B117</f>
        <v>0</v>
      </c>
      <c r="E117" s="15">
        <f>'소규모 하수도 처리구역집계'!B117</f>
        <v>0</v>
      </c>
      <c r="F117" s="15"/>
    </row>
    <row r="118" spans="1:6" ht="20.100000000000001" customHeight="1" x14ac:dyDescent="0.3">
      <c r="A118" s="13" t="s">
        <v>1496</v>
      </c>
      <c r="B118" s="14">
        <f t="shared" si="1"/>
        <v>1198.2</v>
      </c>
      <c r="C118" s="15">
        <f>김천처리구역집계!B118</f>
        <v>1198.2</v>
      </c>
      <c r="D118" s="15">
        <f>아포처리구역집계!B118</f>
        <v>0</v>
      </c>
      <c r="E118" s="15">
        <f>'소규모 하수도 처리구역집계'!B118</f>
        <v>0</v>
      </c>
      <c r="F118" s="15"/>
    </row>
    <row r="119" spans="1:6" ht="20.100000000000001" customHeight="1" x14ac:dyDescent="0.3">
      <c r="A119" s="13" t="s">
        <v>1504</v>
      </c>
      <c r="B119" s="14">
        <f t="shared" si="1"/>
        <v>238.6</v>
      </c>
      <c r="C119" s="15">
        <f>김천처리구역집계!B119</f>
        <v>238.6</v>
      </c>
      <c r="D119" s="15">
        <f>아포처리구역집계!B119</f>
        <v>0</v>
      </c>
      <c r="E119" s="15">
        <f>'소규모 하수도 처리구역집계'!B119</f>
        <v>0</v>
      </c>
      <c r="F119" s="15"/>
    </row>
    <row r="120" spans="1:6" ht="20.100000000000001" customHeight="1" x14ac:dyDescent="0.3">
      <c r="A120" s="13" t="s">
        <v>1505</v>
      </c>
      <c r="B120" s="14">
        <f t="shared" si="1"/>
        <v>911</v>
      </c>
      <c r="C120" s="15">
        <f>김천처리구역집계!B120</f>
        <v>911</v>
      </c>
      <c r="D120" s="15">
        <f>아포처리구역집계!B120</f>
        <v>0</v>
      </c>
      <c r="E120" s="15">
        <f>'소규모 하수도 처리구역집계'!B120</f>
        <v>0</v>
      </c>
      <c r="F120" s="15"/>
    </row>
    <row r="121" spans="1:6" ht="20.100000000000001" customHeight="1" x14ac:dyDescent="0.3">
      <c r="A121" s="13" t="s">
        <v>1503</v>
      </c>
      <c r="B121" s="14">
        <f t="shared" si="1"/>
        <v>201.3</v>
      </c>
      <c r="C121" s="15">
        <f>김천처리구역집계!B121</f>
        <v>201.3</v>
      </c>
      <c r="D121" s="15">
        <f>아포처리구역집계!B121</f>
        <v>0</v>
      </c>
      <c r="E121" s="15">
        <f>'소규모 하수도 처리구역집계'!B121</f>
        <v>0</v>
      </c>
      <c r="F121" s="15"/>
    </row>
    <row r="122" spans="1:6" ht="20.100000000000001" customHeight="1" x14ac:dyDescent="0.3">
      <c r="A122" s="13" t="s">
        <v>1507</v>
      </c>
      <c r="B122" s="14">
        <f t="shared" si="1"/>
        <v>20</v>
      </c>
      <c r="C122" s="15">
        <f>김천처리구역집계!B122</f>
        <v>20</v>
      </c>
      <c r="D122" s="15">
        <f>아포처리구역집계!B122</f>
        <v>0</v>
      </c>
      <c r="E122" s="15">
        <f>'소규모 하수도 처리구역집계'!B122</f>
        <v>0</v>
      </c>
      <c r="F122" s="15"/>
    </row>
    <row r="123" spans="1:6" ht="20.100000000000001" customHeight="1" x14ac:dyDescent="0.3">
      <c r="A123" s="13" t="s">
        <v>1483</v>
      </c>
      <c r="B123" s="14">
        <f t="shared" si="1"/>
        <v>33.200000000000003</v>
      </c>
      <c r="C123" s="15">
        <f>김천처리구역집계!B123</f>
        <v>33.200000000000003</v>
      </c>
      <c r="D123" s="15">
        <f>아포처리구역집계!B123</f>
        <v>0</v>
      </c>
      <c r="E123" s="15">
        <f>'소규모 하수도 처리구역집계'!B123</f>
        <v>0</v>
      </c>
      <c r="F123" s="15"/>
    </row>
    <row r="124" spans="1:6" ht="20.100000000000001" customHeight="1" x14ac:dyDescent="0.3">
      <c r="A124" s="13" t="s">
        <v>1491</v>
      </c>
      <c r="B124" s="14">
        <f t="shared" si="1"/>
        <v>182.3</v>
      </c>
      <c r="C124" s="15">
        <f>김천처리구역집계!B124</f>
        <v>182.3</v>
      </c>
      <c r="D124" s="15">
        <f>아포처리구역집계!B124</f>
        <v>0</v>
      </c>
      <c r="E124" s="15">
        <f>'소규모 하수도 처리구역집계'!B124</f>
        <v>0</v>
      </c>
      <c r="F124" s="15"/>
    </row>
    <row r="125" spans="1:6" ht="20.100000000000001" customHeight="1" x14ac:dyDescent="0.3">
      <c r="A125" s="13" t="s">
        <v>1482</v>
      </c>
      <c r="B125" s="14">
        <f t="shared" si="1"/>
        <v>47.8</v>
      </c>
      <c r="C125" s="15">
        <f>김천처리구역집계!B125</f>
        <v>47.8</v>
      </c>
      <c r="D125" s="15">
        <f>아포처리구역집계!B125</f>
        <v>0</v>
      </c>
      <c r="E125" s="15">
        <f>'소규모 하수도 처리구역집계'!B125</f>
        <v>0</v>
      </c>
      <c r="F125" s="15"/>
    </row>
    <row r="126" spans="1:6" ht="20.100000000000001" customHeight="1" x14ac:dyDescent="0.3">
      <c r="A126" s="12" t="s">
        <v>11</v>
      </c>
      <c r="B126" s="14">
        <f>SUM(C126:E126)</f>
        <v>74930.630000000019</v>
      </c>
      <c r="C126" s="15">
        <f>SUM(C5:C125)</f>
        <v>63458.430000000015</v>
      </c>
      <c r="D126" s="15">
        <f>SUM(D5:D125)</f>
        <v>4750.8999999999996</v>
      </c>
      <c r="E126" s="15">
        <f>SUM(E5:E125)</f>
        <v>6721.2999999999984</v>
      </c>
      <c r="F126" s="15"/>
    </row>
    <row r="127" spans="1:6" ht="20.100000000000001" customHeight="1" x14ac:dyDescent="0.3">
      <c r="A127" s="17"/>
      <c r="B127" s="17"/>
      <c r="C127" s="17"/>
      <c r="D127" s="17"/>
      <c r="E127" s="17"/>
      <c r="F127" s="17"/>
    </row>
    <row r="128" spans="1:6" ht="20.100000000000001" customHeight="1" x14ac:dyDescent="0.3">
      <c r="A128" s="17"/>
      <c r="B128" s="17"/>
      <c r="C128" s="17"/>
      <c r="D128" s="17"/>
      <c r="E128" s="17"/>
      <c r="F128" s="17"/>
    </row>
    <row r="129" spans="1:7" ht="20.100000000000001" customHeight="1" x14ac:dyDescent="0.3">
      <c r="A129" s="9" t="s">
        <v>2</v>
      </c>
      <c r="B129" s="9"/>
      <c r="C129" s="9"/>
      <c r="D129" s="9"/>
      <c r="E129" s="9"/>
      <c r="F129" s="9"/>
    </row>
    <row r="130" spans="1:7" ht="20.100000000000001" customHeight="1" x14ac:dyDescent="0.3">
      <c r="A130" s="10" t="s">
        <v>3</v>
      </c>
      <c r="B130" s="10" t="s">
        <v>0</v>
      </c>
      <c r="C130" s="10"/>
      <c r="D130" s="10"/>
      <c r="E130" s="10"/>
      <c r="F130" s="11" t="s">
        <v>15</v>
      </c>
    </row>
    <row r="131" spans="1:7" ht="20.100000000000001" customHeight="1" x14ac:dyDescent="0.3">
      <c r="A131" s="10"/>
      <c r="B131" s="12" t="s">
        <v>4</v>
      </c>
      <c r="C131" s="12" t="s">
        <v>12</v>
      </c>
      <c r="D131" s="12" t="s">
        <v>13</v>
      </c>
      <c r="E131" s="12" t="s">
        <v>2008</v>
      </c>
      <c r="F131" s="11"/>
    </row>
    <row r="132" spans="1:7" ht="20.100000000000001" customHeight="1" x14ac:dyDescent="0.3">
      <c r="A132" s="12" t="s">
        <v>5</v>
      </c>
      <c r="B132" s="14">
        <f>SUM(C132:F132)</f>
        <v>26057.759999999998</v>
      </c>
      <c r="C132" s="15">
        <f>SUMIF(김천처리구역!$E$3:$E$5000,전체우수개량물량!A132,김천처리구역!$D$3:$D$5000)</f>
        <v>23497.96</v>
      </c>
      <c r="D132" s="15">
        <f>SUMIF(아포처리구역!$E$3:$E$3824,전체우수개량물량!A132,아포처리구역!$D$3:$D$3824)</f>
        <v>1193.3000000000002</v>
      </c>
      <c r="E132" s="15">
        <f>SUMIF('소규모 하수도 처리구역'!$E$3:$E$3873,전체우수개량물량!A132,'소규모 하수도 처리구역'!$D$3:$D$3873)</f>
        <v>1366.5000000000002</v>
      </c>
      <c r="F132" s="15"/>
    </row>
    <row r="133" spans="1:7" ht="20.100000000000001" customHeight="1" x14ac:dyDescent="0.3">
      <c r="A133" s="12" t="s">
        <v>6</v>
      </c>
      <c r="B133" s="14">
        <f>SUM(C133:F133)</f>
        <v>48872.869999999981</v>
      </c>
      <c r="C133" s="15">
        <f>SUMIF(김천처리구역!$E$3:$E$5000,전체우수개량물량!A133,김천처리구역!$D$3:$D$5000)</f>
        <v>39960.469999999987</v>
      </c>
      <c r="D133" s="15">
        <f>SUMIF(아포처리구역!$E$3:$E$3824,전체우수개량물량!A133,아포처리구역!$D$3:$D$3824)</f>
        <v>3557.5999999999995</v>
      </c>
      <c r="E133" s="15">
        <f>SUMIF('소규모 하수도 처리구역'!$E$3:$E$3873,전체우수개량물량!A133,'소규모 하수도 처리구역'!$D$3:$D$3873)</f>
        <v>5354.7999999999984</v>
      </c>
      <c r="F133" s="15"/>
    </row>
    <row r="134" spans="1:7" ht="20.100000000000001" customHeight="1" x14ac:dyDescent="0.3">
      <c r="A134" s="12" t="s">
        <v>1</v>
      </c>
      <c r="B134" s="14">
        <f t="shared" ref="B134" si="2">SUM(B132:B133)</f>
        <v>74930.629999999976</v>
      </c>
      <c r="C134" s="15">
        <f>SUM(C132:C133)</f>
        <v>63458.429999999986</v>
      </c>
      <c r="D134" s="15">
        <f>SUM(D132:D133)</f>
        <v>4750.8999999999996</v>
      </c>
      <c r="E134" s="15">
        <f>SUM(E132:E133)</f>
        <v>6721.2999999999984</v>
      </c>
      <c r="F134" s="15"/>
    </row>
    <row r="135" spans="1:7" ht="20.100000000000001" hidden="1" customHeight="1" outlineLevel="1" x14ac:dyDescent="0.3">
      <c r="A135" s="18"/>
      <c r="B135" s="18"/>
      <c r="C135" s="18"/>
      <c r="D135" s="18"/>
      <c r="E135" s="18"/>
      <c r="F135" s="18"/>
    </row>
    <row r="136" spans="1:7" ht="20.100000000000001" hidden="1" customHeight="1" outlineLevel="1" x14ac:dyDescent="0.3">
      <c r="A136" s="9" t="s">
        <v>7</v>
      </c>
      <c r="B136" s="9"/>
      <c r="C136" s="9"/>
      <c r="D136" s="9"/>
      <c r="E136" s="9"/>
      <c r="F136" s="9"/>
      <c r="G136" s="17"/>
    </row>
    <row r="137" spans="1:7" ht="20.100000000000001" hidden="1" customHeight="1" outlineLevel="1" x14ac:dyDescent="0.3">
      <c r="A137" s="10" t="s">
        <v>4</v>
      </c>
      <c r="B137" s="10"/>
      <c r="C137" s="12" t="s">
        <v>12</v>
      </c>
      <c r="D137" s="12" t="s">
        <v>13</v>
      </c>
      <c r="E137" s="12" t="s">
        <v>14</v>
      </c>
      <c r="F137" s="19" t="s">
        <v>15</v>
      </c>
      <c r="G137" s="17"/>
    </row>
    <row r="138" spans="1:7" ht="20.100000000000001" hidden="1" customHeight="1" outlineLevel="1" x14ac:dyDescent="0.3">
      <c r="A138" s="20">
        <f>SUM(B138:E138)</f>
        <v>0</v>
      </c>
      <c r="B138" s="20"/>
      <c r="C138" s="21"/>
      <c r="D138" s="21"/>
      <c r="E138" s="21"/>
      <c r="F138" s="21"/>
      <c r="G138" s="17"/>
    </row>
    <row r="139" spans="1:7" ht="20.100000000000001" hidden="1" customHeight="1" outlineLevel="1" x14ac:dyDescent="0.3">
      <c r="A139" s="18"/>
      <c r="B139" s="22" t="e">
        <f>B126/A138</f>
        <v>#DIV/0!</v>
      </c>
      <c r="C139" s="22" t="e">
        <f>C126/C138</f>
        <v>#DIV/0!</v>
      </c>
      <c r="D139" s="22" t="e">
        <f>D126/D138</f>
        <v>#DIV/0!</v>
      </c>
      <c r="E139" s="22" t="e">
        <f>E126/E138</f>
        <v>#DIV/0!</v>
      </c>
      <c r="F139" s="18"/>
      <c r="G139" s="17"/>
    </row>
    <row r="140" spans="1:7" ht="20.100000000000001" hidden="1" customHeight="1" outlineLevel="1" x14ac:dyDescent="0.3">
      <c r="A140" s="18"/>
      <c r="F140" s="23"/>
      <c r="G140" s="17"/>
    </row>
    <row r="141" spans="1:7" collapsed="1" x14ac:dyDescent="0.3"/>
  </sheetData>
  <mergeCells count="12">
    <mergeCell ref="A137:B137"/>
    <mergeCell ref="A138:B138"/>
    <mergeCell ref="A130:A131"/>
    <mergeCell ref="A3:A4"/>
    <mergeCell ref="A2:F2"/>
    <mergeCell ref="A1:F1"/>
    <mergeCell ref="A129:F129"/>
    <mergeCell ref="A136:F136"/>
    <mergeCell ref="B3:E3"/>
    <mergeCell ref="F3:F4"/>
    <mergeCell ref="B130:E130"/>
    <mergeCell ref="F130:F13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1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view="pageBreakPreview" zoomScale="85" zoomScaleNormal="85" zoomScaleSheetLayoutView="85" workbookViewId="0">
      <pane ySplit="4" topLeftCell="A113" activePane="bottomLeft" state="frozen"/>
      <selection activeCell="L122" sqref="L122"/>
      <selection pane="bottomLeft" activeCell="L122" sqref="L122"/>
    </sheetView>
  </sheetViews>
  <sheetFormatPr defaultRowHeight="15.75" outlineLevelRow="1" x14ac:dyDescent="0.3"/>
  <cols>
    <col min="1" max="1" width="13.5" style="33" bestFit="1" customWidth="1"/>
    <col min="2" max="15" width="11" style="33" customWidth="1"/>
    <col min="16" max="17" width="9" style="33"/>
    <col min="18" max="18" width="15.25" style="33" bestFit="1" customWidth="1"/>
    <col min="19" max="16384" width="9" style="33"/>
  </cols>
  <sheetData>
    <row r="1" spans="1:17" ht="24.75" customHeight="1" x14ac:dyDescent="0.3">
      <c r="A1" s="44" t="s">
        <v>1456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7" ht="20.100000000000001" customHeight="1" x14ac:dyDescent="0.3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7" ht="20.100000000000001" customHeight="1" x14ac:dyDescent="0.3">
      <c r="A3" s="11" t="s">
        <v>9</v>
      </c>
      <c r="B3" s="11" t="s">
        <v>10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ht="20.100000000000001" customHeight="1" x14ac:dyDescent="0.3">
      <c r="A4" s="11"/>
      <c r="B4" s="19" t="s">
        <v>1</v>
      </c>
      <c r="C4" s="19" t="s">
        <v>1863</v>
      </c>
      <c r="D4" s="19" t="s">
        <v>1864</v>
      </c>
      <c r="E4" s="19" t="s">
        <v>1865</v>
      </c>
      <c r="F4" s="19" t="s">
        <v>1866</v>
      </c>
      <c r="G4" s="19" t="s">
        <v>1867</v>
      </c>
      <c r="H4" s="19" t="s">
        <v>1868</v>
      </c>
      <c r="I4" s="19" t="s">
        <v>1869</v>
      </c>
      <c r="J4" s="19" t="s">
        <v>1870</v>
      </c>
      <c r="K4" s="19" t="s">
        <v>1871</v>
      </c>
      <c r="L4" s="19" t="s">
        <v>1872</v>
      </c>
      <c r="M4" s="19" t="s">
        <v>1873</v>
      </c>
      <c r="N4" s="19" t="s">
        <v>1874</v>
      </c>
      <c r="O4" s="19" t="s">
        <v>1875</v>
      </c>
    </row>
    <row r="5" spans="1:17" ht="20.100000000000001" customHeight="1" x14ac:dyDescent="0.3">
      <c r="A5" s="35">
        <v>200</v>
      </c>
      <c r="B5" s="36">
        <f t="shared" ref="B5:B27" si="0">SUM(C5:O5)</f>
        <v>117.19999999999999</v>
      </c>
      <c r="C5" s="37">
        <f>SUMPRODUCT(($A5=김천처리구역!$C$3:$C$5000)*(김천처리구역집계!C$4=김천처리구역!$A$3:$A$5000)*(김천처리구역!$D$3:$D$5000))</f>
        <v>0</v>
      </c>
      <c r="D5" s="37">
        <f>SUMPRODUCT(($A5=김천처리구역!$C$3:$C$5000)*(김천처리구역집계!D$4=김천처리구역!$A$3:$A$5000)*(김천처리구역!$D$3:$D$5000))</f>
        <v>0</v>
      </c>
      <c r="E5" s="37">
        <f>SUMPRODUCT(($A5=김천처리구역!$C$3:$C$5000)*(김천처리구역집계!E$4=김천처리구역!$A$3:$A$5000)*(김천처리구역!$D$3:$D$5000))</f>
        <v>73.3</v>
      </c>
      <c r="F5" s="37">
        <f>SUMPRODUCT(($A5=김천처리구역!$C$3:$C$5000)*(김천처리구역집계!F$4=김천처리구역!$A$3:$A$5000)*(김천처리구역!$D$3:$D$5000))</f>
        <v>0</v>
      </c>
      <c r="G5" s="37">
        <f>SUMPRODUCT(($A5=김천처리구역!$C$3:$C$5000)*(김천처리구역집계!G$4=김천처리구역!$A$3:$A$5000)*(김천처리구역!$D$3:$D$5000))</f>
        <v>17.8</v>
      </c>
      <c r="H5" s="37">
        <f>SUMPRODUCT(($A5=김천처리구역!$C$3:$C$5000)*(김천처리구역집계!H$4=김천처리구역!$A$3:$A$5000)*(김천처리구역!$D$3:$D$5000))</f>
        <v>0</v>
      </c>
      <c r="I5" s="37">
        <f>SUMPRODUCT(($A5=김천처리구역!$C$3:$C$5000)*(김천처리구역집계!I$4=김천처리구역!$A$3:$A$5000)*(김천처리구역!$D$3:$D$5000))</f>
        <v>0</v>
      </c>
      <c r="J5" s="37">
        <f>SUMPRODUCT(($A5=김천처리구역!$C$3:$C$5000)*(김천처리구역집계!J$4=김천처리구역!$A$3:$A$5000)*(김천처리구역!$D$3:$D$5000))</f>
        <v>0</v>
      </c>
      <c r="K5" s="37">
        <f>SUMPRODUCT(($A5=김천처리구역!$C$3:$C$5000)*(김천처리구역집계!K$4=김천처리구역!$A$3:$A$5000)*(김천처리구역!$D$3:$D$5000))</f>
        <v>0</v>
      </c>
      <c r="L5" s="37">
        <f>SUMPRODUCT(($A5=김천처리구역!$C$3:$C$5000)*(김천처리구역집계!L$4=김천처리구역!$A$3:$A$5000)*(김천처리구역!$D$3:$D$5000))</f>
        <v>26.1</v>
      </c>
      <c r="M5" s="37">
        <f>SUMPRODUCT(($A5=김천처리구역!$C$3:$C$5000)*(김천처리구역집계!M$4=김천처리구역!$A$3:$A$5000)*(김천처리구역!$D$3:$D$5000))</f>
        <v>0</v>
      </c>
      <c r="N5" s="37">
        <f>SUMPRODUCT(($A5=김천처리구역!$C$3:$C$5000)*(김천처리구역집계!N$4=김천처리구역!$A$3:$A$5000)*(김천처리구역!$D$3:$D$5000))</f>
        <v>0</v>
      </c>
      <c r="O5" s="37">
        <f>SUMPRODUCT(($A5=김천처리구역!$C$3:$C$5000)*(김천처리구역집계!O$4=김천처리구역!$A$3:$A$5000)*(김천처리구역!$D$3:$D$5000))</f>
        <v>0</v>
      </c>
    </row>
    <row r="6" spans="1:17" ht="20.100000000000001" customHeight="1" x14ac:dyDescent="0.3">
      <c r="A6" s="35">
        <v>250</v>
      </c>
      <c r="B6" s="36">
        <f t="shared" si="0"/>
        <v>13.4</v>
      </c>
      <c r="C6" s="37">
        <f>SUMPRODUCT(($A6=김천처리구역!$C$3:$C$5000)*(김천처리구역집계!C$4=김천처리구역!$A$3:$A$5000)*(김천처리구역!$D$3:$D$5000))</f>
        <v>0</v>
      </c>
      <c r="D6" s="37">
        <f>SUMPRODUCT(($A6=김천처리구역!$C$3:$C$5000)*(김천처리구역집계!D$4=김천처리구역!$A$3:$A$5000)*(김천처리구역!$D$3:$D$5000))</f>
        <v>0</v>
      </c>
      <c r="E6" s="37">
        <f>SUMPRODUCT(($A6=김천처리구역!$C$3:$C$5000)*(김천처리구역집계!E$4=김천처리구역!$A$3:$A$5000)*(김천처리구역!$D$3:$D$5000))</f>
        <v>0</v>
      </c>
      <c r="F6" s="37">
        <f>SUMPRODUCT(($A6=김천처리구역!$C$3:$C$5000)*(김천처리구역집계!F$4=김천처리구역!$A$3:$A$5000)*(김천처리구역!$D$3:$D$5000))</f>
        <v>0</v>
      </c>
      <c r="G6" s="37">
        <f>SUMPRODUCT(($A6=김천처리구역!$C$3:$C$5000)*(김천처리구역집계!G$4=김천처리구역!$A$3:$A$5000)*(김천처리구역!$D$3:$D$5000))</f>
        <v>6</v>
      </c>
      <c r="H6" s="37">
        <f>SUMPRODUCT(($A6=김천처리구역!$C$3:$C$5000)*(김천처리구역집계!H$4=김천처리구역!$A$3:$A$5000)*(김천처리구역!$D$3:$D$5000))</f>
        <v>0</v>
      </c>
      <c r="I6" s="37">
        <f>SUMPRODUCT(($A6=김천처리구역!$C$3:$C$5000)*(김천처리구역집계!I$4=김천처리구역!$A$3:$A$5000)*(김천처리구역!$D$3:$D$5000))</f>
        <v>0</v>
      </c>
      <c r="J6" s="37">
        <f>SUMPRODUCT(($A6=김천처리구역!$C$3:$C$5000)*(김천처리구역집계!J$4=김천처리구역!$A$3:$A$5000)*(김천처리구역!$D$3:$D$5000))</f>
        <v>0</v>
      </c>
      <c r="K6" s="37">
        <f>SUMPRODUCT(($A6=김천처리구역!$C$3:$C$5000)*(김천처리구역집계!K$4=김천처리구역!$A$3:$A$5000)*(김천처리구역!$D$3:$D$5000))</f>
        <v>0</v>
      </c>
      <c r="L6" s="37">
        <f>SUMPRODUCT(($A6=김천처리구역!$C$3:$C$5000)*(김천처리구역집계!L$4=김천처리구역!$A$3:$A$5000)*(김천처리구역!$D$3:$D$5000))</f>
        <v>7.4</v>
      </c>
      <c r="M6" s="37">
        <f>SUMPRODUCT(($A6=김천처리구역!$C$3:$C$5000)*(김천처리구역집계!M$4=김천처리구역!$A$3:$A$5000)*(김천처리구역!$D$3:$D$5000))</f>
        <v>0</v>
      </c>
      <c r="N6" s="37">
        <f>SUMPRODUCT(($A6=김천처리구역!$C$3:$C$5000)*(김천처리구역집계!N$4=김천처리구역!$A$3:$A$5000)*(김천처리구역!$D$3:$D$5000))</f>
        <v>0</v>
      </c>
      <c r="O6" s="37">
        <f>SUMPRODUCT(($A6=김천처리구역!$C$3:$C$5000)*(김천처리구역집계!O$4=김천처리구역!$A$3:$A$5000)*(김천처리구역!$D$3:$D$5000))</f>
        <v>0</v>
      </c>
    </row>
    <row r="7" spans="1:17" ht="20.100000000000001" customHeight="1" x14ac:dyDescent="0.3">
      <c r="A7" s="35">
        <v>300</v>
      </c>
      <c r="B7" s="36">
        <f t="shared" si="0"/>
        <v>1297.6000000000004</v>
      </c>
      <c r="C7" s="37">
        <f>SUMPRODUCT(($A7=김천처리구역!$C$3:$C$5000)*(김천처리구역집계!C$4=김천처리구역!$A$3:$A$5000)*(김천처리구역!$D$3:$D$5000))</f>
        <v>3.1</v>
      </c>
      <c r="D7" s="37">
        <f>SUMPRODUCT(($A7=김천처리구역!$C$3:$C$5000)*(김천처리구역집계!D$4=김천처리구역!$A$3:$A$5000)*(김천처리구역!$D$3:$D$5000))</f>
        <v>0</v>
      </c>
      <c r="E7" s="37">
        <f>SUMPRODUCT(($A7=김천처리구역!$C$3:$C$5000)*(김천처리구역집계!E$4=김천처리구역!$A$3:$A$5000)*(김천처리구역!$D$3:$D$5000))</f>
        <v>198.79999999999998</v>
      </c>
      <c r="F7" s="37">
        <f>SUMPRODUCT(($A7=김천처리구역!$C$3:$C$5000)*(김천처리구역집계!F$4=김천처리구역!$A$3:$A$5000)*(김천처리구역!$D$3:$D$5000))</f>
        <v>246.70000000000002</v>
      </c>
      <c r="G7" s="37">
        <f>SUMPRODUCT(($A7=김천처리구역!$C$3:$C$5000)*(김천처리구역집계!G$4=김천처리구역!$A$3:$A$5000)*(김천처리구역!$D$3:$D$5000))</f>
        <v>379.50000000000006</v>
      </c>
      <c r="H7" s="37">
        <f>SUMPRODUCT(($A7=김천처리구역!$C$3:$C$5000)*(김천처리구역집계!H$4=김천처리구역!$A$3:$A$5000)*(김천처리구역!$D$3:$D$5000))</f>
        <v>3.1</v>
      </c>
      <c r="I7" s="37">
        <f>SUMPRODUCT(($A7=김천처리구역!$C$3:$C$5000)*(김천처리구역집계!I$4=김천처리구역!$A$3:$A$5000)*(김천처리구역!$D$3:$D$5000))</f>
        <v>134.6</v>
      </c>
      <c r="J7" s="37">
        <f>SUMPRODUCT(($A7=김천처리구역!$C$3:$C$5000)*(김천처리구역집계!J$4=김천처리구역!$A$3:$A$5000)*(김천처리구역!$D$3:$D$5000))</f>
        <v>0</v>
      </c>
      <c r="K7" s="37">
        <f>SUMPRODUCT(($A7=김천처리구역!$C$3:$C$5000)*(김천처리구역집계!K$4=김천처리구역!$A$3:$A$5000)*(김천처리구역!$D$3:$D$5000))</f>
        <v>27.4</v>
      </c>
      <c r="L7" s="37">
        <f>SUMPRODUCT(($A7=김천처리구역!$C$3:$C$5000)*(김천처리구역집계!L$4=김천처리구역!$A$3:$A$5000)*(김천처리구역!$D$3:$D$5000))</f>
        <v>282</v>
      </c>
      <c r="M7" s="37">
        <f>SUMPRODUCT(($A7=김천처리구역!$C$3:$C$5000)*(김천처리구역집계!M$4=김천처리구역!$A$3:$A$5000)*(김천처리구역!$D$3:$D$5000))</f>
        <v>0</v>
      </c>
      <c r="N7" s="37">
        <f>SUMPRODUCT(($A7=김천처리구역!$C$3:$C$5000)*(김천처리구역집계!N$4=김천처리구역!$A$3:$A$5000)*(김천처리구역!$D$3:$D$5000))</f>
        <v>0</v>
      </c>
      <c r="O7" s="37">
        <f>SUMPRODUCT(($A7=김천처리구역!$C$3:$C$5000)*(김천처리구역집계!O$4=김천처리구역!$A$3:$A$5000)*(김천처리구역!$D$3:$D$5000))</f>
        <v>22.4</v>
      </c>
      <c r="Q7" s="45"/>
    </row>
    <row r="8" spans="1:17" ht="20.100000000000001" customHeight="1" x14ac:dyDescent="0.3">
      <c r="A8" s="35">
        <v>350</v>
      </c>
      <c r="B8" s="36">
        <f t="shared" si="0"/>
        <v>26.699999999999996</v>
      </c>
      <c r="C8" s="37">
        <f>SUMPRODUCT(($A8=김천처리구역!$C$3:$C$5000)*(김천처리구역집계!C$4=김천처리구역!$A$3:$A$5000)*(김천처리구역!$D$3:$D$5000))</f>
        <v>0</v>
      </c>
      <c r="D8" s="37">
        <f>SUMPRODUCT(($A8=김천처리구역!$C$3:$C$5000)*(김천처리구역집계!D$4=김천처리구역!$A$3:$A$5000)*(김천처리구역!$D$3:$D$5000))</f>
        <v>0</v>
      </c>
      <c r="E8" s="37">
        <f>SUMPRODUCT(($A8=김천처리구역!$C$3:$C$5000)*(김천처리구역집계!E$4=김천처리구역!$A$3:$A$5000)*(김천처리구역!$D$3:$D$5000))</f>
        <v>0</v>
      </c>
      <c r="F8" s="37">
        <f>SUMPRODUCT(($A8=김천처리구역!$C$3:$C$5000)*(김천처리구역집계!F$4=김천처리구역!$A$3:$A$5000)*(김천처리구역!$D$3:$D$5000))</f>
        <v>0</v>
      </c>
      <c r="G8" s="37">
        <f>SUMPRODUCT(($A8=김천처리구역!$C$3:$C$5000)*(김천처리구역집계!G$4=김천처리구역!$A$3:$A$5000)*(김천처리구역!$D$3:$D$5000))</f>
        <v>0</v>
      </c>
      <c r="H8" s="37">
        <f>SUMPRODUCT(($A8=김천처리구역!$C$3:$C$5000)*(김천처리구역집계!H$4=김천처리구역!$A$3:$A$5000)*(김천처리구역!$D$3:$D$5000))</f>
        <v>0</v>
      </c>
      <c r="I8" s="37">
        <f>SUMPRODUCT(($A8=김천처리구역!$C$3:$C$5000)*(김천처리구역집계!I$4=김천처리구역!$A$3:$A$5000)*(김천처리구역!$D$3:$D$5000))</f>
        <v>11.2</v>
      </c>
      <c r="J8" s="37">
        <f>SUMPRODUCT(($A8=김천처리구역!$C$3:$C$5000)*(김천처리구역집계!J$4=김천처리구역!$A$3:$A$5000)*(김천처리구역!$D$3:$D$5000))</f>
        <v>0</v>
      </c>
      <c r="K8" s="37">
        <f>SUMPRODUCT(($A8=김천처리구역!$C$3:$C$5000)*(김천처리구역집계!K$4=김천처리구역!$A$3:$A$5000)*(김천처리구역!$D$3:$D$5000))</f>
        <v>8.6</v>
      </c>
      <c r="L8" s="37">
        <f>SUMPRODUCT(($A8=김천처리구역!$C$3:$C$5000)*(김천처리구역집계!L$4=김천처리구역!$A$3:$A$5000)*(김천처리구역!$D$3:$D$5000))</f>
        <v>6.9</v>
      </c>
      <c r="M8" s="37">
        <f>SUMPRODUCT(($A8=김천처리구역!$C$3:$C$5000)*(김천처리구역집계!M$4=김천처리구역!$A$3:$A$5000)*(김천처리구역!$D$3:$D$5000))</f>
        <v>0</v>
      </c>
      <c r="N8" s="37">
        <f>SUMPRODUCT(($A8=김천처리구역!$C$3:$C$5000)*(김천처리구역집계!N$4=김천처리구역!$A$3:$A$5000)*(김천처리구역!$D$3:$D$5000))</f>
        <v>0</v>
      </c>
      <c r="O8" s="37">
        <f>SUMPRODUCT(($A8=김천처리구역!$C$3:$C$5000)*(김천처리구역집계!O$4=김천처리구역!$A$3:$A$5000)*(김천처리구역!$D$3:$D$5000))</f>
        <v>0</v>
      </c>
      <c r="Q8" s="45"/>
    </row>
    <row r="9" spans="1:17" ht="20.100000000000001" customHeight="1" x14ac:dyDescent="0.3">
      <c r="A9" s="35">
        <v>400</v>
      </c>
      <c r="B9" s="36">
        <f t="shared" si="0"/>
        <v>2473.0700000000002</v>
      </c>
      <c r="C9" s="37">
        <f>SUMPRODUCT(($A9=김천처리구역!$C$3:$C$5000)*(김천처리구역집계!C$4=김천처리구역!$A$3:$A$5000)*(김천처리구역!$D$3:$D$5000))</f>
        <v>176</v>
      </c>
      <c r="D9" s="37">
        <f>SUMPRODUCT(($A9=김천처리구역!$C$3:$C$5000)*(김천처리구역집계!D$4=김천처리구역!$A$3:$A$5000)*(김천처리구역!$D$3:$D$5000))</f>
        <v>0</v>
      </c>
      <c r="E9" s="37">
        <f>SUMPRODUCT(($A9=김천처리구역!$C$3:$C$5000)*(김천처리구역집계!E$4=김천처리구역!$A$3:$A$5000)*(김천처리구역!$D$3:$D$5000))</f>
        <v>14.5</v>
      </c>
      <c r="F9" s="37">
        <f>SUMPRODUCT(($A9=김천처리구역!$C$3:$C$5000)*(김천처리구역집계!F$4=김천처리구역!$A$3:$A$5000)*(김천처리구역!$D$3:$D$5000))</f>
        <v>205.70000000000002</v>
      </c>
      <c r="G9" s="37">
        <f>SUMPRODUCT(($A9=김천처리구역!$C$3:$C$5000)*(김천처리구역집계!G$4=김천처리구역!$A$3:$A$5000)*(김천처리구역!$D$3:$D$5000))</f>
        <v>241.29999999999998</v>
      </c>
      <c r="H9" s="37">
        <f>SUMPRODUCT(($A9=김천처리구역!$C$3:$C$5000)*(김천처리구역집계!H$4=김천처리구역!$A$3:$A$5000)*(김천처리구역!$D$3:$D$5000))</f>
        <v>61.499999999999993</v>
      </c>
      <c r="I9" s="37">
        <f>SUMPRODUCT(($A9=김천처리구역!$C$3:$C$5000)*(김천처리구역집계!I$4=김천처리구역!$A$3:$A$5000)*(김천처리구역!$D$3:$D$5000))</f>
        <v>50.099999999999994</v>
      </c>
      <c r="J9" s="37">
        <f>SUMPRODUCT(($A9=김천처리구역!$C$3:$C$5000)*(김천처리구역집계!J$4=김천처리구역!$A$3:$A$5000)*(김천처리구역!$D$3:$D$5000))</f>
        <v>159.79999999999998</v>
      </c>
      <c r="K9" s="37">
        <f>SUMPRODUCT(($A9=김천처리구역!$C$3:$C$5000)*(김천처리구역집계!K$4=김천처리구역!$A$3:$A$5000)*(김천처리구역!$D$3:$D$5000))</f>
        <v>356.3</v>
      </c>
      <c r="L9" s="37">
        <f>SUMPRODUCT(($A9=김천처리구역!$C$3:$C$5000)*(김천처리구역집계!L$4=김천처리구역!$A$3:$A$5000)*(김천처리구역!$D$3:$D$5000))</f>
        <v>352.59999999999997</v>
      </c>
      <c r="M9" s="37">
        <f>SUMPRODUCT(($A9=김천처리구역!$C$3:$C$5000)*(김천처리구역집계!M$4=김천처리구역!$A$3:$A$5000)*(김천처리구역!$D$3:$D$5000))</f>
        <v>757.47</v>
      </c>
      <c r="N9" s="37">
        <f>SUMPRODUCT(($A9=김천처리구역!$C$3:$C$5000)*(김천처리구역집계!N$4=김천처리구역!$A$3:$A$5000)*(김천처리구역!$D$3:$D$5000))</f>
        <v>22.4</v>
      </c>
      <c r="O9" s="37">
        <f>SUMPRODUCT(($A9=김천처리구역!$C$3:$C$5000)*(김천처리구역집계!O$4=김천처리구역!$A$3:$A$5000)*(김천처리구역!$D$3:$D$5000))</f>
        <v>75.399999999999991</v>
      </c>
    </row>
    <row r="10" spans="1:17" ht="20.100000000000001" customHeight="1" x14ac:dyDescent="0.3">
      <c r="A10" s="35">
        <v>450</v>
      </c>
      <c r="B10" s="36">
        <f t="shared" si="0"/>
        <v>1807.7999999999997</v>
      </c>
      <c r="C10" s="37">
        <f>SUMPRODUCT(($A10=김천처리구역!$C$3:$C$5000)*(김천처리구역집계!C$4=김천처리구역!$A$3:$A$5000)*(김천처리구역!$D$3:$D$5000))</f>
        <v>173.89999999999998</v>
      </c>
      <c r="D10" s="37">
        <f>SUMPRODUCT(($A10=김천처리구역!$C$3:$C$5000)*(김천처리구역집계!D$4=김천처리구역!$A$3:$A$5000)*(김천처리구역!$D$3:$D$5000))</f>
        <v>0</v>
      </c>
      <c r="E10" s="37">
        <f>SUMPRODUCT(($A10=김천처리구역!$C$3:$C$5000)*(김천처리구역집계!E$4=김천처리구역!$A$3:$A$5000)*(김천처리구역!$D$3:$D$5000))</f>
        <v>0</v>
      </c>
      <c r="F10" s="37">
        <f>SUMPRODUCT(($A10=김천처리구역!$C$3:$C$5000)*(김천처리구역집계!F$4=김천처리구역!$A$3:$A$5000)*(김천처리구역!$D$3:$D$5000))</f>
        <v>25.9</v>
      </c>
      <c r="G10" s="37">
        <f>SUMPRODUCT(($A10=김천처리구역!$C$3:$C$5000)*(김천처리구역집계!G$4=김천처리구역!$A$3:$A$5000)*(김천처리구역!$D$3:$D$5000))</f>
        <v>157.1</v>
      </c>
      <c r="H10" s="37">
        <f>SUMPRODUCT(($A10=김천처리구역!$C$3:$C$5000)*(김천처리구역집계!H$4=김천처리구역!$A$3:$A$5000)*(김천처리구역!$D$3:$D$5000))</f>
        <v>16.2</v>
      </c>
      <c r="I10" s="37">
        <f>SUMPRODUCT(($A10=김천처리구역!$C$3:$C$5000)*(김천처리구역집계!I$4=김천처리구역!$A$3:$A$5000)*(김천처리구역!$D$3:$D$5000))</f>
        <v>0</v>
      </c>
      <c r="J10" s="37">
        <f>SUMPRODUCT(($A10=김천처리구역!$C$3:$C$5000)*(김천처리구역집계!J$4=김천처리구역!$A$3:$A$5000)*(김천처리구역!$D$3:$D$5000))</f>
        <v>0</v>
      </c>
      <c r="K10" s="37">
        <f>SUMPRODUCT(($A10=김천처리구역!$C$3:$C$5000)*(김천처리구역집계!K$4=김천처리구역!$A$3:$A$5000)*(김천처리구역!$D$3:$D$5000))</f>
        <v>234.89999999999995</v>
      </c>
      <c r="L10" s="37">
        <f>SUMPRODUCT(($A10=김천처리구역!$C$3:$C$5000)*(김천처리구역집계!L$4=김천처리구역!$A$3:$A$5000)*(김천처리구역!$D$3:$D$5000))</f>
        <v>845.4</v>
      </c>
      <c r="M10" s="37">
        <f>SUMPRODUCT(($A10=김천처리구역!$C$3:$C$5000)*(김천처리구역집계!M$4=김천처리구역!$A$3:$A$5000)*(김천처리구역!$D$3:$D$5000))</f>
        <v>0</v>
      </c>
      <c r="N10" s="37">
        <f>SUMPRODUCT(($A10=김천처리구역!$C$3:$C$5000)*(김천처리구역집계!N$4=김천처리구역!$A$3:$A$5000)*(김천처리구역!$D$3:$D$5000))</f>
        <v>0</v>
      </c>
      <c r="O10" s="37">
        <f>SUMPRODUCT(($A10=김천처리구역!$C$3:$C$5000)*(김천처리구역집계!O$4=김천처리구역!$A$3:$A$5000)*(김천처리구역!$D$3:$D$5000))</f>
        <v>354.4</v>
      </c>
    </row>
    <row r="11" spans="1:17" ht="20.100000000000001" customHeight="1" x14ac:dyDescent="0.3">
      <c r="A11" s="35">
        <v>500</v>
      </c>
      <c r="B11" s="36">
        <f t="shared" si="0"/>
        <v>3366.7999999999997</v>
      </c>
      <c r="C11" s="37">
        <f>SUMPRODUCT(($A11=김천처리구역!$C$3:$C$5000)*(김천처리구역집계!C$4=김천처리구역!$A$3:$A$5000)*(김천처리구역!$D$3:$D$5000))</f>
        <v>141.1</v>
      </c>
      <c r="D11" s="37">
        <f>SUMPRODUCT(($A11=김천처리구역!$C$3:$C$5000)*(김천처리구역집계!D$4=김천처리구역!$A$3:$A$5000)*(김천처리구역!$D$3:$D$5000))</f>
        <v>43.3</v>
      </c>
      <c r="E11" s="37">
        <f>SUMPRODUCT(($A11=김천처리구역!$C$3:$C$5000)*(김천처리구역집계!E$4=김천처리구역!$A$3:$A$5000)*(김천처리구역!$D$3:$D$5000))</f>
        <v>474</v>
      </c>
      <c r="F11" s="37">
        <f>SUMPRODUCT(($A11=김천처리구역!$C$3:$C$5000)*(김천처리구역집계!F$4=김천처리구역!$A$3:$A$5000)*(김천처리구역!$D$3:$D$5000))</f>
        <v>113.2</v>
      </c>
      <c r="G11" s="37">
        <f>SUMPRODUCT(($A11=김천처리구역!$C$3:$C$5000)*(김천처리구역집계!G$4=김천처리구역!$A$3:$A$5000)*(김천처리구역!$D$3:$D$5000))</f>
        <v>377.90000000000003</v>
      </c>
      <c r="H11" s="37">
        <f>SUMPRODUCT(($A11=김천처리구역!$C$3:$C$5000)*(김천처리구역집계!H$4=김천처리구역!$A$3:$A$5000)*(김천처리구역!$D$3:$D$5000))</f>
        <v>137.69999999999999</v>
      </c>
      <c r="I11" s="37">
        <f>SUMPRODUCT(($A11=김천처리구역!$C$3:$C$5000)*(김천처리구역집계!I$4=김천처리구역!$A$3:$A$5000)*(김천처리구역!$D$3:$D$5000))</f>
        <v>521.59999999999991</v>
      </c>
      <c r="J11" s="37">
        <f>SUMPRODUCT(($A11=김천처리구역!$C$3:$C$5000)*(김천처리구역집계!J$4=김천처리구역!$A$3:$A$5000)*(김천처리구역!$D$3:$D$5000))</f>
        <v>69.400000000000006</v>
      </c>
      <c r="K11" s="37">
        <f>SUMPRODUCT(($A11=김천처리구역!$C$3:$C$5000)*(김천처리구역집계!K$4=김천처리구역!$A$3:$A$5000)*(김천처리구역!$D$3:$D$5000))</f>
        <v>247.99999999999997</v>
      </c>
      <c r="L11" s="37">
        <f>SUMPRODUCT(($A11=김천처리구역!$C$3:$C$5000)*(김천처리구역집계!L$4=김천처리구역!$A$3:$A$5000)*(김천처리구역!$D$3:$D$5000))</f>
        <v>754.69999999999993</v>
      </c>
      <c r="M11" s="37">
        <f>SUMPRODUCT(($A11=김천처리구역!$C$3:$C$5000)*(김천처리구역집계!M$4=김천처리구역!$A$3:$A$5000)*(김천처리구역!$D$3:$D$5000))</f>
        <v>257.8</v>
      </c>
      <c r="N11" s="37">
        <f>SUMPRODUCT(($A11=김천처리구역!$C$3:$C$5000)*(김천처리구역집계!N$4=김천처리구역!$A$3:$A$5000)*(김천처리구역!$D$3:$D$5000))</f>
        <v>74.599999999999994</v>
      </c>
      <c r="O11" s="37">
        <f>SUMPRODUCT(($A11=김천처리구역!$C$3:$C$5000)*(김천처리구역집계!O$4=김천처리구역!$A$3:$A$5000)*(김천처리구역!$D$3:$D$5000))</f>
        <v>153.5</v>
      </c>
    </row>
    <row r="12" spans="1:17" ht="20.100000000000001" customHeight="1" x14ac:dyDescent="0.3">
      <c r="A12" s="35">
        <v>550</v>
      </c>
      <c r="B12" s="36">
        <f t="shared" si="0"/>
        <v>339.5</v>
      </c>
      <c r="C12" s="37">
        <f>SUMPRODUCT(($A12=김천처리구역!$C$3:$C$5000)*(김천처리구역집계!C$4=김천처리구역!$A$3:$A$5000)*(김천처리구역!$D$3:$D$5000))</f>
        <v>0</v>
      </c>
      <c r="D12" s="37">
        <f>SUMPRODUCT(($A12=김천처리구역!$C$3:$C$5000)*(김천처리구역집계!D$4=김천처리구역!$A$3:$A$5000)*(김천처리구역!$D$3:$D$5000))</f>
        <v>0</v>
      </c>
      <c r="E12" s="37">
        <f>SUMPRODUCT(($A12=김천처리구역!$C$3:$C$5000)*(김천처리구역집계!E$4=김천처리구역!$A$3:$A$5000)*(김천처리구역!$D$3:$D$5000))</f>
        <v>0</v>
      </c>
      <c r="F12" s="37">
        <f>SUMPRODUCT(($A12=김천처리구역!$C$3:$C$5000)*(김천처리구역집계!F$4=김천처리구역!$A$3:$A$5000)*(김천처리구역!$D$3:$D$5000))</f>
        <v>0</v>
      </c>
      <c r="G12" s="37">
        <f>SUMPRODUCT(($A12=김천처리구역!$C$3:$C$5000)*(김천처리구역집계!G$4=김천처리구역!$A$3:$A$5000)*(김천처리구역!$D$3:$D$5000))</f>
        <v>0</v>
      </c>
      <c r="H12" s="37">
        <f>SUMPRODUCT(($A12=김천처리구역!$C$3:$C$5000)*(김천처리구역집계!H$4=김천처리구역!$A$3:$A$5000)*(김천처리구역!$D$3:$D$5000))</f>
        <v>0</v>
      </c>
      <c r="I12" s="37">
        <f>SUMPRODUCT(($A12=김천처리구역!$C$3:$C$5000)*(김천처리구역집계!I$4=김천처리구역!$A$3:$A$5000)*(김천처리구역!$D$3:$D$5000))</f>
        <v>32.9</v>
      </c>
      <c r="J12" s="37">
        <f>SUMPRODUCT(($A12=김천처리구역!$C$3:$C$5000)*(김천처리구역집계!J$4=김천처리구역!$A$3:$A$5000)*(김천처리구역!$D$3:$D$5000))</f>
        <v>0</v>
      </c>
      <c r="K12" s="37">
        <f>SUMPRODUCT(($A12=김천처리구역!$C$3:$C$5000)*(김천처리구역집계!K$4=김천처리구역!$A$3:$A$5000)*(김천처리구역!$D$3:$D$5000))</f>
        <v>0</v>
      </c>
      <c r="L12" s="37">
        <f>SUMPRODUCT(($A12=김천처리구역!$C$3:$C$5000)*(김천처리구역집계!L$4=김천처리구역!$A$3:$A$5000)*(김천처리구역!$D$3:$D$5000))</f>
        <v>0</v>
      </c>
      <c r="M12" s="37">
        <f>SUMPRODUCT(($A12=김천처리구역!$C$3:$C$5000)*(김천처리구역집계!M$4=김천처리구역!$A$3:$A$5000)*(김천처리구역!$D$3:$D$5000))</f>
        <v>306.60000000000002</v>
      </c>
      <c r="N12" s="37">
        <f>SUMPRODUCT(($A12=김천처리구역!$C$3:$C$5000)*(김천처리구역집계!N$4=김천처리구역!$A$3:$A$5000)*(김천처리구역!$D$3:$D$5000))</f>
        <v>0</v>
      </c>
      <c r="O12" s="37">
        <f>SUMPRODUCT(($A12=김천처리구역!$C$3:$C$5000)*(김천처리구역집계!O$4=김천처리구역!$A$3:$A$5000)*(김천처리구역!$D$3:$D$5000))</f>
        <v>0</v>
      </c>
    </row>
    <row r="13" spans="1:17" ht="20.100000000000001" customHeight="1" x14ac:dyDescent="0.3">
      <c r="A13" s="35">
        <v>600</v>
      </c>
      <c r="B13" s="36">
        <f t="shared" si="0"/>
        <v>5801.4000000000005</v>
      </c>
      <c r="C13" s="37">
        <f>SUMPRODUCT(($A13=김천처리구역!$C$3:$C$5000)*(김천처리구역집계!C$4=김천처리구역!$A$3:$A$5000)*(김천처리구역!$D$3:$D$5000))</f>
        <v>427.5</v>
      </c>
      <c r="D13" s="37">
        <f>SUMPRODUCT(($A13=김천처리구역!$C$3:$C$5000)*(김천처리구역집계!D$4=김천처리구역!$A$3:$A$5000)*(김천처리구역!$D$3:$D$5000))</f>
        <v>0</v>
      </c>
      <c r="E13" s="37">
        <f>SUMPRODUCT(($A13=김천처리구역!$C$3:$C$5000)*(김천처리구역집계!E$4=김천처리구역!$A$3:$A$5000)*(김천처리구역!$D$3:$D$5000))</f>
        <v>662.1</v>
      </c>
      <c r="F13" s="37">
        <f>SUMPRODUCT(($A13=김천처리구역!$C$3:$C$5000)*(김천처리구역집계!F$4=김천처리구역!$A$3:$A$5000)*(김천처리구역!$D$3:$D$5000))</f>
        <v>520</v>
      </c>
      <c r="G13" s="37">
        <f>SUMPRODUCT(($A13=김천처리구역!$C$3:$C$5000)*(김천처리구역집계!G$4=김천처리구역!$A$3:$A$5000)*(김천처리구역!$D$3:$D$5000))</f>
        <v>499.30000000000007</v>
      </c>
      <c r="H13" s="37">
        <f>SUMPRODUCT(($A13=김천처리구역!$C$3:$C$5000)*(김천처리구역집계!H$4=김천처리구역!$A$3:$A$5000)*(김천처리구역!$D$3:$D$5000))</f>
        <v>290.5</v>
      </c>
      <c r="I13" s="37">
        <f>SUMPRODUCT(($A13=김천처리구역!$C$3:$C$5000)*(김천처리구역집계!I$4=김천처리구역!$A$3:$A$5000)*(김천처리구역!$D$3:$D$5000))</f>
        <v>462.5</v>
      </c>
      <c r="J13" s="37">
        <f>SUMPRODUCT(($A13=김천처리구역!$C$3:$C$5000)*(김천처리구역집계!J$4=김천처리구역!$A$3:$A$5000)*(김천처리구역!$D$3:$D$5000))</f>
        <v>33.299999999999997</v>
      </c>
      <c r="K13" s="37">
        <f>SUMPRODUCT(($A13=김천처리구역!$C$3:$C$5000)*(김천처리구역집계!K$4=김천처리구역!$A$3:$A$5000)*(김천처리구역!$D$3:$D$5000))</f>
        <v>545</v>
      </c>
      <c r="L13" s="37">
        <f>SUMPRODUCT(($A13=김천처리구역!$C$3:$C$5000)*(김천처리구역집계!L$4=김천처리구역!$A$3:$A$5000)*(김천처리구역!$D$3:$D$5000))</f>
        <v>580.90000000000009</v>
      </c>
      <c r="M13" s="37">
        <f>SUMPRODUCT(($A13=김천처리구역!$C$3:$C$5000)*(김천처리구역집계!M$4=김천처리구역!$A$3:$A$5000)*(김천처리구역!$D$3:$D$5000))</f>
        <v>603.50000000000011</v>
      </c>
      <c r="N13" s="37">
        <f>SUMPRODUCT(($A13=김천처리구역!$C$3:$C$5000)*(김천처리구역집계!N$4=김천처리구역!$A$3:$A$5000)*(김천처리구역!$D$3:$D$5000))</f>
        <v>143.5</v>
      </c>
      <c r="O13" s="37">
        <f>SUMPRODUCT(($A13=김천처리구역!$C$3:$C$5000)*(김천처리구역집계!O$4=김천처리구역!$A$3:$A$5000)*(김천처리구역!$D$3:$D$5000))</f>
        <v>1033.3</v>
      </c>
    </row>
    <row r="14" spans="1:17" ht="20.100000000000001" customHeight="1" x14ac:dyDescent="0.3">
      <c r="A14" s="35">
        <v>650</v>
      </c>
      <c r="B14" s="36">
        <f t="shared" si="0"/>
        <v>80.5</v>
      </c>
      <c r="C14" s="37">
        <f>SUMPRODUCT(($A14=김천처리구역!$C$3:$C$5000)*(김천처리구역집계!C$4=김천처리구역!$A$3:$A$5000)*(김천처리구역!$D$3:$D$5000))</f>
        <v>0</v>
      </c>
      <c r="D14" s="37">
        <f>SUMPRODUCT(($A14=김천처리구역!$C$3:$C$5000)*(김천처리구역집계!D$4=김천처리구역!$A$3:$A$5000)*(김천처리구역!$D$3:$D$5000))</f>
        <v>0</v>
      </c>
      <c r="E14" s="37">
        <f>SUMPRODUCT(($A14=김천처리구역!$C$3:$C$5000)*(김천처리구역집계!E$4=김천처리구역!$A$3:$A$5000)*(김천처리구역!$D$3:$D$5000))</f>
        <v>0</v>
      </c>
      <c r="F14" s="37">
        <f>SUMPRODUCT(($A14=김천처리구역!$C$3:$C$5000)*(김천처리구역집계!F$4=김천처리구역!$A$3:$A$5000)*(김천처리구역!$D$3:$D$5000))</f>
        <v>0</v>
      </c>
      <c r="G14" s="37">
        <f>SUMPRODUCT(($A14=김천처리구역!$C$3:$C$5000)*(김천처리구역집계!G$4=김천처리구역!$A$3:$A$5000)*(김천처리구역!$D$3:$D$5000))</f>
        <v>0</v>
      </c>
      <c r="H14" s="37">
        <f>SUMPRODUCT(($A14=김천처리구역!$C$3:$C$5000)*(김천처리구역집계!H$4=김천처리구역!$A$3:$A$5000)*(김천처리구역!$D$3:$D$5000))</f>
        <v>0</v>
      </c>
      <c r="I14" s="37">
        <f>SUMPRODUCT(($A14=김천처리구역!$C$3:$C$5000)*(김천처리구역집계!I$4=김천처리구역!$A$3:$A$5000)*(김천처리구역!$D$3:$D$5000))</f>
        <v>0</v>
      </c>
      <c r="J14" s="37">
        <f>SUMPRODUCT(($A14=김천처리구역!$C$3:$C$5000)*(김천처리구역집계!J$4=김천처리구역!$A$3:$A$5000)*(김천처리구역!$D$3:$D$5000))</f>
        <v>0</v>
      </c>
      <c r="K14" s="37">
        <f>SUMPRODUCT(($A14=김천처리구역!$C$3:$C$5000)*(김천처리구역집계!K$4=김천처리구역!$A$3:$A$5000)*(김천처리구역!$D$3:$D$5000))</f>
        <v>0</v>
      </c>
      <c r="L14" s="37">
        <f>SUMPRODUCT(($A14=김천처리구역!$C$3:$C$5000)*(김천처리구역집계!L$4=김천처리구역!$A$3:$A$5000)*(김천처리구역!$D$3:$D$5000))</f>
        <v>0</v>
      </c>
      <c r="M14" s="37">
        <f>SUMPRODUCT(($A14=김천처리구역!$C$3:$C$5000)*(김천처리구역집계!M$4=김천처리구역!$A$3:$A$5000)*(김천처리구역!$D$3:$D$5000))</f>
        <v>80.5</v>
      </c>
      <c r="N14" s="37">
        <f>SUMPRODUCT(($A14=김천처리구역!$C$3:$C$5000)*(김천처리구역집계!N$4=김천처리구역!$A$3:$A$5000)*(김천처리구역!$D$3:$D$5000))</f>
        <v>0</v>
      </c>
      <c r="O14" s="37">
        <f>SUMPRODUCT(($A14=김천처리구역!$C$3:$C$5000)*(김천처리구역집계!O$4=김천처리구역!$A$3:$A$5000)*(김천처리구역!$D$3:$D$5000))</f>
        <v>0</v>
      </c>
    </row>
    <row r="15" spans="1:17" ht="20.100000000000001" customHeight="1" x14ac:dyDescent="0.3">
      <c r="A15" s="35">
        <v>700</v>
      </c>
      <c r="B15" s="36">
        <f t="shared" si="0"/>
        <v>4388.3999999999996</v>
      </c>
      <c r="C15" s="37">
        <f>SUMPRODUCT(($A15=김천처리구역!$C$3:$C$5000)*(김천처리구역집계!C$4=김천처리구역!$A$3:$A$5000)*(김천처리구역!$D$3:$D$5000))</f>
        <v>683.59999999999991</v>
      </c>
      <c r="D15" s="37">
        <f>SUMPRODUCT(($A15=김천처리구역!$C$3:$C$5000)*(김천처리구역집계!D$4=김천처리구역!$A$3:$A$5000)*(김천처리구역!$D$3:$D$5000))</f>
        <v>0</v>
      </c>
      <c r="E15" s="37">
        <f>SUMPRODUCT(($A15=김천처리구역!$C$3:$C$5000)*(김천처리구역집계!E$4=김천처리구역!$A$3:$A$5000)*(김천처리구역!$D$3:$D$5000))</f>
        <v>542.99999999999989</v>
      </c>
      <c r="F15" s="37">
        <f>SUMPRODUCT(($A15=김천처리구역!$C$3:$C$5000)*(김천처리구역집계!F$4=김천처리구역!$A$3:$A$5000)*(김천처리구역!$D$3:$D$5000))</f>
        <v>195.3</v>
      </c>
      <c r="G15" s="37">
        <f>SUMPRODUCT(($A15=김천처리구역!$C$3:$C$5000)*(김천처리구역집계!G$4=김천처리구역!$A$3:$A$5000)*(김천처리구역!$D$3:$D$5000))</f>
        <v>60.7</v>
      </c>
      <c r="H15" s="37">
        <f>SUMPRODUCT(($A15=김천처리구역!$C$3:$C$5000)*(김천처리구역집계!H$4=김천처리구역!$A$3:$A$5000)*(김천처리구역!$D$3:$D$5000))</f>
        <v>134.4</v>
      </c>
      <c r="I15" s="37">
        <f>SUMPRODUCT(($A15=김천처리구역!$C$3:$C$5000)*(김천처리구역집계!I$4=김천처리구역!$A$3:$A$5000)*(김천처리구역!$D$3:$D$5000))</f>
        <v>358.49999999999994</v>
      </c>
      <c r="J15" s="37">
        <f>SUMPRODUCT(($A15=김천처리구역!$C$3:$C$5000)*(김천처리구역집계!J$4=김천처리구역!$A$3:$A$5000)*(김천처리구역!$D$3:$D$5000))</f>
        <v>0</v>
      </c>
      <c r="K15" s="37">
        <f>SUMPRODUCT(($A15=김천처리구역!$C$3:$C$5000)*(김천처리구역집계!K$4=김천처리구역!$A$3:$A$5000)*(김천처리구역!$D$3:$D$5000))</f>
        <v>369.9</v>
      </c>
      <c r="L15" s="37">
        <f>SUMPRODUCT(($A15=김천처리구역!$C$3:$C$5000)*(김천처리구역집계!L$4=김천처리구역!$A$3:$A$5000)*(김천처리구역!$D$3:$D$5000))</f>
        <v>585.69999999999993</v>
      </c>
      <c r="M15" s="37">
        <f>SUMPRODUCT(($A15=김천처리구역!$C$3:$C$5000)*(김천처리구역집계!M$4=김천처리구역!$A$3:$A$5000)*(김천처리구역!$D$3:$D$5000))</f>
        <v>886</v>
      </c>
      <c r="N15" s="37">
        <f>SUMPRODUCT(($A15=김천처리구역!$C$3:$C$5000)*(김천처리구역집계!N$4=김천처리구역!$A$3:$A$5000)*(김천처리구역!$D$3:$D$5000))</f>
        <v>25.6</v>
      </c>
      <c r="O15" s="37">
        <f>SUMPRODUCT(($A15=김천처리구역!$C$3:$C$5000)*(김천처리구역집계!O$4=김천처리구역!$A$3:$A$5000)*(김천처리구역!$D$3:$D$5000))</f>
        <v>545.70000000000005</v>
      </c>
    </row>
    <row r="16" spans="1:17" ht="20.100000000000001" customHeight="1" x14ac:dyDescent="0.3">
      <c r="A16" s="35">
        <v>750</v>
      </c>
      <c r="B16" s="36">
        <f t="shared" si="0"/>
        <v>9.8000000000000007</v>
      </c>
      <c r="C16" s="37">
        <f>SUMPRODUCT(($A16=김천처리구역!$C$3:$C$5000)*(김천처리구역집계!C$4=김천처리구역!$A$3:$A$5000)*(김천처리구역!$D$3:$D$5000))</f>
        <v>0</v>
      </c>
      <c r="D16" s="37">
        <f>SUMPRODUCT(($A16=김천처리구역!$C$3:$C$5000)*(김천처리구역집계!D$4=김천처리구역!$A$3:$A$5000)*(김천처리구역!$D$3:$D$5000))</f>
        <v>0</v>
      </c>
      <c r="E16" s="37">
        <f>SUMPRODUCT(($A16=김천처리구역!$C$3:$C$5000)*(김천처리구역집계!E$4=김천처리구역!$A$3:$A$5000)*(김천처리구역!$D$3:$D$5000))</f>
        <v>0</v>
      </c>
      <c r="F16" s="37">
        <f>SUMPRODUCT(($A16=김천처리구역!$C$3:$C$5000)*(김천처리구역집계!F$4=김천처리구역!$A$3:$A$5000)*(김천처리구역!$D$3:$D$5000))</f>
        <v>0</v>
      </c>
      <c r="G16" s="37">
        <f>SUMPRODUCT(($A16=김천처리구역!$C$3:$C$5000)*(김천처리구역집계!G$4=김천처리구역!$A$3:$A$5000)*(김천처리구역!$D$3:$D$5000))</f>
        <v>0</v>
      </c>
      <c r="H16" s="37">
        <f>SUMPRODUCT(($A16=김천처리구역!$C$3:$C$5000)*(김천처리구역집계!H$4=김천처리구역!$A$3:$A$5000)*(김천처리구역!$D$3:$D$5000))</f>
        <v>0</v>
      </c>
      <c r="I16" s="37">
        <f>SUMPRODUCT(($A16=김천처리구역!$C$3:$C$5000)*(김천처리구역집계!I$4=김천처리구역!$A$3:$A$5000)*(김천처리구역!$D$3:$D$5000))</f>
        <v>9.8000000000000007</v>
      </c>
      <c r="J16" s="37">
        <f>SUMPRODUCT(($A16=김천처리구역!$C$3:$C$5000)*(김천처리구역집계!J$4=김천처리구역!$A$3:$A$5000)*(김천처리구역!$D$3:$D$5000))</f>
        <v>0</v>
      </c>
      <c r="K16" s="37">
        <f>SUMPRODUCT(($A16=김천처리구역!$C$3:$C$5000)*(김천처리구역집계!K$4=김천처리구역!$A$3:$A$5000)*(김천처리구역!$D$3:$D$5000))</f>
        <v>0</v>
      </c>
      <c r="L16" s="37">
        <f>SUMPRODUCT(($A16=김천처리구역!$C$3:$C$5000)*(김천처리구역집계!L$4=김천처리구역!$A$3:$A$5000)*(김천처리구역!$D$3:$D$5000))</f>
        <v>0</v>
      </c>
      <c r="M16" s="37">
        <f>SUMPRODUCT(($A16=김천처리구역!$C$3:$C$5000)*(김천처리구역집계!M$4=김천처리구역!$A$3:$A$5000)*(김천처리구역!$D$3:$D$5000))</f>
        <v>0</v>
      </c>
      <c r="N16" s="37">
        <f>SUMPRODUCT(($A16=김천처리구역!$C$3:$C$5000)*(김천처리구역집계!N$4=김천처리구역!$A$3:$A$5000)*(김천처리구역!$D$3:$D$5000))</f>
        <v>0</v>
      </c>
      <c r="O16" s="37">
        <f>SUMPRODUCT(($A16=김천처리구역!$C$3:$C$5000)*(김천처리구역집계!O$4=김천처리구역!$A$3:$A$5000)*(김천처리구역!$D$3:$D$5000))</f>
        <v>0</v>
      </c>
    </row>
    <row r="17" spans="1:15" ht="20.100000000000001" customHeight="1" x14ac:dyDescent="0.3">
      <c r="A17" s="35">
        <v>800</v>
      </c>
      <c r="B17" s="36">
        <f t="shared" si="0"/>
        <v>4993.66</v>
      </c>
      <c r="C17" s="37">
        <f>SUMPRODUCT(($A17=김천처리구역!$C$3:$C$5000)*(김천처리구역집계!C$4=김천처리구역!$A$3:$A$5000)*(김천처리구역!$D$3:$D$5000))</f>
        <v>53.9</v>
      </c>
      <c r="D17" s="37">
        <f>SUMPRODUCT(($A17=김천처리구역!$C$3:$C$5000)*(김천처리구역집계!D$4=김천처리구역!$A$3:$A$5000)*(김천처리구역!$D$3:$D$5000))</f>
        <v>103.80000000000001</v>
      </c>
      <c r="E17" s="37">
        <f>SUMPRODUCT(($A17=김천처리구역!$C$3:$C$5000)*(김천처리구역집계!E$4=김천처리구역!$A$3:$A$5000)*(김천처리구역!$D$3:$D$5000))</f>
        <v>526.4</v>
      </c>
      <c r="F17" s="37">
        <f>SUMPRODUCT(($A17=김천처리구역!$C$3:$C$5000)*(김천처리구역집계!F$4=김천처리구역!$A$3:$A$5000)*(김천처리구역!$D$3:$D$5000))</f>
        <v>272.90000000000003</v>
      </c>
      <c r="G17" s="37">
        <f>SUMPRODUCT(($A17=김천처리구역!$C$3:$C$5000)*(김천처리구역집계!G$4=김천처리구역!$A$3:$A$5000)*(김천처리구역!$D$3:$D$5000))</f>
        <v>258.59999999999997</v>
      </c>
      <c r="H17" s="37">
        <f>SUMPRODUCT(($A17=김천처리구역!$C$3:$C$5000)*(김천처리구역집계!H$4=김천처리구역!$A$3:$A$5000)*(김천처리구역!$D$3:$D$5000))</f>
        <v>113.19999999999999</v>
      </c>
      <c r="I17" s="37">
        <f>SUMPRODUCT(($A17=김천처리구역!$C$3:$C$5000)*(김천처리구역집계!I$4=김천처리구역!$A$3:$A$5000)*(김천처리구역!$D$3:$D$5000))</f>
        <v>1266.0600000000002</v>
      </c>
      <c r="J17" s="37">
        <f>SUMPRODUCT(($A17=김천처리구역!$C$3:$C$5000)*(김천처리구역집계!J$4=김천처리구역!$A$3:$A$5000)*(김천처리구역!$D$3:$D$5000))</f>
        <v>273.5</v>
      </c>
      <c r="K17" s="37">
        <f>SUMPRODUCT(($A17=김천처리구역!$C$3:$C$5000)*(김천처리구역집계!K$4=김천처리구역!$A$3:$A$5000)*(김천처리구역!$D$3:$D$5000))</f>
        <v>332</v>
      </c>
      <c r="L17" s="37">
        <f>SUMPRODUCT(($A17=김천처리구역!$C$3:$C$5000)*(김천처리구역집계!L$4=김천처리구역!$A$3:$A$5000)*(김천처리구역!$D$3:$D$5000))</f>
        <v>339.3</v>
      </c>
      <c r="M17" s="37">
        <f>SUMPRODUCT(($A17=김천처리구역!$C$3:$C$5000)*(김천처리구역집계!M$4=김천처리구역!$A$3:$A$5000)*(김천처리구역!$D$3:$D$5000))</f>
        <v>847.30000000000007</v>
      </c>
      <c r="N17" s="37">
        <f>SUMPRODUCT(($A17=김천처리구역!$C$3:$C$5000)*(김천처리구역집계!N$4=김천처리구역!$A$3:$A$5000)*(김천처리구역!$D$3:$D$5000))</f>
        <v>89.2</v>
      </c>
      <c r="O17" s="37">
        <f>SUMPRODUCT(($A17=김천처리구역!$C$3:$C$5000)*(김천처리구역집계!O$4=김천처리구역!$A$3:$A$5000)*(김천처리구역!$D$3:$D$5000))</f>
        <v>517.5</v>
      </c>
    </row>
    <row r="18" spans="1:15" ht="20.100000000000001" customHeight="1" x14ac:dyDescent="0.3">
      <c r="A18" s="35">
        <v>900</v>
      </c>
      <c r="B18" s="36">
        <f t="shared" si="0"/>
        <v>2002.6</v>
      </c>
      <c r="C18" s="37">
        <f>SUMPRODUCT(($A18=김천처리구역!$C$3:$C$5000)*(김천처리구역집계!C$4=김천처리구역!$A$3:$A$5000)*(김천처리구역!$D$3:$D$5000))</f>
        <v>32.699999999999996</v>
      </c>
      <c r="D18" s="37">
        <f>SUMPRODUCT(($A18=김천처리구역!$C$3:$C$5000)*(김천처리구역집계!D$4=김천처리구역!$A$3:$A$5000)*(김천처리구역!$D$3:$D$5000))</f>
        <v>10.9</v>
      </c>
      <c r="E18" s="37">
        <f>SUMPRODUCT(($A18=김천처리구역!$C$3:$C$5000)*(김천처리구역집계!E$4=김천처리구역!$A$3:$A$5000)*(김천처리구역!$D$3:$D$5000))</f>
        <v>298.10000000000002</v>
      </c>
      <c r="F18" s="37">
        <f>SUMPRODUCT(($A18=김천처리구역!$C$3:$C$5000)*(김천처리구역집계!F$4=김천처리구역!$A$3:$A$5000)*(김천처리구역!$D$3:$D$5000))</f>
        <v>330.59999999999997</v>
      </c>
      <c r="G18" s="37">
        <f>SUMPRODUCT(($A18=김천처리구역!$C$3:$C$5000)*(김천처리구역집계!G$4=김천처리구역!$A$3:$A$5000)*(김천처리구역!$D$3:$D$5000))</f>
        <v>28</v>
      </c>
      <c r="H18" s="37">
        <f>SUMPRODUCT(($A18=김천처리구역!$C$3:$C$5000)*(김천처리구역집계!H$4=김천처리구역!$A$3:$A$5000)*(김천처리구역!$D$3:$D$5000))</f>
        <v>0</v>
      </c>
      <c r="I18" s="37">
        <f>SUMPRODUCT(($A18=김천처리구역!$C$3:$C$5000)*(김천처리구역집계!I$4=김천처리구역!$A$3:$A$5000)*(김천처리구역!$D$3:$D$5000))</f>
        <v>193.2</v>
      </c>
      <c r="J18" s="37">
        <f>SUMPRODUCT(($A18=김천처리구역!$C$3:$C$5000)*(김천처리구역집계!J$4=김천처리구역!$A$3:$A$5000)*(김천처리구역!$D$3:$D$5000))</f>
        <v>0</v>
      </c>
      <c r="K18" s="37">
        <f>SUMPRODUCT(($A18=김천처리구역!$C$3:$C$5000)*(김천처리구역집계!K$4=김천처리구역!$A$3:$A$5000)*(김천처리구역!$D$3:$D$5000))</f>
        <v>58.2</v>
      </c>
      <c r="L18" s="37">
        <f>SUMPRODUCT(($A18=김천처리구역!$C$3:$C$5000)*(김천처리구역집계!L$4=김천처리구역!$A$3:$A$5000)*(김천처리구역!$D$3:$D$5000))</f>
        <v>216.80000000000004</v>
      </c>
      <c r="M18" s="37">
        <f>SUMPRODUCT(($A18=김천처리구역!$C$3:$C$5000)*(김천처리구역집계!M$4=김천처리구역!$A$3:$A$5000)*(김천처리구역!$D$3:$D$5000))</f>
        <v>142.69999999999999</v>
      </c>
      <c r="N18" s="37">
        <f>SUMPRODUCT(($A18=김천처리구역!$C$3:$C$5000)*(김천처리구역집계!N$4=김천처리구역!$A$3:$A$5000)*(김천처리구역!$D$3:$D$5000))</f>
        <v>0</v>
      </c>
      <c r="O18" s="37">
        <f>SUMPRODUCT(($A18=김천처리구역!$C$3:$C$5000)*(김천처리구역집계!O$4=김천처리구역!$A$3:$A$5000)*(김천처리구역!$D$3:$D$5000))</f>
        <v>691.4</v>
      </c>
    </row>
    <row r="19" spans="1:15" ht="20.100000000000001" customHeight="1" x14ac:dyDescent="0.3">
      <c r="A19" s="35">
        <v>1000</v>
      </c>
      <c r="B19" s="36">
        <f t="shared" si="0"/>
        <v>4031.6000000000004</v>
      </c>
      <c r="C19" s="37">
        <f>SUMPRODUCT(($A19=김천처리구역!$C$3:$C$5000)*(김천처리구역집계!C$4=김천처리구역!$A$3:$A$5000)*(김천처리구역!$D$3:$D$5000))</f>
        <v>1.8</v>
      </c>
      <c r="D19" s="37">
        <f>SUMPRODUCT(($A19=김천처리구역!$C$3:$C$5000)*(김천처리구역집계!D$4=김천처리구역!$A$3:$A$5000)*(김천처리구역!$D$3:$D$5000))</f>
        <v>0</v>
      </c>
      <c r="E19" s="37">
        <f>SUMPRODUCT(($A19=김천처리구역!$C$3:$C$5000)*(김천처리구역집계!E$4=김천처리구역!$A$3:$A$5000)*(김천처리구역!$D$3:$D$5000))</f>
        <v>1164.4000000000001</v>
      </c>
      <c r="F19" s="37">
        <f>SUMPRODUCT(($A19=김천처리구역!$C$3:$C$5000)*(김천처리구역집계!F$4=김천처리구역!$A$3:$A$5000)*(김천처리구역!$D$3:$D$5000))</f>
        <v>733.60000000000014</v>
      </c>
      <c r="G19" s="37">
        <f>SUMPRODUCT(($A19=김천처리구역!$C$3:$C$5000)*(김천처리구역집계!G$4=김천처리구역!$A$3:$A$5000)*(김천처리구역!$D$3:$D$5000))</f>
        <v>217.1</v>
      </c>
      <c r="H19" s="37">
        <f>SUMPRODUCT(($A19=김천처리구역!$C$3:$C$5000)*(김천처리구역집계!H$4=김천처리구역!$A$3:$A$5000)*(김천처리구역!$D$3:$D$5000))</f>
        <v>28.8</v>
      </c>
      <c r="I19" s="37">
        <f>SUMPRODUCT(($A19=김천처리구역!$C$3:$C$5000)*(김천처리구역집계!I$4=김천처리구역!$A$3:$A$5000)*(김천처리구역!$D$3:$D$5000))</f>
        <v>463.3</v>
      </c>
      <c r="J19" s="37">
        <f>SUMPRODUCT(($A19=김천처리구역!$C$3:$C$5000)*(김천처리구역집계!J$4=김천처리구역!$A$3:$A$5000)*(김천처리구역!$D$3:$D$5000))</f>
        <v>26.9</v>
      </c>
      <c r="K19" s="37">
        <f>SUMPRODUCT(($A19=김천처리구역!$C$3:$C$5000)*(김천처리구역집계!K$4=김천처리구역!$A$3:$A$5000)*(김천처리구역!$D$3:$D$5000))</f>
        <v>66.900000000000006</v>
      </c>
      <c r="L19" s="37">
        <f>SUMPRODUCT(($A19=김천처리구역!$C$3:$C$5000)*(김천처리구역집계!L$4=김천처리구역!$A$3:$A$5000)*(김천처리구역!$D$3:$D$5000))</f>
        <v>612.9</v>
      </c>
      <c r="M19" s="37">
        <f>SUMPRODUCT(($A19=김천처리구역!$C$3:$C$5000)*(김천처리구역집계!M$4=김천처리구역!$A$3:$A$5000)*(김천처리구역!$D$3:$D$5000))</f>
        <v>278.7</v>
      </c>
      <c r="N19" s="37">
        <f>SUMPRODUCT(($A19=김천처리구역!$C$3:$C$5000)*(김천처리구역집계!N$4=김천처리구역!$A$3:$A$5000)*(김천처리구역!$D$3:$D$5000))</f>
        <v>0</v>
      </c>
      <c r="O19" s="37">
        <f>SUMPRODUCT(($A19=김천처리구역!$C$3:$C$5000)*(김천처리구역집계!O$4=김천처리구역!$A$3:$A$5000)*(김천처리구역!$D$3:$D$5000))</f>
        <v>437.20000000000005</v>
      </c>
    </row>
    <row r="20" spans="1:15" ht="20.100000000000001" customHeight="1" x14ac:dyDescent="0.3">
      <c r="A20" s="35">
        <v>1100</v>
      </c>
      <c r="B20" s="36">
        <f t="shared" si="0"/>
        <v>2126.4</v>
      </c>
      <c r="C20" s="37">
        <f>SUMPRODUCT(($A20=김천처리구역!$C$3:$C$5000)*(김천처리구역집계!C$4=김천처리구역!$A$3:$A$5000)*(김천처리구역!$D$3:$D$5000))</f>
        <v>0</v>
      </c>
      <c r="D20" s="37">
        <f>SUMPRODUCT(($A20=김천처리구역!$C$3:$C$5000)*(김천처리구역집계!D$4=김천처리구역!$A$3:$A$5000)*(김천처리구역!$D$3:$D$5000))</f>
        <v>0</v>
      </c>
      <c r="E20" s="37">
        <f>SUMPRODUCT(($A20=김천처리구역!$C$3:$C$5000)*(김천처리구역집계!E$4=김천처리구역!$A$3:$A$5000)*(김천처리구역!$D$3:$D$5000))</f>
        <v>0</v>
      </c>
      <c r="F20" s="37">
        <f>SUMPRODUCT(($A20=김천처리구역!$C$3:$C$5000)*(김천처리구역집계!F$4=김천처리구역!$A$3:$A$5000)*(김천처리구역!$D$3:$D$5000))</f>
        <v>32.200000000000003</v>
      </c>
      <c r="G20" s="37">
        <f>SUMPRODUCT(($A20=김천처리구역!$C$3:$C$5000)*(김천처리구역집계!G$4=김천처리구역!$A$3:$A$5000)*(김천처리구역!$D$3:$D$5000))</f>
        <v>0</v>
      </c>
      <c r="H20" s="37">
        <f>SUMPRODUCT(($A20=김천처리구역!$C$3:$C$5000)*(김천처리구역집계!H$4=김천처리구역!$A$3:$A$5000)*(김천처리구역!$D$3:$D$5000))</f>
        <v>0</v>
      </c>
      <c r="I20" s="37">
        <f>SUMPRODUCT(($A20=김천처리구역!$C$3:$C$5000)*(김천처리구역집계!I$4=김천처리구역!$A$3:$A$5000)*(김천처리구역!$D$3:$D$5000))</f>
        <v>145</v>
      </c>
      <c r="J20" s="37">
        <f>SUMPRODUCT(($A20=김천처리구역!$C$3:$C$5000)*(김천처리구역집계!J$4=김천처리구역!$A$3:$A$5000)*(김천처리구역!$D$3:$D$5000))</f>
        <v>0</v>
      </c>
      <c r="K20" s="37">
        <f>SUMPRODUCT(($A20=김천처리구역!$C$3:$C$5000)*(김천처리구역집계!K$4=김천처리구역!$A$3:$A$5000)*(김천처리구역!$D$3:$D$5000))</f>
        <v>233.7</v>
      </c>
      <c r="L20" s="37">
        <f>SUMPRODUCT(($A20=김천처리구역!$C$3:$C$5000)*(김천처리구역집계!L$4=김천처리구역!$A$3:$A$5000)*(김천처리구역!$D$3:$D$5000))</f>
        <v>444.1</v>
      </c>
      <c r="M20" s="37">
        <f>SUMPRODUCT(($A20=김천처리구역!$C$3:$C$5000)*(김천처리구역집계!M$4=김천처리구역!$A$3:$A$5000)*(김천처리구역!$D$3:$D$5000))</f>
        <v>563.79999999999995</v>
      </c>
      <c r="N20" s="37">
        <f>SUMPRODUCT(($A20=김천처리구역!$C$3:$C$5000)*(김천처리구역집계!N$4=김천처리구역!$A$3:$A$5000)*(김천처리구역!$D$3:$D$5000))</f>
        <v>0</v>
      </c>
      <c r="O20" s="37">
        <f>SUMPRODUCT(($A20=김천처리구역!$C$3:$C$5000)*(김천처리구역집계!O$4=김천처리구역!$A$3:$A$5000)*(김천처리구역!$D$3:$D$5000))</f>
        <v>707.6</v>
      </c>
    </row>
    <row r="21" spans="1:15" ht="20.100000000000001" customHeight="1" x14ac:dyDescent="0.3">
      <c r="A21" s="35">
        <v>1200</v>
      </c>
      <c r="B21" s="36">
        <f t="shared" si="0"/>
        <v>2237.6999999999994</v>
      </c>
      <c r="C21" s="37">
        <f>SUMPRODUCT(($A21=김천처리구역!$C$3:$C$5000)*(김천처리구역집계!C$4=김천처리구역!$A$3:$A$5000)*(김천처리구역!$D$3:$D$5000))</f>
        <v>131.39999999999998</v>
      </c>
      <c r="D21" s="37">
        <f>SUMPRODUCT(($A21=김천처리구역!$C$3:$C$5000)*(김천처리구역집계!D$4=김천처리구역!$A$3:$A$5000)*(김천처리구역!$D$3:$D$5000))</f>
        <v>0</v>
      </c>
      <c r="E21" s="37">
        <f>SUMPRODUCT(($A21=김천처리구역!$C$3:$C$5000)*(김천처리구역집계!E$4=김천처리구역!$A$3:$A$5000)*(김천처리구역!$D$3:$D$5000))</f>
        <v>581.09999999999991</v>
      </c>
      <c r="F21" s="37">
        <f>SUMPRODUCT(($A21=김천처리구역!$C$3:$C$5000)*(김천처리구역집계!F$4=김천처리구역!$A$3:$A$5000)*(김천처리구역!$D$3:$D$5000))</f>
        <v>0</v>
      </c>
      <c r="G21" s="37">
        <f>SUMPRODUCT(($A21=김천처리구역!$C$3:$C$5000)*(김천처리구역집계!G$4=김천처리구역!$A$3:$A$5000)*(김천처리구역!$D$3:$D$5000))</f>
        <v>140.19999999999999</v>
      </c>
      <c r="H21" s="37">
        <f>SUMPRODUCT(($A21=김천처리구역!$C$3:$C$5000)*(김천처리구역집계!H$4=김천처리구역!$A$3:$A$5000)*(김천처리구역!$D$3:$D$5000))</f>
        <v>0</v>
      </c>
      <c r="I21" s="37">
        <f>SUMPRODUCT(($A21=김천처리구역!$C$3:$C$5000)*(김천처리구역집계!I$4=김천처리구역!$A$3:$A$5000)*(김천처리구역!$D$3:$D$5000))</f>
        <v>75.400000000000006</v>
      </c>
      <c r="J21" s="37">
        <f>SUMPRODUCT(($A21=김천처리구역!$C$3:$C$5000)*(김천처리구역집계!J$4=김천처리구역!$A$3:$A$5000)*(김천처리구역!$D$3:$D$5000))</f>
        <v>14.3</v>
      </c>
      <c r="K21" s="37">
        <f>SUMPRODUCT(($A21=김천처리구역!$C$3:$C$5000)*(김천처리구역집계!K$4=김천처리구역!$A$3:$A$5000)*(김천처리구역!$D$3:$D$5000))</f>
        <v>70.099999999999994</v>
      </c>
      <c r="L21" s="37">
        <f>SUMPRODUCT(($A21=김천처리구역!$C$3:$C$5000)*(김천처리구역집계!L$4=김천처리구역!$A$3:$A$5000)*(김천처리구역!$D$3:$D$5000))</f>
        <v>18.100000000000001</v>
      </c>
      <c r="M21" s="37">
        <f>SUMPRODUCT(($A21=김천처리구역!$C$3:$C$5000)*(김천처리구역집계!M$4=김천처리구역!$A$3:$A$5000)*(김천처리구역!$D$3:$D$5000))</f>
        <v>762.99999999999977</v>
      </c>
      <c r="N21" s="37">
        <f>SUMPRODUCT(($A21=김천처리구역!$C$3:$C$5000)*(김천처리구역집계!N$4=김천처리구역!$A$3:$A$5000)*(김천처리구역!$D$3:$D$5000))</f>
        <v>0</v>
      </c>
      <c r="O21" s="37">
        <f>SUMPRODUCT(($A21=김천처리구역!$C$3:$C$5000)*(김천처리구역집계!O$4=김천처리구역!$A$3:$A$5000)*(김천처리구역!$D$3:$D$5000))</f>
        <v>444.09999999999997</v>
      </c>
    </row>
    <row r="22" spans="1:15" ht="20.100000000000001" customHeight="1" x14ac:dyDescent="0.3">
      <c r="A22" s="35">
        <v>1300</v>
      </c>
      <c r="B22" s="36">
        <f t="shared" si="0"/>
        <v>1705.5000000000002</v>
      </c>
      <c r="C22" s="37">
        <f>SUMPRODUCT(($A22=김천처리구역!$C$3:$C$5000)*(김천처리구역집계!C$4=김천처리구역!$A$3:$A$5000)*(김천처리구역!$D$3:$D$5000))</f>
        <v>66.400000000000006</v>
      </c>
      <c r="D22" s="37">
        <f>SUMPRODUCT(($A22=김천처리구역!$C$3:$C$5000)*(김천처리구역집계!D$4=김천처리구역!$A$3:$A$5000)*(김천처리구역!$D$3:$D$5000))</f>
        <v>0</v>
      </c>
      <c r="E22" s="37">
        <f>SUMPRODUCT(($A22=김천처리구역!$C$3:$C$5000)*(김천처리구역집계!E$4=김천처리구역!$A$3:$A$5000)*(김천처리구역!$D$3:$D$5000))</f>
        <v>28.3</v>
      </c>
      <c r="F22" s="37">
        <f>SUMPRODUCT(($A22=김천처리구역!$C$3:$C$5000)*(김천처리구역집계!F$4=김천처리구역!$A$3:$A$5000)*(김천처리구역!$D$3:$D$5000))</f>
        <v>227.7</v>
      </c>
      <c r="G22" s="37">
        <f>SUMPRODUCT(($A22=김천처리구역!$C$3:$C$5000)*(김천처리구역집계!G$4=김천처리구역!$A$3:$A$5000)*(김천처리구역!$D$3:$D$5000))</f>
        <v>254.09999999999997</v>
      </c>
      <c r="H22" s="37">
        <f>SUMPRODUCT(($A22=김천처리구역!$C$3:$C$5000)*(김천처리구역집계!H$4=김천처리구역!$A$3:$A$5000)*(김천처리구역!$D$3:$D$5000))</f>
        <v>0</v>
      </c>
      <c r="I22" s="37">
        <f>SUMPRODUCT(($A22=김천처리구역!$C$3:$C$5000)*(김천처리구역집계!I$4=김천처리구역!$A$3:$A$5000)*(김천처리구역!$D$3:$D$5000))</f>
        <v>0</v>
      </c>
      <c r="J22" s="37">
        <f>SUMPRODUCT(($A22=김천처리구역!$C$3:$C$5000)*(김천처리구역집계!J$4=김천처리구역!$A$3:$A$5000)*(김천처리구역!$D$3:$D$5000))</f>
        <v>0</v>
      </c>
      <c r="K22" s="37">
        <f>SUMPRODUCT(($A22=김천처리구역!$C$3:$C$5000)*(김천처리구역집계!K$4=김천처리구역!$A$3:$A$5000)*(김천처리구역!$D$3:$D$5000))</f>
        <v>0</v>
      </c>
      <c r="L22" s="37">
        <f>SUMPRODUCT(($A22=김천처리구역!$C$3:$C$5000)*(김천처리구역집계!L$4=김천처리구역!$A$3:$A$5000)*(김천처리구역!$D$3:$D$5000))</f>
        <v>0</v>
      </c>
      <c r="M22" s="37">
        <f>SUMPRODUCT(($A22=김천처리구역!$C$3:$C$5000)*(김천처리구역집계!M$4=김천처리구역!$A$3:$A$5000)*(김천처리구역!$D$3:$D$5000))</f>
        <v>0</v>
      </c>
      <c r="N22" s="37">
        <f>SUMPRODUCT(($A22=김천처리구역!$C$3:$C$5000)*(김천처리구역집계!N$4=김천처리구역!$A$3:$A$5000)*(김천처리구역!$D$3:$D$5000))</f>
        <v>0</v>
      </c>
      <c r="O22" s="37">
        <f>SUMPRODUCT(($A22=김천처리구역!$C$3:$C$5000)*(김천처리구역집계!O$4=김천처리구역!$A$3:$A$5000)*(김천처리구역!$D$3:$D$5000))</f>
        <v>1129.0000000000002</v>
      </c>
    </row>
    <row r="23" spans="1:15" ht="20.100000000000001" customHeight="1" x14ac:dyDescent="0.3">
      <c r="A23" s="35">
        <v>1400</v>
      </c>
      <c r="B23" s="36">
        <f t="shared" si="0"/>
        <v>514.29999999999995</v>
      </c>
      <c r="C23" s="37">
        <f>SUMPRODUCT(($A23=김천처리구역!$C$3:$C$5000)*(김천처리구역집계!C$4=김천처리구역!$A$3:$A$5000)*(김천처리구역!$D$3:$D$5000))</f>
        <v>143.19999999999999</v>
      </c>
      <c r="D23" s="37">
        <f>SUMPRODUCT(($A23=김천처리구역!$C$3:$C$5000)*(김천처리구역집계!D$4=김천처리구역!$A$3:$A$5000)*(김천처리구역!$D$3:$D$5000))</f>
        <v>0</v>
      </c>
      <c r="E23" s="37">
        <f>SUMPRODUCT(($A23=김천처리구역!$C$3:$C$5000)*(김천처리구역집계!E$4=김천처리구역!$A$3:$A$5000)*(김천처리구역!$D$3:$D$5000))</f>
        <v>53.6</v>
      </c>
      <c r="F23" s="37">
        <f>SUMPRODUCT(($A23=김천처리구역!$C$3:$C$5000)*(김천처리구역집계!F$4=김천처리구역!$A$3:$A$5000)*(김천처리구역!$D$3:$D$5000))</f>
        <v>0</v>
      </c>
      <c r="G23" s="37">
        <f>SUMPRODUCT(($A23=김천처리구역!$C$3:$C$5000)*(김천처리구역집계!G$4=김천처리구역!$A$3:$A$5000)*(김천처리구역!$D$3:$D$5000))</f>
        <v>0</v>
      </c>
      <c r="H23" s="37">
        <f>SUMPRODUCT(($A23=김천처리구역!$C$3:$C$5000)*(김천처리구역집계!H$4=김천처리구역!$A$3:$A$5000)*(김천처리구역!$D$3:$D$5000))</f>
        <v>0</v>
      </c>
      <c r="I23" s="37">
        <f>SUMPRODUCT(($A23=김천처리구역!$C$3:$C$5000)*(김천처리구역집계!I$4=김천처리구역!$A$3:$A$5000)*(김천처리구역!$D$3:$D$5000))</f>
        <v>0</v>
      </c>
      <c r="J23" s="37">
        <f>SUMPRODUCT(($A23=김천처리구역!$C$3:$C$5000)*(김천처리구역집계!J$4=김천처리구역!$A$3:$A$5000)*(김천처리구역!$D$3:$D$5000))</f>
        <v>0</v>
      </c>
      <c r="K23" s="37">
        <f>SUMPRODUCT(($A23=김천처리구역!$C$3:$C$5000)*(김천처리구역집계!K$4=김천처리구역!$A$3:$A$5000)*(김천처리구역!$D$3:$D$5000))</f>
        <v>0</v>
      </c>
      <c r="L23" s="37">
        <f>SUMPRODUCT(($A23=김천처리구역!$C$3:$C$5000)*(김천처리구역집계!L$4=김천처리구역!$A$3:$A$5000)*(김천처리구역!$D$3:$D$5000))</f>
        <v>317.5</v>
      </c>
      <c r="M23" s="37">
        <f>SUMPRODUCT(($A23=김천처리구역!$C$3:$C$5000)*(김천처리구역집계!M$4=김천처리구역!$A$3:$A$5000)*(김천처리구역!$D$3:$D$5000))</f>
        <v>0</v>
      </c>
      <c r="N23" s="37">
        <f>SUMPRODUCT(($A23=김천처리구역!$C$3:$C$5000)*(김천처리구역집계!N$4=김천처리구역!$A$3:$A$5000)*(김천처리구역!$D$3:$D$5000))</f>
        <v>0</v>
      </c>
      <c r="O23" s="37">
        <f>SUMPRODUCT(($A23=김천처리구역!$C$3:$C$5000)*(김천처리구역집계!O$4=김천처리구역!$A$3:$A$5000)*(김천처리구역!$D$3:$D$5000))</f>
        <v>0</v>
      </c>
    </row>
    <row r="24" spans="1:15" ht="20.100000000000001" customHeight="1" x14ac:dyDescent="0.3">
      <c r="A24" s="35">
        <v>1500</v>
      </c>
      <c r="B24" s="36">
        <f t="shared" si="0"/>
        <v>1447.3999999999999</v>
      </c>
      <c r="C24" s="37">
        <f>SUMPRODUCT(($A24=김천처리구역!$C$3:$C$5000)*(김천처리구역집계!C$4=김천처리구역!$A$3:$A$5000)*(김천처리구역!$D$3:$D$5000))</f>
        <v>0</v>
      </c>
      <c r="D24" s="37">
        <f>SUMPRODUCT(($A24=김천처리구역!$C$3:$C$5000)*(김천처리구역집계!D$4=김천처리구역!$A$3:$A$5000)*(김천처리구역!$D$3:$D$5000))</f>
        <v>0</v>
      </c>
      <c r="E24" s="37">
        <f>SUMPRODUCT(($A24=김천처리구역!$C$3:$C$5000)*(김천처리구역집계!E$4=김천처리구역!$A$3:$A$5000)*(김천처리구역!$D$3:$D$5000))</f>
        <v>0</v>
      </c>
      <c r="F24" s="37">
        <f>SUMPRODUCT(($A24=김천처리구역!$C$3:$C$5000)*(김천처리구역집계!F$4=김천처리구역!$A$3:$A$5000)*(김천처리구역!$D$3:$D$5000))</f>
        <v>416.2</v>
      </c>
      <c r="G24" s="37">
        <f>SUMPRODUCT(($A24=김천처리구역!$C$3:$C$5000)*(김천처리구역집계!G$4=김천처리구역!$A$3:$A$5000)*(김천처리구역!$D$3:$D$5000))</f>
        <v>49.5</v>
      </c>
      <c r="H24" s="37">
        <f>SUMPRODUCT(($A24=김천처리구역!$C$3:$C$5000)*(김천처리구역집계!H$4=김천처리구역!$A$3:$A$5000)*(김천처리구역!$D$3:$D$5000))</f>
        <v>12</v>
      </c>
      <c r="I24" s="37">
        <f>SUMPRODUCT(($A24=김천처리구역!$C$3:$C$5000)*(김천처리구역집계!I$4=김천처리구역!$A$3:$A$5000)*(김천처리구역!$D$3:$D$5000))</f>
        <v>316.59999999999997</v>
      </c>
      <c r="J24" s="37">
        <f>SUMPRODUCT(($A24=김천처리구역!$C$3:$C$5000)*(김천처리구역집계!J$4=김천처리구역!$A$3:$A$5000)*(김천처리구역!$D$3:$D$5000))</f>
        <v>0</v>
      </c>
      <c r="K24" s="37">
        <f>SUMPRODUCT(($A24=김천처리구역!$C$3:$C$5000)*(김천처리구역집계!K$4=김천처리구역!$A$3:$A$5000)*(김천처리구역!$D$3:$D$5000))</f>
        <v>0</v>
      </c>
      <c r="L24" s="37">
        <f>SUMPRODUCT(($A24=김천처리구역!$C$3:$C$5000)*(김천처리구역집계!L$4=김천처리구역!$A$3:$A$5000)*(김천처리구역!$D$3:$D$5000))</f>
        <v>0</v>
      </c>
      <c r="M24" s="37">
        <f>SUMPRODUCT(($A24=김천처리구역!$C$3:$C$5000)*(김천처리구역집계!M$4=김천처리구역!$A$3:$A$5000)*(김천처리구역!$D$3:$D$5000))</f>
        <v>337.9</v>
      </c>
      <c r="N24" s="37">
        <f>SUMPRODUCT(($A24=김천처리구역!$C$3:$C$5000)*(김천처리구역집계!N$4=김천처리구역!$A$3:$A$5000)*(김천처리구역!$D$3:$D$5000))</f>
        <v>0</v>
      </c>
      <c r="O24" s="37">
        <f>SUMPRODUCT(($A24=김천처리구역!$C$3:$C$5000)*(김천처리구역집계!O$4=김천처리구역!$A$3:$A$5000)*(김천처리구역!$D$3:$D$5000))</f>
        <v>315.2</v>
      </c>
    </row>
    <row r="25" spans="1:15" ht="20.100000000000001" customHeight="1" x14ac:dyDescent="0.3">
      <c r="A25" s="35">
        <v>1600</v>
      </c>
      <c r="B25" s="36">
        <f t="shared" si="0"/>
        <v>296.60000000000002</v>
      </c>
      <c r="C25" s="37">
        <f>SUMPRODUCT(($A25=김천처리구역!$C$3:$C$5000)*(김천처리구역집계!C$4=김천처리구역!$A$3:$A$5000)*(김천처리구역!$D$3:$D$5000))</f>
        <v>0</v>
      </c>
      <c r="D25" s="37">
        <f>SUMPRODUCT(($A25=김천처리구역!$C$3:$C$5000)*(김천처리구역집계!D$4=김천처리구역!$A$3:$A$5000)*(김천처리구역!$D$3:$D$5000))</f>
        <v>0</v>
      </c>
      <c r="E25" s="37">
        <f>SUMPRODUCT(($A25=김천처리구역!$C$3:$C$5000)*(김천처리구역집계!E$4=김천처리구역!$A$3:$A$5000)*(김천처리구역!$D$3:$D$5000))</f>
        <v>0</v>
      </c>
      <c r="F25" s="37">
        <f>SUMPRODUCT(($A25=김천처리구역!$C$3:$C$5000)*(김천처리구역집계!F$4=김천처리구역!$A$3:$A$5000)*(김천처리구역!$D$3:$D$5000))</f>
        <v>0</v>
      </c>
      <c r="G25" s="37">
        <f>SUMPRODUCT(($A25=김천처리구역!$C$3:$C$5000)*(김천처리구역집계!G$4=김천처리구역!$A$3:$A$5000)*(김천처리구역!$D$3:$D$5000))</f>
        <v>0</v>
      </c>
      <c r="H25" s="37">
        <f>SUMPRODUCT(($A25=김천처리구역!$C$3:$C$5000)*(김천처리구역집계!H$4=김천처리구역!$A$3:$A$5000)*(김천처리구역!$D$3:$D$5000))</f>
        <v>0</v>
      </c>
      <c r="I25" s="37">
        <f>SUMPRODUCT(($A25=김천처리구역!$C$3:$C$5000)*(김천처리구역집계!I$4=김천처리구역!$A$3:$A$5000)*(김천처리구역!$D$3:$D$5000))</f>
        <v>0</v>
      </c>
      <c r="J25" s="37">
        <f>SUMPRODUCT(($A25=김천처리구역!$C$3:$C$5000)*(김천처리구역집계!J$4=김천처리구역!$A$3:$A$5000)*(김천처리구역!$D$3:$D$5000))</f>
        <v>0</v>
      </c>
      <c r="K25" s="37">
        <f>SUMPRODUCT(($A25=김천처리구역!$C$3:$C$5000)*(김천처리구역집계!K$4=김천처리구역!$A$3:$A$5000)*(김천처리구역!$D$3:$D$5000))</f>
        <v>0</v>
      </c>
      <c r="L25" s="37">
        <f>SUMPRODUCT(($A25=김천처리구역!$C$3:$C$5000)*(김천처리구역집계!L$4=김천처리구역!$A$3:$A$5000)*(김천처리구역!$D$3:$D$5000))</f>
        <v>0</v>
      </c>
      <c r="M25" s="37">
        <f>SUMPRODUCT(($A25=김천처리구역!$C$3:$C$5000)*(김천처리구역집계!M$4=김천처리구역!$A$3:$A$5000)*(김천처리구역!$D$3:$D$5000))</f>
        <v>0</v>
      </c>
      <c r="N25" s="37">
        <f>SUMPRODUCT(($A25=김천처리구역!$C$3:$C$5000)*(김천처리구역집계!N$4=김천처리구역!$A$3:$A$5000)*(김천처리구역!$D$3:$D$5000))</f>
        <v>0</v>
      </c>
      <c r="O25" s="37">
        <f>SUMPRODUCT(($A25=김천처리구역!$C$3:$C$5000)*(김천처리구역집계!O$4=김천처리구역!$A$3:$A$5000)*(김천처리구역!$D$3:$D$5000))</f>
        <v>296.60000000000002</v>
      </c>
    </row>
    <row r="26" spans="1:15" ht="20.100000000000001" customHeight="1" x14ac:dyDescent="0.3">
      <c r="A26" s="35">
        <v>1700</v>
      </c>
      <c r="B26" s="36">
        <f t="shared" si="0"/>
        <v>25.1</v>
      </c>
      <c r="C26" s="37">
        <f>SUMPRODUCT(($A26=김천처리구역!$C$3:$C$5000)*(김천처리구역집계!C$4=김천처리구역!$A$3:$A$5000)*(김천처리구역!$D$3:$D$5000))</f>
        <v>0</v>
      </c>
      <c r="D26" s="37">
        <f>SUMPRODUCT(($A26=김천처리구역!$C$3:$C$5000)*(김천처리구역집계!D$4=김천처리구역!$A$3:$A$5000)*(김천처리구역!$D$3:$D$5000))</f>
        <v>0</v>
      </c>
      <c r="E26" s="37">
        <f>SUMPRODUCT(($A26=김천처리구역!$C$3:$C$5000)*(김천처리구역집계!E$4=김천처리구역!$A$3:$A$5000)*(김천처리구역!$D$3:$D$5000))</f>
        <v>0</v>
      </c>
      <c r="F26" s="37">
        <f>SUMPRODUCT(($A26=김천처리구역!$C$3:$C$5000)*(김천처리구역집계!F$4=김천처리구역!$A$3:$A$5000)*(김천처리구역!$D$3:$D$5000))</f>
        <v>25.1</v>
      </c>
      <c r="G26" s="37">
        <f>SUMPRODUCT(($A26=김천처리구역!$C$3:$C$5000)*(김천처리구역집계!G$4=김천처리구역!$A$3:$A$5000)*(김천처리구역!$D$3:$D$5000))</f>
        <v>0</v>
      </c>
      <c r="H26" s="37">
        <f>SUMPRODUCT(($A26=김천처리구역!$C$3:$C$5000)*(김천처리구역집계!H$4=김천처리구역!$A$3:$A$5000)*(김천처리구역!$D$3:$D$5000))</f>
        <v>0</v>
      </c>
      <c r="I26" s="37">
        <f>SUMPRODUCT(($A26=김천처리구역!$C$3:$C$5000)*(김천처리구역집계!I$4=김천처리구역!$A$3:$A$5000)*(김천처리구역!$D$3:$D$5000))</f>
        <v>0</v>
      </c>
      <c r="J26" s="37">
        <f>SUMPRODUCT(($A26=김천처리구역!$C$3:$C$5000)*(김천처리구역집계!J$4=김천처리구역!$A$3:$A$5000)*(김천처리구역!$D$3:$D$5000))</f>
        <v>0</v>
      </c>
      <c r="K26" s="37">
        <f>SUMPRODUCT(($A26=김천처리구역!$C$3:$C$5000)*(김천처리구역집계!K$4=김천처리구역!$A$3:$A$5000)*(김천처리구역!$D$3:$D$5000))</f>
        <v>0</v>
      </c>
      <c r="L26" s="37">
        <f>SUMPRODUCT(($A26=김천처리구역!$C$3:$C$5000)*(김천처리구역집계!L$4=김천처리구역!$A$3:$A$5000)*(김천처리구역!$D$3:$D$5000))</f>
        <v>0</v>
      </c>
      <c r="M26" s="37">
        <f>SUMPRODUCT(($A26=김천처리구역!$C$3:$C$5000)*(김천처리구역집계!M$4=김천처리구역!$A$3:$A$5000)*(김천처리구역!$D$3:$D$5000))</f>
        <v>0</v>
      </c>
      <c r="N26" s="37">
        <f>SUMPRODUCT(($A26=김천처리구역!$C$3:$C$5000)*(김천처리구역집계!N$4=김천처리구역!$A$3:$A$5000)*(김천처리구역!$D$3:$D$5000))</f>
        <v>0</v>
      </c>
      <c r="O26" s="37">
        <f>SUMPRODUCT(($A26=김천처리구역!$C$3:$C$5000)*(김천처리구역집계!O$4=김천처리구역!$A$3:$A$5000)*(김천처리구역!$D$3:$D$5000))</f>
        <v>0</v>
      </c>
    </row>
    <row r="27" spans="1:15" ht="20.100000000000001" customHeight="1" x14ac:dyDescent="0.3">
      <c r="A27" s="35">
        <v>1800</v>
      </c>
      <c r="B27" s="36">
        <f t="shared" si="0"/>
        <v>125.3</v>
      </c>
      <c r="C27" s="37">
        <f>SUMPRODUCT(($A27=김천처리구역!$C$3:$C$5000)*(김천처리구역집계!C$4=김천처리구역!$A$3:$A$5000)*(김천처리구역!$D$3:$D$5000))</f>
        <v>0</v>
      </c>
      <c r="D27" s="37">
        <f>SUMPRODUCT(($A27=김천처리구역!$C$3:$C$5000)*(김천처리구역집계!D$4=김천처리구역!$A$3:$A$5000)*(김천처리구역!$D$3:$D$5000))</f>
        <v>0</v>
      </c>
      <c r="E27" s="37">
        <f>SUMPRODUCT(($A27=김천처리구역!$C$3:$C$5000)*(김천처리구역집계!E$4=김천처리구역!$A$3:$A$5000)*(김천처리구역!$D$3:$D$5000))</f>
        <v>0</v>
      </c>
      <c r="F27" s="37">
        <f>SUMPRODUCT(($A27=김천처리구역!$C$3:$C$5000)*(김천처리구역집계!F$4=김천처리구역!$A$3:$A$5000)*(김천처리구역!$D$3:$D$5000))</f>
        <v>0</v>
      </c>
      <c r="G27" s="37">
        <f>SUMPRODUCT(($A27=김천처리구역!$C$3:$C$5000)*(김천처리구역집계!G$4=김천처리구역!$A$3:$A$5000)*(김천처리구역!$D$3:$D$5000))</f>
        <v>0</v>
      </c>
      <c r="H27" s="37">
        <f>SUMPRODUCT(($A27=김천처리구역!$C$3:$C$5000)*(김천처리구역집계!H$4=김천처리구역!$A$3:$A$5000)*(김천처리구역!$D$3:$D$5000))</f>
        <v>0</v>
      </c>
      <c r="I27" s="37">
        <f>SUMPRODUCT(($A27=김천처리구역!$C$3:$C$5000)*(김천처리구역집계!I$4=김천처리구역!$A$3:$A$5000)*(김천처리구역!$D$3:$D$5000))</f>
        <v>0</v>
      </c>
      <c r="J27" s="37">
        <f>SUMPRODUCT(($A27=김천처리구역!$C$3:$C$5000)*(김천처리구역집계!J$4=김천처리구역!$A$3:$A$5000)*(김천처리구역!$D$3:$D$5000))</f>
        <v>0</v>
      </c>
      <c r="K27" s="37">
        <f>SUMPRODUCT(($A27=김천처리구역!$C$3:$C$5000)*(김천처리구역집계!K$4=김천처리구역!$A$3:$A$5000)*(김천처리구역!$D$3:$D$5000))</f>
        <v>0</v>
      </c>
      <c r="L27" s="37">
        <f>SUMPRODUCT(($A27=김천처리구역!$C$3:$C$5000)*(김천처리구역집계!L$4=김천처리구역!$A$3:$A$5000)*(김천처리구역!$D$3:$D$5000))</f>
        <v>0</v>
      </c>
      <c r="M27" s="37">
        <f>SUMPRODUCT(($A27=김천처리구역!$C$3:$C$5000)*(김천처리구역집계!M$4=김천처리구역!$A$3:$A$5000)*(김천처리구역!$D$3:$D$5000))</f>
        <v>0</v>
      </c>
      <c r="N27" s="37">
        <f>SUMPRODUCT(($A27=김천처리구역!$C$3:$C$5000)*(김천처리구역집계!N$4=김천처리구역!$A$3:$A$5000)*(김천처리구역!$D$3:$D$5000))</f>
        <v>0</v>
      </c>
      <c r="O27" s="37">
        <f>SUMPRODUCT(($A27=김천처리구역!$C$3:$C$5000)*(김천처리구역집계!O$4=김천처리구역!$A$3:$A$5000)*(김천처리구역!$D$3:$D$5000))</f>
        <v>125.3</v>
      </c>
    </row>
    <row r="28" spans="1:15" ht="20.100000000000001" customHeight="1" x14ac:dyDescent="0.3">
      <c r="A28" s="35" t="s">
        <v>1471</v>
      </c>
      <c r="B28" s="36">
        <f t="shared" ref="B28:B91" si="1">SUM(C28:O28)</f>
        <v>145.69999999999999</v>
      </c>
      <c r="C28" s="37">
        <f>SUMPRODUCT(($A28=김천처리구역!$C$3:$C$5000)*(김천처리구역집계!C$4=김천처리구역!$A$3:$A$5000)*(김천처리구역!$D$3:$D$5000))</f>
        <v>0</v>
      </c>
      <c r="D28" s="37">
        <f>SUMPRODUCT(($A28=김천처리구역!$C$3:$C$5000)*(김천처리구역집계!D$4=김천처리구역!$A$3:$A$5000)*(김천처리구역!$D$3:$D$5000))</f>
        <v>0</v>
      </c>
      <c r="E28" s="37">
        <f>SUMPRODUCT(($A28=김천처리구역!$C$3:$C$5000)*(김천처리구역집계!E$4=김천처리구역!$A$3:$A$5000)*(김천처리구역!$D$3:$D$5000))</f>
        <v>0</v>
      </c>
      <c r="F28" s="37">
        <f>SUMPRODUCT(($A28=김천처리구역!$C$3:$C$5000)*(김천처리구역집계!F$4=김천처리구역!$A$3:$A$5000)*(김천처리구역!$D$3:$D$5000))</f>
        <v>0</v>
      </c>
      <c r="G28" s="37">
        <f>SUMPRODUCT(($A28=김천처리구역!$C$3:$C$5000)*(김천처리구역집계!G$4=김천처리구역!$A$3:$A$5000)*(김천처리구역!$D$3:$D$5000))</f>
        <v>86.7</v>
      </c>
      <c r="H28" s="37">
        <f>SUMPRODUCT(($A28=김천처리구역!$C$3:$C$5000)*(김천처리구역집계!H$4=김천처리구역!$A$3:$A$5000)*(김천처리구역!$D$3:$D$5000))</f>
        <v>0</v>
      </c>
      <c r="I28" s="37">
        <f>SUMPRODUCT(($A28=김천처리구역!$C$3:$C$5000)*(김천처리구역집계!I$4=김천처리구역!$A$3:$A$5000)*(김천처리구역!$D$3:$D$5000))</f>
        <v>0</v>
      </c>
      <c r="J28" s="37">
        <f>SUMPRODUCT(($A28=김천처리구역!$C$3:$C$5000)*(김천처리구역집계!J$4=김천처리구역!$A$3:$A$5000)*(김천처리구역!$D$3:$D$5000))</f>
        <v>0</v>
      </c>
      <c r="K28" s="37">
        <f>SUMPRODUCT(($A28=김천처리구역!$C$3:$C$5000)*(김천처리구역집계!K$4=김천처리구역!$A$3:$A$5000)*(김천처리구역!$D$3:$D$5000))</f>
        <v>0</v>
      </c>
      <c r="L28" s="37">
        <f>SUMPRODUCT(($A28=김천처리구역!$C$3:$C$5000)*(김천처리구역집계!L$4=김천처리구역!$A$3:$A$5000)*(김천처리구역!$D$3:$D$5000))</f>
        <v>7.3</v>
      </c>
      <c r="M28" s="37">
        <f>SUMPRODUCT(($A28=김천처리구역!$C$3:$C$5000)*(김천처리구역집계!M$4=김천처리구역!$A$3:$A$5000)*(김천처리구역!$D$3:$D$5000))</f>
        <v>51.7</v>
      </c>
      <c r="N28" s="37">
        <f>SUMPRODUCT(($A28=김천처리구역!$C$3:$C$5000)*(김천처리구역집계!N$4=김천처리구역!$A$3:$A$5000)*(김천처리구역!$D$3:$D$5000))</f>
        <v>0</v>
      </c>
      <c r="O28" s="37">
        <f>SUMPRODUCT(($A28=김천처리구역!$C$3:$C$5000)*(김천처리구역집계!O$4=김천처리구역!$A$3:$A$5000)*(김천처리구역!$D$3:$D$5000))</f>
        <v>0</v>
      </c>
    </row>
    <row r="29" spans="1:15" ht="20.100000000000001" customHeight="1" x14ac:dyDescent="0.3">
      <c r="A29" s="35" t="s">
        <v>1494</v>
      </c>
      <c r="B29" s="36">
        <f t="shared" si="1"/>
        <v>76.5</v>
      </c>
      <c r="C29" s="37">
        <f>SUMPRODUCT(($A29=김천처리구역!$C$3:$C$5000)*(김천처리구역집계!C$4=김천처리구역!$A$3:$A$5000)*(김천처리구역!$D$3:$D$5000))</f>
        <v>0</v>
      </c>
      <c r="D29" s="37">
        <f>SUMPRODUCT(($A29=김천처리구역!$C$3:$C$5000)*(김천처리구역집계!D$4=김천처리구역!$A$3:$A$5000)*(김천처리구역!$D$3:$D$5000))</f>
        <v>0</v>
      </c>
      <c r="E29" s="37">
        <f>SUMPRODUCT(($A29=김천처리구역!$C$3:$C$5000)*(김천처리구역집계!E$4=김천처리구역!$A$3:$A$5000)*(김천처리구역!$D$3:$D$5000))</f>
        <v>0</v>
      </c>
      <c r="F29" s="37">
        <f>SUMPRODUCT(($A29=김천처리구역!$C$3:$C$5000)*(김천처리구역집계!F$4=김천처리구역!$A$3:$A$5000)*(김천처리구역!$D$3:$D$5000))</f>
        <v>0</v>
      </c>
      <c r="G29" s="37">
        <f>SUMPRODUCT(($A29=김천처리구역!$C$3:$C$5000)*(김천처리구역집계!G$4=김천처리구역!$A$3:$A$5000)*(김천처리구역!$D$3:$D$5000))</f>
        <v>0</v>
      </c>
      <c r="H29" s="37">
        <f>SUMPRODUCT(($A29=김천처리구역!$C$3:$C$5000)*(김천처리구역집계!H$4=김천처리구역!$A$3:$A$5000)*(김천처리구역!$D$3:$D$5000))</f>
        <v>0</v>
      </c>
      <c r="I29" s="37">
        <f>SUMPRODUCT(($A29=김천처리구역!$C$3:$C$5000)*(김천처리구역집계!I$4=김천처리구역!$A$3:$A$5000)*(김천처리구역!$D$3:$D$5000))</f>
        <v>0</v>
      </c>
      <c r="J29" s="37">
        <f>SUMPRODUCT(($A29=김천처리구역!$C$3:$C$5000)*(김천처리구역집계!J$4=김천처리구역!$A$3:$A$5000)*(김천처리구역!$D$3:$D$5000))</f>
        <v>0</v>
      </c>
      <c r="K29" s="37">
        <f>SUMPRODUCT(($A29=김천처리구역!$C$3:$C$5000)*(김천처리구역집계!K$4=김천처리구역!$A$3:$A$5000)*(김천처리구역!$D$3:$D$5000))</f>
        <v>0</v>
      </c>
      <c r="L29" s="37">
        <f>SUMPRODUCT(($A29=김천처리구역!$C$3:$C$5000)*(김천처리구역집계!L$4=김천처리구역!$A$3:$A$5000)*(김천처리구역!$D$3:$D$5000))</f>
        <v>76.5</v>
      </c>
      <c r="M29" s="37">
        <f>SUMPRODUCT(($A29=김천처리구역!$C$3:$C$5000)*(김천처리구역집계!M$4=김천처리구역!$A$3:$A$5000)*(김천처리구역!$D$3:$D$5000))</f>
        <v>0</v>
      </c>
      <c r="N29" s="37">
        <f>SUMPRODUCT(($A29=김천처리구역!$C$3:$C$5000)*(김천처리구역집계!N$4=김천처리구역!$A$3:$A$5000)*(김천처리구역!$D$3:$D$5000))</f>
        <v>0</v>
      </c>
      <c r="O29" s="37">
        <f>SUMPRODUCT(($A29=김천처리구역!$C$3:$C$5000)*(김천처리구역집계!O$4=김천처리구역!$A$3:$A$5000)*(김천처리구역!$D$3:$D$5000))</f>
        <v>0</v>
      </c>
    </row>
    <row r="30" spans="1:15" ht="20.100000000000001" customHeight="1" x14ac:dyDescent="0.3">
      <c r="A30" s="35" t="s">
        <v>1568</v>
      </c>
      <c r="B30" s="36">
        <f t="shared" si="1"/>
        <v>216</v>
      </c>
      <c r="C30" s="37">
        <f>SUMPRODUCT(($A30=김천처리구역!$C$3:$C$5000)*(김천처리구역집계!C$4=김천처리구역!$A$3:$A$5000)*(김천처리구역!$D$3:$D$5000))</f>
        <v>0</v>
      </c>
      <c r="D30" s="37">
        <f>SUMPRODUCT(($A30=김천처리구역!$C$3:$C$5000)*(김천처리구역집계!D$4=김천처리구역!$A$3:$A$5000)*(김천처리구역!$D$3:$D$5000))</f>
        <v>0</v>
      </c>
      <c r="E30" s="37">
        <f>SUMPRODUCT(($A30=김천처리구역!$C$3:$C$5000)*(김천처리구역집계!E$4=김천처리구역!$A$3:$A$5000)*(김천처리구역!$D$3:$D$5000))</f>
        <v>216</v>
      </c>
      <c r="F30" s="37">
        <f>SUMPRODUCT(($A30=김천처리구역!$C$3:$C$5000)*(김천처리구역집계!F$4=김천처리구역!$A$3:$A$5000)*(김천처리구역!$D$3:$D$5000))</f>
        <v>0</v>
      </c>
      <c r="G30" s="37">
        <f>SUMPRODUCT(($A30=김천처리구역!$C$3:$C$5000)*(김천처리구역집계!G$4=김천처리구역!$A$3:$A$5000)*(김천처리구역!$D$3:$D$5000))</f>
        <v>0</v>
      </c>
      <c r="H30" s="37">
        <f>SUMPRODUCT(($A30=김천처리구역!$C$3:$C$5000)*(김천처리구역집계!H$4=김천처리구역!$A$3:$A$5000)*(김천처리구역!$D$3:$D$5000))</f>
        <v>0</v>
      </c>
      <c r="I30" s="37">
        <f>SUMPRODUCT(($A30=김천처리구역!$C$3:$C$5000)*(김천처리구역집계!I$4=김천처리구역!$A$3:$A$5000)*(김천처리구역!$D$3:$D$5000))</f>
        <v>0</v>
      </c>
      <c r="J30" s="37">
        <f>SUMPRODUCT(($A30=김천처리구역!$C$3:$C$5000)*(김천처리구역집계!J$4=김천처리구역!$A$3:$A$5000)*(김천처리구역!$D$3:$D$5000))</f>
        <v>0</v>
      </c>
      <c r="K30" s="37">
        <f>SUMPRODUCT(($A30=김천처리구역!$C$3:$C$5000)*(김천처리구역집계!K$4=김천처리구역!$A$3:$A$5000)*(김천처리구역!$D$3:$D$5000))</f>
        <v>0</v>
      </c>
      <c r="L30" s="37">
        <f>SUMPRODUCT(($A30=김천처리구역!$C$3:$C$5000)*(김천처리구역집계!L$4=김천처리구역!$A$3:$A$5000)*(김천처리구역!$D$3:$D$5000))</f>
        <v>0</v>
      </c>
      <c r="M30" s="37">
        <f>SUMPRODUCT(($A30=김천처리구역!$C$3:$C$5000)*(김천처리구역집계!M$4=김천처리구역!$A$3:$A$5000)*(김천처리구역!$D$3:$D$5000))</f>
        <v>0</v>
      </c>
      <c r="N30" s="37">
        <f>SUMPRODUCT(($A30=김천처리구역!$C$3:$C$5000)*(김천처리구역집계!N$4=김천처리구역!$A$3:$A$5000)*(김천처리구역!$D$3:$D$5000))</f>
        <v>0</v>
      </c>
      <c r="O30" s="37">
        <f>SUMPRODUCT(($A30=김천처리구역!$C$3:$C$5000)*(김천처리구역집계!O$4=김천처리구역!$A$3:$A$5000)*(김천처리구역!$D$3:$D$5000))</f>
        <v>0</v>
      </c>
    </row>
    <row r="31" spans="1:15" ht="20.100000000000001" customHeight="1" x14ac:dyDescent="0.3">
      <c r="A31" s="35" t="s">
        <v>1565</v>
      </c>
      <c r="B31" s="36">
        <f t="shared" si="1"/>
        <v>21</v>
      </c>
      <c r="C31" s="37">
        <f>SUMPRODUCT(($A31=김천처리구역!$C$3:$C$5000)*(김천처리구역집계!C$4=김천처리구역!$A$3:$A$5000)*(김천처리구역!$D$3:$D$5000))</f>
        <v>0</v>
      </c>
      <c r="D31" s="37">
        <f>SUMPRODUCT(($A31=김천처리구역!$C$3:$C$5000)*(김천처리구역집계!D$4=김천처리구역!$A$3:$A$5000)*(김천처리구역!$D$3:$D$5000))</f>
        <v>0</v>
      </c>
      <c r="E31" s="37">
        <f>SUMPRODUCT(($A31=김천처리구역!$C$3:$C$5000)*(김천처리구역집계!E$4=김천처리구역!$A$3:$A$5000)*(김천처리구역!$D$3:$D$5000))</f>
        <v>21</v>
      </c>
      <c r="F31" s="37">
        <f>SUMPRODUCT(($A31=김천처리구역!$C$3:$C$5000)*(김천처리구역집계!F$4=김천처리구역!$A$3:$A$5000)*(김천처리구역!$D$3:$D$5000))</f>
        <v>0</v>
      </c>
      <c r="G31" s="37">
        <f>SUMPRODUCT(($A31=김천처리구역!$C$3:$C$5000)*(김천처리구역집계!G$4=김천처리구역!$A$3:$A$5000)*(김천처리구역!$D$3:$D$5000))</f>
        <v>0</v>
      </c>
      <c r="H31" s="37">
        <f>SUMPRODUCT(($A31=김천처리구역!$C$3:$C$5000)*(김천처리구역집계!H$4=김천처리구역!$A$3:$A$5000)*(김천처리구역!$D$3:$D$5000))</f>
        <v>0</v>
      </c>
      <c r="I31" s="37">
        <f>SUMPRODUCT(($A31=김천처리구역!$C$3:$C$5000)*(김천처리구역집계!I$4=김천처리구역!$A$3:$A$5000)*(김천처리구역!$D$3:$D$5000))</f>
        <v>0</v>
      </c>
      <c r="J31" s="37">
        <f>SUMPRODUCT(($A31=김천처리구역!$C$3:$C$5000)*(김천처리구역집계!J$4=김천처리구역!$A$3:$A$5000)*(김천처리구역!$D$3:$D$5000))</f>
        <v>0</v>
      </c>
      <c r="K31" s="37">
        <f>SUMPRODUCT(($A31=김천처리구역!$C$3:$C$5000)*(김천처리구역집계!K$4=김천처리구역!$A$3:$A$5000)*(김천처리구역!$D$3:$D$5000))</f>
        <v>0</v>
      </c>
      <c r="L31" s="37">
        <f>SUMPRODUCT(($A31=김천처리구역!$C$3:$C$5000)*(김천처리구역집계!L$4=김천처리구역!$A$3:$A$5000)*(김천처리구역!$D$3:$D$5000))</f>
        <v>0</v>
      </c>
      <c r="M31" s="37">
        <f>SUMPRODUCT(($A31=김천처리구역!$C$3:$C$5000)*(김천처리구역집계!M$4=김천처리구역!$A$3:$A$5000)*(김천처리구역!$D$3:$D$5000))</f>
        <v>0</v>
      </c>
      <c r="N31" s="37">
        <f>SUMPRODUCT(($A31=김천처리구역!$C$3:$C$5000)*(김천처리구역집계!N$4=김천처리구역!$A$3:$A$5000)*(김천처리구역!$D$3:$D$5000))</f>
        <v>0</v>
      </c>
      <c r="O31" s="37">
        <f>SUMPRODUCT(($A31=김천처리구역!$C$3:$C$5000)*(김천처리구역집계!O$4=김천처리구역!$A$3:$A$5000)*(김천처리구역!$D$3:$D$5000))</f>
        <v>0</v>
      </c>
    </row>
    <row r="32" spans="1:15" ht="20.100000000000001" customHeight="1" x14ac:dyDescent="0.3">
      <c r="A32" s="35" t="s">
        <v>1466</v>
      </c>
      <c r="B32" s="36">
        <f t="shared" si="1"/>
        <v>416.79999999999995</v>
      </c>
      <c r="C32" s="37">
        <f>SUMPRODUCT(($A32=김천처리구역!$C$3:$C$5000)*(김천처리구역집계!C$4=김천처리구역!$A$3:$A$5000)*(김천처리구역!$D$3:$D$5000))</f>
        <v>0</v>
      </c>
      <c r="D32" s="37">
        <f>SUMPRODUCT(($A32=김천처리구역!$C$3:$C$5000)*(김천처리구역집계!D$4=김천처리구역!$A$3:$A$5000)*(김천처리구역!$D$3:$D$5000))</f>
        <v>0</v>
      </c>
      <c r="E32" s="37">
        <f>SUMPRODUCT(($A32=김천처리구역!$C$3:$C$5000)*(김천처리구역집계!E$4=김천처리구역!$A$3:$A$5000)*(김천처리구역!$D$3:$D$5000))</f>
        <v>65.400000000000006</v>
      </c>
      <c r="F32" s="37">
        <f>SUMPRODUCT(($A32=김천처리구역!$C$3:$C$5000)*(김천처리구역집계!F$4=김천처리구역!$A$3:$A$5000)*(김천처리구역!$D$3:$D$5000))</f>
        <v>0</v>
      </c>
      <c r="G32" s="37">
        <f>SUMPRODUCT(($A32=김천처리구역!$C$3:$C$5000)*(김천처리구역집계!G$4=김천처리구역!$A$3:$A$5000)*(김천처리구역!$D$3:$D$5000))</f>
        <v>69</v>
      </c>
      <c r="H32" s="37">
        <f>SUMPRODUCT(($A32=김천처리구역!$C$3:$C$5000)*(김천처리구역집계!H$4=김천처리구역!$A$3:$A$5000)*(김천처리구역!$D$3:$D$5000))</f>
        <v>0</v>
      </c>
      <c r="I32" s="37">
        <f>SUMPRODUCT(($A32=김천처리구역!$C$3:$C$5000)*(김천처리구역집계!I$4=김천처리구역!$A$3:$A$5000)*(김천처리구역!$D$3:$D$5000))</f>
        <v>152</v>
      </c>
      <c r="J32" s="37">
        <f>SUMPRODUCT(($A32=김천처리구역!$C$3:$C$5000)*(김천처리구역집계!J$4=김천처리구역!$A$3:$A$5000)*(김천처리구역!$D$3:$D$5000))</f>
        <v>0</v>
      </c>
      <c r="K32" s="37">
        <f>SUMPRODUCT(($A32=김천처리구역!$C$3:$C$5000)*(김천처리구역집계!K$4=김천처리구역!$A$3:$A$5000)*(김천처리구역!$D$3:$D$5000))</f>
        <v>0</v>
      </c>
      <c r="L32" s="37">
        <f>SUMPRODUCT(($A32=김천처리구역!$C$3:$C$5000)*(김천처리구역집계!L$4=김천처리구역!$A$3:$A$5000)*(김천처리구역!$D$3:$D$5000))</f>
        <v>71</v>
      </c>
      <c r="M32" s="37">
        <f>SUMPRODUCT(($A32=김천처리구역!$C$3:$C$5000)*(김천처리구역집계!M$4=김천처리구역!$A$3:$A$5000)*(김천처리구역!$D$3:$D$5000))</f>
        <v>0</v>
      </c>
      <c r="N32" s="37">
        <f>SUMPRODUCT(($A32=김천처리구역!$C$3:$C$5000)*(김천처리구역집계!N$4=김천처리구역!$A$3:$A$5000)*(김천처리구역!$D$3:$D$5000))</f>
        <v>0</v>
      </c>
      <c r="O32" s="37">
        <f>SUMPRODUCT(($A32=김천처리구역!$C$3:$C$5000)*(김천처리구역집계!O$4=김천처리구역!$A$3:$A$5000)*(김천처리구역!$D$3:$D$5000))</f>
        <v>59.4</v>
      </c>
    </row>
    <row r="33" spans="1:15" ht="20.100000000000001" customHeight="1" x14ac:dyDescent="0.3">
      <c r="A33" s="35" t="s">
        <v>1473</v>
      </c>
      <c r="B33" s="36">
        <f t="shared" si="1"/>
        <v>759.8</v>
      </c>
      <c r="C33" s="37">
        <f>SUMPRODUCT(($A33=김천처리구역!$C$3:$C$5000)*(김천처리구역집계!C$4=김천처리구역!$A$3:$A$5000)*(김천처리구역!$D$3:$D$5000))</f>
        <v>0</v>
      </c>
      <c r="D33" s="37">
        <f>SUMPRODUCT(($A33=김천처리구역!$C$3:$C$5000)*(김천처리구역집계!D$4=김천처리구역!$A$3:$A$5000)*(김천처리구역!$D$3:$D$5000))</f>
        <v>0</v>
      </c>
      <c r="E33" s="37">
        <f>SUMPRODUCT(($A33=김천처리구역!$C$3:$C$5000)*(김천처리구역집계!E$4=김천처리구역!$A$3:$A$5000)*(김천처리구역!$D$3:$D$5000))</f>
        <v>36.6</v>
      </c>
      <c r="F33" s="37">
        <f>SUMPRODUCT(($A33=김천처리구역!$C$3:$C$5000)*(김천처리구역집계!F$4=김천처리구역!$A$3:$A$5000)*(김천처리구역!$D$3:$D$5000))</f>
        <v>0</v>
      </c>
      <c r="G33" s="37">
        <f>SUMPRODUCT(($A33=김천처리구역!$C$3:$C$5000)*(김천처리구역집계!G$4=김천처리구역!$A$3:$A$5000)*(김천처리구역!$D$3:$D$5000))</f>
        <v>435.6</v>
      </c>
      <c r="H33" s="37">
        <f>SUMPRODUCT(($A33=김천처리구역!$C$3:$C$5000)*(김천처리구역집계!H$4=김천처리구역!$A$3:$A$5000)*(김천처리구역!$D$3:$D$5000))</f>
        <v>0</v>
      </c>
      <c r="I33" s="37">
        <f>SUMPRODUCT(($A33=김천처리구역!$C$3:$C$5000)*(김천처리구역집계!I$4=김천처리구역!$A$3:$A$5000)*(김천처리구역!$D$3:$D$5000))</f>
        <v>83.4</v>
      </c>
      <c r="J33" s="37">
        <f>SUMPRODUCT(($A33=김천처리구역!$C$3:$C$5000)*(김천처리구역집계!J$4=김천처리구역!$A$3:$A$5000)*(김천처리구역!$D$3:$D$5000))</f>
        <v>0</v>
      </c>
      <c r="K33" s="37">
        <f>SUMPRODUCT(($A33=김천처리구역!$C$3:$C$5000)*(김천처리구역집계!K$4=김천처리구역!$A$3:$A$5000)*(김천처리구역!$D$3:$D$5000))</f>
        <v>33.4</v>
      </c>
      <c r="L33" s="37">
        <f>SUMPRODUCT(($A33=김천처리구역!$C$3:$C$5000)*(김천처리구역집계!L$4=김천처리구역!$A$3:$A$5000)*(김천처리구역!$D$3:$D$5000))</f>
        <v>170.8</v>
      </c>
      <c r="M33" s="37">
        <f>SUMPRODUCT(($A33=김천처리구역!$C$3:$C$5000)*(김천처리구역집계!M$4=김천처리구역!$A$3:$A$5000)*(김천처리구역!$D$3:$D$5000))</f>
        <v>0</v>
      </c>
      <c r="N33" s="37">
        <f>SUMPRODUCT(($A33=김천처리구역!$C$3:$C$5000)*(김천처리구역집계!N$4=김천처리구역!$A$3:$A$5000)*(김천처리구역!$D$3:$D$5000))</f>
        <v>0</v>
      </c>
      <c r="O33" s="37">
        <f>SUMPRODUCT(($A33=김천처리구역!$C$3:$C$5000)*(김천처리구역집계!O$4=김천처리구역!$A$3:$A$5000)*(김천처리구역!$D$3:$D$5000))</f>
        <v>0</v>
      </c>
    </row>
    <row r="34" spans="1:15" ht="20.100000000000001" customHeight="1" x14ac:dyDescent="0.3">
      <c r="A34" s="35" t="s">
        <v>1479</v>
      </c>
      <c r="B34" s="36">
        <f t="shared" si="1"/>
        <v>297.40000000000003</v>
      </c>
      <c r="C34" s="37">
        <f>SUMPRODUCT(($A34=김천처리구역!$C$3:$C$5000)*(김천처리구역집계!C$4=김천처리구역!$A$3:$A$5000)*(김천처리구역!$D$3:$D$5000))</f>
        <v>0</v>
      </c>
      <c r="D34" s="37">
        <f>SUMPRODUCT(($A34=김천처리구역!$C$3:$C$5000)*(김천처리구역집계!D$4=김천처리구역!$A$3:$A$5000)*(김천처리구역!$D$3:$D$5000))</f>
        <v>0</v>
      </c>
      <c r="E34" s="37">
        <f>SUMPRODUCT(($A34=김천처리구역!$C$3:$C$5000)*(김천처리구역집계!E$4=김천처리구역!$A$3:$A$5000)*(김천처리구역!$D$3:$D$5000))</f>
        <v>231.7</v>
      </c>
      <c r="F34" s="37">
        <f>SUMPRODUCT(($A34=김천처리구역!$C$3:$C$5000)*(김천처리구역집계!F$4=김천처리구역!$A$3:$A$5000)*(김천처리구역!$D$3:$D$5000))</f>
        <v>0</v>
      </c>
      <c r="G34" s="37">
        <f>SUMPRODUCT(($A34=김천처리구역!$C$3:$C$5000)*(김천처리구역집계!G$4=김천처리구역!$A$3:$A$5000)*(김천처리구역!$D$3:$D$5000))</f>
        <v>59.900000000000006</v>
      </c>
      <c r="H34" s="37">
        <f>SUMPRODUCT(($A34=김천처리구역!$C$3:$C$5000)*(김천처리구역집계!H$4=김천처리구역!$A$3:$A$5000)*(김천처리구역!$D$3:$D$5000))</f>
        <v>0</v>
      </c>
      <c r="I34" s="37">
        <f>SUMPRODUCT(($A34=김천처리구역!$C$3:$C$5000)*(김천처리구역집계!I$4=김천처리구역!$A$3:$A$5000)*(김천처리구역!$D$3:$D$5000))</f>
        <v>0</v>
      </c>
      <c r="J34" s="37">
        <f>SUMPRODUCT(($A34=김천처리구역!$C$3:$C$5000)*(김천처리구역집계!J$4=김천처리구역!$A$3:$A$5000)*(김천처리구역!$D$3:$D$5000))</f>
        <v>0</v>
      </c>
      <c r="K34" s="37">
        <f>SUMPRODUCT(($A34=김천처리구역!$C$3:$C$5000)*(김천처리구역집계!K$4=김천처리구역!$A$3:$A$5000)*(김천처리구역!$D$3:$D$5000))</f>
        <v>0</v>
      </c>
      <c r="L34" s="37">
        <f>SUMPRODUCT(($A34=김천처리구역!$C$3:$C$5000)*(김천처리구역집계!L$4=김천처리구역!$A$3:$A$5000)*(김천처리구역!$D$3:$D$5000))</f>
        <v>5.8</v>
      </c>
      <c r="M34" s="37">
        <f>SUMPRODUCT(($A34=김천처리구역!$C$3:$C$5000)*(김천처리구역집계!M$4=김천처리구역!$A$3:$A$5000)*(김천처리구역!$D$3:$D$5000))</f>
        <v>0</v>
      </c>
      <c r="N34" s="37">
        <f>SUMPRODUCT(($A34=김천처리구역!$C$3:$C$5000)*(김천처리구역집계!N$4=김천처리구역!$A$3:$A$5000)*(김천처리구역!$D$3:$D$5000))</f>
        <v>0</v>
      </c>
      <c r="O34" s="37">
        <f>SUMPRODUCT(($A34=김천처리구역!$C$3:$C$5000)*(김천처리구역집계!O$4=김천처리구역!$A$3:$A$5000)*(김천처리구역!$D$3:$D$5000))</f>
        <v>0</v>
      </c>
    </row>
    <row r="35" spans="1:15" ht="20.100000000000001" customHeight="1" x14ac:dyDescent="0.3">
      <c r="A35" s="35" t="s">
        <v>1485</v>
      </c>
      <c r="B35" s="36">
        <f t="shared" si="1"/>
        <v>28.4</v>
      </c>
      <c r="C35" s="37">
        <f>SUMPRODUCT(($A35=김천처리구역!$C$3:$C$5000)*(김천처리구역집계!C$4=김천처리구역!$A$3:$A$5000)*(김천처리구역!$D$3:$D$5000))</f>
        <v>0</v>
      </c>
      <c r="D35" s="37">
        <f>SUMPRODUCT(($A35=김천처리구역!$C$3:$C$5000)*(김천처리구역집계!D$4=김천처리구역!$A$3:$A$5000)*(김천처리구역!$D$3:$D$5000))</f>
        <v>0</v>
      </c>
      <c r="E35" s="37">
        <f>SUMPRODUCT(($A35=김천처리구역!$C$3:$C$5000)*(김천처리구역집계!E$4=김천처리구역!$A$3:$A$5000)*(김천처리구역!$D$3:$D$5000))</f>
        <v>0</v>
      </c>
      <c r="F35" s="37">
        <f>SUMPRODUCT(($A35=김천처리구역!$C$3:$C$5000)*(김천처리구역집계!F$4=김천처리구역!$A$3:$A$5000)*(김천처리구역!$D$3:$D$5000))</f>
        <v>0</v>
      </c>
      <c r="G35" s="37">
        <f>SUMPRODUCT(($A35=김천처리구역!$C$3:$C$5000)*(김천처리구역집계!G$4=김천처리구역!$A$3:$A$5000)*(김천처리구역!$D$3:$D$5000))</f>
        <v>28.4</v>
      </c>
      <c r="H35" s="37">
        <f>SUMPRODUCT(($A35=김천처리구역!$C$3:$C$5000)*(김천처리구역집계!H$4=김천처리구역!$A$3:$A$5000)*(김천처리구역!$D$3:$D$5000))</f>
        <v>0</v>
      </c>
      <c r="I35" s="37">
        <f>SUMPRODUCT(($A35=김천처리구역!$C$3:$C$5000)*(김천처리구역집계!I$4=김천처리구역!$A$3:$A$5000)*(김천처리구역!$D$3:$D$5000))</f>
        <v>0</v>
      </c>
      <c r="J35" s="37">
        <f>SUMPRODUCT(($A35=김천처리구역!$C$3:$C$5000)*(김천처리구역집계!J$4=김천처리구역!$A$3:$A$5000)*(김천처리구역!$D$3:$D$5000))</f>
        <v>0</v>
      </c>
      <c r="K35" s="37">
        <f>SUMPRODUCT(($A35=김천처리구역!$C$3:$C$5000)*(김천처리구역집계!K$4=김천처리구역!$A$3:$A$5000)*(김천처리구역!$D$3:$D$5000))</f>
        <v>0</v>
      </c>
      <c r="L35" s="37">
        <f>SUMPRODUCT(($A35=김천처리구역!$C$3:$C$5000)*(김천처리구역집계!L$4=김천처리구역!$A$3:$A$5000)*(김천처리구역!$D$3:$D$5000))</f>
        <v>0</v>
      </c>
      <c r="M35" s="37">
        <f>SUMPRODUCT(($A35=김천처리구역!$C$3:$C$5000)*(김천처리구역집계!M$4=김천처리구역!$A$3:$A$5000)*(김천처리구역!$D$3:$D$5000))</f>
        <v>0</v>
      </c>
      <c r="N35" s="37">
        <f>SUMPRODUCT(($A35=김천처리구역!$C$3:$C$5000)*(김천처리구역집계!N$4=김천처리구역!$A$3:$A$5000)*(김천처리구역!$D$3:$D$5000))</f>
        <v>0</v>
      </c>
      <c r="O35" s="37">
        <f>SUMPRODUCT(($A35=김천처리구역!$C$3:$C$5000)*(김천처리구역집계!O$4=김천처리구역!$A$3:$A$5000)*(김천처리구역!$D$3:$D$5000))</f>
        <v>0</v>
      </c>
    </row>
    <row r="36" spans="1:15" ht="20.100000000000001" customHeight="1" x14ac:dyDescent="0.3">
      <c r="A36" s="35" t="s">
        <v>1747</v>
      </c>
      <c r="B36" s="36">
        <f t="shared" si="1"/>
        <v>87</v>
      </c>
      <c r="C36" s="37">
        <f>SUMPRODUCT(($A36=김천처리구역!$C$3:$C$5000)*(김천처리구역집계!C$4=김천처리구역!$A$3:$A$5000)*(김천처리구역!$D$3:$D$5000))</f>
        <v>0</v>
      </c>
      <c r="D36" s="37">
        <f>SUMPRODUCT(($A36=김천처리구역!$C$3:$C$5000)*(김천처리구역집계!D$4=김천처리구역!$A$3:$A$5000)*(김천처리구역!$D$3:$D$5000))</f>
        <v>0</v>
      </c>
      <c r="E36" s="37">
        <f>SUMPRODUCT(($A36=김천처리구역!$C$3:$C$5000)*(김천처리구역집계!E$4=김천처리구역!$A$3:$A$5000)*(김천처리구역!$D$3:$D$5000))</f>
        <v>0</v>
      </c>
      <c r="F36" s="37">
        <f>SUMPRODUCT(($A36=김천처리구역!$C$3:$C$5000)*(김천처리구역집계!F$4=김천처리구역!$A$3:$A$5000)*(김천처리구역!$D$3:$D$5000))</f>
        <v>0</v>
      </c>
      <c r="G36" s="37">
        <f>SUMPRODUCT(($A36=김천처리구역!$C$3:$C$5000)*(김천처리구역집계!G$4=김천처리구역!$A$3:$A$5000)*(김천처리구역!$D$3:$D$5000))</f>
        <v>0</v>
      </c>
      <c r="H36" s="37">
        <f>SUMPRODUCT(($A36=김천처리구역!$C$3:$C$5000)*(김천처리구역집계!H$4=김천처리구역!$A$3:$A$5000)*(김천처리구역!$D$3:$D$5000))</f>
        <v>0</v>
      </c>
      <c r="I36" s="37">
        <f>SUMPRODUCT(($A36=김천처리구역!$C$3:$C$5000)*(김천처리구역집계!I$4=김천처리구역!$A$3:$A$5000)*(김천처리구역!$D$3:$D$5000))</f>
        <v>0</v>
      </c>
      <c r="J36" s="37">
        <f>SUMPRODUCT(($A36=김천처리구역!$C$3:$C$5000)*(김천처리구역집계!J$4=김천처리구역!$A$3:$A$5000)*(김천처리구역!$D$3:$D$5000))</f>
        <v>0</v>
      </c>
      <c r="K36" s="37">
        <f>SUMPRODUCT(($A36=김천처리구역!$C$3:$C$5000)*(김천처리구역집계!K$4=김천처리구역!$A$3:$A$5000)*(김천처리구역!$D$3:$D$5000))</f>
        <v>0</v>
      </c>
      <c r="L36" s="37">
        <f>SUMPRODUCT(($A36=김천처리구역!$C$3:$C$5000)*(김천처리구역집계!L$4=김천처리구역!$A$3:$A$5000)*(김천처리구역!$D$3:$D$5000))</f>
        <v>87</v>
      </c>
      <c r="M36" s="37">
        <f>SUMPRODUCT(($A36=김천처리구역!$C$3:$C$5000)*(김천처리구역집계!M$4=김천처리구역!$A$3:$A$5000)*(김천처리구역!$D$3:$D$5000))</f>
        <v>0</v>
      </c>
      <c r="N36" s="37">
        <f>SUMPRODUCT(($A36=김천처리구역!$C$3:$C$5000)*(김천처리구역집계!N$4=김천처리구역!$A$3:$A$5000)*(김천처리구역!$D$3:$D$5000))</f>
        <v>0</v>
      </c>
      <c r="O36" s="37">
        <f>SUMPRODUCT(($A36=김천처리구역!$C$3:$C$5000)*(김천처리구역집계!O$4=김천처리구역!$A$3:$A$5000)*(김천처리구역!$D$3:$D$5000))</f>
        <v>0</v>
      </c>
    </row>
    <row r="37" spans="1:15" ht="20.100000000000001" customHeight="1" x14ac:dyDescent="0.3">
      <c r="A37" s="35" t="s">
        <v>1644</v>
      </c>
      <c r="B37" s="36">
        <f t="shared" si="1"/>
        <v>17.5</v>
      </c>
      <c r="C37" s="37">
        <f>SUMPRODUCT(($A37=김천처리구역!$C$3:$C$5000)*(김천처리구역집계!C$4=김천처리구역!$A$3:$A$5000)*(김천처리구역!$D$3:$D$5000))</f>
        <v>0</v>
      </c>
      <c r="D37" s="37">
        <f>SUMPRODUCT(($A37=김천처리구역!$C$3:$C$5000)*(김천처리구역집계!D$4=김천처리구역!$A$3:$A$5000)*(김천처리구역!$D$3:$D$5000))</f>
        <v>0</v>
      </c>
      <c r="E37" s="37">
        <f>SUMPRODUCT(($A37=김천처리구역!$C$3:$C$5000)*(김천처리구역집계!E$4=김천처리구역!$A$3:$A$5000)*(김천처리구역!$D$3:$D$5000))</f>
        <v>0</v>
      </c>
      <c r="F37" s="37">
        <f>SUMPRODUCT(($A37=김천처리구역!$C$3:$C$5000)*(김천처리구역집계!F$4=김천처리구역!$A$3:$A$5000)*(김천처리구역!$D$3:$D$5000))</f>
        <v>0</v>
      </c>
      <c r="G37" s="37">
        <f>SUMPRODUCT(($A37=김천처리구역!$C$3:$C$5000)*(김천처리구역집계!G$4=김천처리구역!$A$3:$A$5000)*(김천처리구역!$D$3:$D$5000))</f>
        <v>17.5</v>
      </c>
      <c r="H37" s="37">
        <f>SUMPRODUCT(($A37=김천처리구역!$C$3:$C$5000)*(김천처리구역집계!H$4=김천처리구역!$A$3:$A$5000)*(김천처리구역!$D$3:$D$5000))</f>
        <v>0</v>
      </c>
      <c r="I37" s="37">
        <f>SUMPRODUCT(($A37=김천처리구역!$C$3:$C$5000)*(김천처리구역집계!I$4=김천처리구역!$A$3:$A$5000)*(김천처리구역!$D$3:$D$5000))</f>
        <v>0</v>
      </c>
      <c r="J37" s="37">
        <f>SUMPRODUCT(($A37=김천처리구역!$C$3:$C$5000)*(김천처리구역집계!J$4=김천처리구역!$A$3:$A$5000)*(김천처리구역!$D$3:$D$5000))</f>
        <v>0</v>
      </c>
      <c r="K37" s="37">
        <f>SUMPRODUCT(($A37=김천처리구역!$C$3:$C$5000)*(김천처리구역집계!K$4=김천처리구역!$A$3:$A$5000)*(김천처리구역!$D$3:$D$5000))</f>
        <v>0</v>
      </c>
      <c r="L37" s="37">
        <f>SUMPRODUCT(($A37=김천처리구역!$C$3:$C$5000)*(김천처리구역집계!L$4=김천처리구역!$A$3:$A$5000)*(김천처리구역!$D$3:$D$5000))</f>
        <v>0</v>
      </c>
      <c r="M37" s="37">
        <f>SUMPRODUCT(($A37=김천처리구역!$C$3:$C$5000)*(김천처리구역집계!M$4=김천처리구역!$A$3:$A$5000)*(김천처리구역!$D$3:$D$5000))</f>
        <v>0</v>
      </c>
      <c r="N37" s="37">
        <f>SUMPRODUCT(($A37=김천처리구역!$C$3:$C$5000)*(김천처리구역집계!N$4=김천처리구역!$A$3:$A$5000)*(김천처리구역!$D$3:$D$5000))</f>
        <v>0</v>
      </c>
      <c r="O37" s="37">
        <f>SUMPRODUCT(($A37=김천처리구역!$C$3:$C$5000)*(김천처리구역집계!O$4=김천처리구역!$A$3:$A$5000)*(김천처리구역!$D$3:$D$5000))</f>
        <v>0</v>
      </c>
    </row>
    <row r="38" spans="1:15" ht="20.100000000000001" customHeight="1" x14ac:dyDescent="0.3">
      <c r="A38" s="35" t="s">
        <v>1695</v>
      </c>
      <c r="B38" s="36">
        <f t="shared" si="1"/>
        <v>58.099999999999994</v>
      </c>
      <c r="C38" s="37">
        <f>SUMPRODUCT(($A38=김천처리구역!$C$3:$C$5000)*(김천처리구역집계!C$4=김천처리구역!$A$3:$A$5000)*(김천처리구역!$D$3:$D$5000))</f>
        <v>0</v>
      </c>
      <c r="D38" s="37">
        <f>SUMPRODUCT(($A38=김천처리구역!$C$3:$C$5000)*(김천처리구역집계!D$4=김천처리구역!$A$3:$A$5000)*(김천처리구역!$D$3:$D$5000))</f>
        <v>0</v>
      </c>
      <c r="E38" s="37">
        <f>SUMPRODUCT(($A38=김천처리구역!$C$3:$C$5000)*(김천처리구역집계!E$4=김천처리구역!$A$3:$A$5000)*(김천처리구역!$D$3:$D$5000))</f>
        <v>0</v>
      </c>
      <c r="F38" s="37">
        <f>SUMPRODUCT(($A38=김천처리구역!$C$3:$C$5000)*(김천처리구역집계!F$4=김천처리구역!$A$3:$A$5000)*(김천처리구역!$D$3:$D$5000))</f>
        <v>0</v>
      </c>
      <c r="G38" s="37">
        <f>SUMPRODUCT(($A38=김천처리구역!$C$3:$C$5000)*(김천처리구역집계!G$4=김천처리구역!$A$3:$A$5000)*(김천처리구역!$D$3:$D$5000))</f>
        <v>0</v>
      </c>
      <c r="H38" s="37">
        <f>SUMPRODUCT(($A38=김천처리구역!$C$3:$C$5000)*(김천처리구역집계!H$4=김천처리구역!$A$3:$A$5000)*(김천처리구역!$D$3:$D$5000))</f>
        <v>0</v>
      </c>
      <c r="I38" s="37">
        <f>SUMPRODUCT(($A38=김천처리구역!$C$3:$C$5000)*(김천처리구역집계!I$4=김천처리구역!$A$3:$A$5000)*(김천처리구역!$D$3:$D$5000))</f>
        <v>30.7</v>
      </c>
      <c r="J38" s="37">
        <f>SUMPRODUCT(($A38=김천처리구역!$C$3:$C$5000)*(김천처리구역집계!J$4=김천처리구역!$A$3:$A$5000)*(김천처리구역!$D$3:$D$5000))</f>
        <v>0</v>
      </c>
      <c r="K38" s="37">
        <f>SUMPRODUCT(($A38=김천처리구역!$C$3:$C$5000)*(김천처리구역집계!K$4=김천처리구역!$A$3:$A$5000)*(김천처리구역!$D$3:$D$5000))</f>
        <v>0</v>
      </c>
      <c r="L38" s="37">
        <f>SUMPRODUCT(($A38=김천처리구역!$C$3:$C$5000)*(김천처리구역집계!L$4=김천처리구역!$A$3:$A$5000)*(김천처리구역!$D$3:$D$5000))</f>
        <v>0</v>
      </c>
      <c r="M38" s="37">
        <f>SUMPRODUCT(($A38=김천처리구역!$C$3:$C$5000)*(김천처리구역집계!M$4=김천처리구역!$A$3:$A$5000)*(김천처리구역!$D$3:$D$5000))</f>
        <v>0</v>
      </c>
      <c r="N38" s="37">
        <f>SUMPRODUCT(($A38=김천처리구역!$C$3:$C$5000)*(김천처리구역집계!N$4=김천처리구역!$A$3:$A$5000)*(김천처리구역!$D$3:$D$5000))</f>
        <v>0</v>
      </c>
      <c r="O38" s="37">
        <f>SUMPRODUCT(($A38=김천처리구역!$C$3:$C$5000)*(김천처리구역집계!O$4=김천처리구역!$A$3:$A$5000)*(김천처리구역!$D$3:$D$5000))</f>
        <v>27.4</v>
      </c>
    </row>
    <row r="39" spans="1:15" ht="20.100000000000001" customHeight="1" x14ac:dyDescent="0.3">
      <c r="A39" s="35" t="s">
        <v>1502</v>
      </c>
      <c r="B39" s="36">
        <f t="shared" si="1"/>
        <v>95.6</v>
      </c>
      <c r="C39" s="37">
        <f>SUMPRODUCT(($A39=김천처리구역!$C$3:$C$5000)*(김천처리구역집계!C$4=김천처리구역!$A$3:$A$5000)*(김천처리구역!$D$3:$D$5000))</f>
        <v>0</v>
      </c>
      <c r="D39" s="37">
        <f>SUMPRODUCT(($A39=김천처리구역!$C$3:$C$5000)*(김천처리구역집계!D$4=김천처리구역!$A$3:$A$5000)*(김천처리구역!$D$3:$D$5000))</f>
        <v>0</v>
      </c>
      <c r="E39" s="37">
        <f>SUMPRODUCT(($A39=김천처리구역!$C$3:$C$5000)*(김천처리구역집계!E$4=김천처리구역!$A$3:$A$5000)*(김천처리구역!$D$3:$D$5000))</f>
        <v>0</v>
      </c>
      <c r="F39" s="37">
        <f>SUMPRODUCT(($A39=김천처리구역!$C$3:$C$5000)*(김천처리구역집계!F$4=김천처리구역!$A$3:$A$5000)*(김천처리구역!$D$3:$D$5000))</f>
        <v>0</v>
      </c>
      <c r="G39" s="37">
        <f>SUMPRODUCT(($A39=김천처리구역!$C$3:$C$5000)*(김천처리구역집계!G$4=김천처리구역!$A$3:$A$5000)*(김천처리구역!$D$3:$D$5000))</f>
        <v>0</v>
      </c>
      <c r="H39" s="37">
        <f>SUMPRODUCT(($A39=김천처리구역!$C$3:$C$5000)*(김천처리구역집계!H$4=김천처리구역!$A$3:$A$5000)*(김천처리구역!$D$3:$D$5000))</f>
        <v>95.6</v>
      </c>
      <c r="I39" s="37">
        <f>SUMPRODUCT(($A39=김천처리구역!$C$3:$C$5000)*(김천처리구역집계!I$4=김천처리구역!$A$3:$A$5000)*(김천처리구역!$D$3:$D$5000))</f>
        <v>0</v>
      </c>
      <c r="J39" s="37">
        <f>SUMPRODUCT(($A39=김천처리구역!$C$3:$C$5000)*(김천처리구역집계!J$4=김천처리구역!$A$3:$A$5000)*(김천처리구역!$D$3:$D$5000))</f>
        <v>0</v>
      </c>
      <c r="K39" s="37">
        <f>SUMPRODUCT(($A39=김천처리구역!$C$3:$C$5000)*(김천처리구역집계!K$4=김천처리구역!$A$3:$A$5000)*(김천처리구역!$D$3:$D$5000))</f>
        <v>0</v>
      </c>
      <c r="L39" s="37">
        <f>SUMPRODUCT(($A39=김천처리구역!$C$3:$C$5000)*(김천처리구역집계!L$4=김천처리구역!$A$3:$A$5000)*(김천처리구역!$D$3:$D$5000))</f>
        <v>0</v>
      </c>
      <c r="M39" s="37">
        <f>SUMPRODUCT(($A39=김천처리구역!$C$3:$C$5000)*(김천처리구역집계!M$4=김천처리구역!$A$3:$A$5000)*(김천처리구역!$D$3:$D$5000))</f>
        <v>0</v>
      </c>
      <c r="N39" s="37">
        <f>SUMPRODUCT(($A39=김천처리구역!$C$3:$C$5000)*(김천처리구역집계!N$4=김천처리구역!$A$3:$A$5000)*(김천처리구역!$D$3:$D$5000))</f>
        <v>0</v>
      </c>
      <c r="O39" s="37">
        <f>SUMPRODUCT(($A39=김천처리구역!$C$3:$C$5000)*(김천처리구역집계!O$4=김천처리구역!$A$3:$A$5000)*(김천처리구역!$D$3:$D$5000))</f>
        <v>0</v>
      </c>
    </row>
    <row r="40" spans="1:15" ht="20.100000000000001" customHeight="1" x14ac:dyDescent="0.3">
      <c r="A40" s="35" t="s">
        <v>1476</v>
      </c>
      <c r="B40" s="36">
        <f t="shared" si="1"/>
        <v>86.2</v>
      </c>
      <c r="C40" s="37">
        <f>SUMPRODUCT(($A40=김천처리구역!$C$3:$C$5000)*(김천처리구역집계!C$4=김천처리구역!$A$3:$A$5000)*(김천처리구역!$D$3:$D$5000))</f>
        <v>0</v>
      </c>
      <c r="D40" s="37">
        <f>SUMPRODUCT(($A40=김천처리구역!$C$3:$C$5000)*(김천처리구역집계!D$4=김천처리구역!$A$3:$A$5000)*(김천처리구역!$D$3:$D$5000))</f>
        <v>0</v>
      </c>
      <c r="E40" s="37">
        <f>SUMPRODUCT(($A40=김천처리구역!$C$3:$C$5000)*(김천처리구역집계!E$4=김천처리구역!$A$3:$A$5000)*(김천처리구역!$D$3:$D$5000))</f>
        <v>0</v>
      </c>
      <c r="F40" s="37">
        <f>SUMPRODUCT(($A40=김천처리구역!$C$3:$C$5000)*(김천처리구역집계!F$4=김천처리구역!$A$3:$A$5000)*(김천처리구역!$D$3:$D$5000))</f>
        <v>0</v>
      </c>
      <c r="G40" s="37">
        <f>SUMPRODUCT(($A40=김천처리구역!$C$3:$C$5000)*(김천처리구역집계!G$4=김천처리구역!$A$3:$A$5000)*(김천처리구역!$D$3:$D$5000))</f>
        <v>0</v>
      </c>
      <c r="H40" s="37">
        <f>SUMPRODUCT(($A40=김천처리구역!$C$3:$C$5000)*(김천처리구역집계!H$4=김천처리구역!$A$3:$A$5000)*(김천처리구역!$D$3:$D$5000))</f>
        <v>0</v>
      </c>
      <c r="I40" s="37">
        <f>SUMPRODUCT(($A40=김천처리구역!$C$3:$C$5000)*(김천처리구역집계!I$4=김천처리구역!$A$3:$A$5000)*(김천처리구역!$D$3:$D$5000))</f>
        <v>0</v>
      </c>
      <c r="J40" s="37">
        <f>SUMPRODUCT(($A40=김천처리구역!$C$3:$C$5000)*(김천처리구역집계!J$4=김천처리구역!$A$3:$A$5000)*(김천처리구역!$D$3:$D$5000))</f>
        <v>0</v>
      </c>
      <c r="K40" s="37">
        <f>SUMPRODUCT(($A40=김천처리구역!$C$3:$C$5000)*(김천처리구역집계!K$4=김천처리구역!$A$3:$A$5000)*(김천처리구역!$D$3:$D$5000))</f>
        <v>0</v>
      </c>
      <c r="L40" s="37">
        <f>SUMPRODUCT(($A40=김천처리구역!$C$3:$C$5000)*(김천처리구역집계!L$4=김천처리구역!$A$3:$A$5000)*(김천처리구역!$D$3:$D$5000))</f>
        <v>86.2</v>
      </c>
      <c r="M40" s="37">
        <f>SUMPRODUCT(($A40=김천처리구역!$C$3:$C$5000)*(김천처리구역집계!M$4=김천처리구역!$A$3:$A$5000)*(김천처리구역!$D$3:$D$5000))</f>
        <v>0</v>
      </c>
      <c r="N40" s="37">
        <f>SUMPRODUCT(($A40=김천처리구역!$C$3:$C$5000)*(김천처리구역집계!N$4=김천처리구역!$A$3:$A$5000)*(김천처리구역!$D$3:$D$5000))</f>
        <v>0</v>
      </c>
      <c r="O40" s="37">
        <f>SUMPRODUCT(($A40=김천처리구역!$C$3:$C$5000)*(김천처리구역집계!O$4=김천처리구역!$A$3:$A$5000)*(김천처리구역!$D$3:$D$5000))</f>
        <v>0</v>
      </c>
    </row>
    <row r="41" spans="1:15" ht="20.100000000000001" customHeight="1" x14ac:dyDescent="0.3">
      <c r="A41" s="35" t="s">
        <v>1647</v>
      </c>
      <c r="B41" s="36">
        <f t="shared" si="1"/>
        <v>35.1</v>
      </c>
      <c r="C41" s="37">
        <f>SUMPRODUCT(($A41=김천처리구역!$C$3:$C$5000)*(김천처리구역집계!C$4=김천처리구역!$A$3:$A$5000)*(김천처리구역!$D$3:$D$5000))</f>
        <v>0</v>
      </c>
      <c r="D41" s="37">
        <f>SUMPRODUCT(($A41=김천처리구역!$C$3:$C$5000)*(김천처리구역집계!D$4=김천처리구역!$A$3:$A$5000)*(김천처리구역!$D$3:$D$5000))</f>
        <v>0</v>
      </c>
      <c r="E41" s="37">
        <f>SUMPRODUCT(($A41=김천처리구역!$C$3:$C$5000)*(김천처리구역집계!E$4=김천처리구역!$A$3:$A$5000)*(김천처리구역!$D$3:$D$5000))</f>
        <v>0</v>
      </c>
      <c r="F41" s="37">
        <f>SUMPRODUCT(($A41=김천처리구역!$C$3:$C$5000)*(김천처리구역집계!F$4=김천처리구역!$A$3:$A$5000)*(김천처리구역!$D$3:$D$5000))</f>
        <v>0</v>
      </c>
      <c r="G41" s="37">
        <f>SUMPRODUCT(($A41=김천처리구역!$C$3:$C$5000)*(김천처리구역집계!G$4=김천처리구역!$A$3:$A$5000)*(김천처리구역!$D$3:$D$5000))</f>
        <v>35.1</v>
      </c>
      <c r="H41" s="37">
        <f>SUMPRODUCT(($A41=김천처리구역!$C$3:$C$5000)*(김천처리구역집계!H$4=김천처리구역!$A$3:$A$5000)*(김천처리구역!$D$3:$D$5000))</f>
        <v>0</v>
      </c>
      <c r="I41" s="37">
        <f>SUMPRODUCT(($A41=김천처리구역!$C$3:$C$5000)*(김천처리구역집계!I$4=김천처리구역!$A$3:$A$5000)*(김천처리구역!$D$3:$D$5000))</f>
        <v>0</v>
      </c>
      <c r="J41" s="37">
        <f>SUMPRODUCT(($A41=김천처리구역!$C$3:$C$5000)*(김천처리구역집계!J$4=김천처리구역!$A$3:$A$5000)*(김천처리구역!$D$3:$D$5000))</f>
        <v>0</v>
      </c>
      <c r="K41" s="37">
        <f>SUMPRODUCT(($A41=김천처리구역!$C$3:$C$5000)*(김천처리구역집계!K$4=김천처리구역!$A$3:$A$5000)*(김천처리구역!$D$3:$D$5000))</f>
        <v>0</v>
      </c>
      <c r="L41" s="37">
        <f>SUMPRODUCT(($A41=김천처리구역!$C$3:$C$5000)*(김천처리구역집계!L$4=김천처리구역!$A$3:$A$5000)*(김천처리구역!$D$3:$D$5000))</f>
        <v>0</v>
      </c>
      <c r="M41" s="37">
        <f>SUMPRODUCT(($A41=김천처리구역!$C$3:$C$5000)*(김천처리구역집계!M$4=김천처리구역!$A$3:$A$5000)*(김천처리구역!$D$3:$D$5000))</f>
        <v>0</v>
      </c>
      <c r="N41" s="37">
        <f>SUMPRODUCT(($A41=김천처리구역!$C$3:$C$5000)*(김천처리구역집계!N$4=김천처리구역!$A$3:$A$5000)*(김천처리구역!$D$3:$D$5000))</f>
        <v>0</v>
      </c>
      <c r="O41" s="37">
        <f>SUMPRODUCT(($A41=김천처리구역!$C$3:$C$5000)*(김천처리구역집계!O$4=김천처리구역!$A$3:$A$5000)*(김천처리구역!$D$3:$D$5000))</f>
        <v>0</v>
      </c>
    </row>
    <row r="42" spans="1:15" ht="20.100000000000001" customHeight="1" x14ac:dyDescent="0.3">
      <c r="A42" s="35" t="s">
        <v>1469</v>
      </c>
      <c r="B42" s="36">
        <f t="shared" si="1"/>
        <v>1275.2</v>
      </c>
      <c r="C42" s="37">
        <f>SUMPRODUCT(($A42=김천처리구역!$C$3:$C$5000)*(김천처리구역집계!C$4=김천처리구역!$A$3:$A$5000)*(김천처리구역!$D$3:$D$5000))</f>
        <v>0</v>
      </c>
      <c r="D42" s="37">
        <f>SUMPRODUCT(($A42=김천처리구역!$C$3:$C$5000)*(김천처리구역집계!D$4=김천처리구역!$A$3:$A$5000)*(김천처리구역!$D$3:$D$5000))</f>
        <v>0</v>
      </c>
      <c r="E42" s="37">
        <f>SUMPRODUCT(($A42=김천처리구역!$C$3:$C$5000)*(김천처리구역집계!E$4=김천처리구역!$A$3:$A$5000)*(김천처리구역!$D$3:$D$5000))</f>
        <v>122.10000000000001</v>
      </c>
      <c r="F42" s="37">
        <f>SUMPRODUCT(($A42=김천처리구역!$C$3:$C$5000)*(김천처리구역집계!F$4=김천처리구역!$A$3:$A$5000)*(김천처리구역!$D$3:$D$5000))</f>
        <v>0</v>
      </c>
      <c r="G42" s="37">
        <f>SUMPRODUCT(($A42=김천처리구역!$C$3:$C$5000)*(김천처리구역집계!G$4=김천처리구역!$A$3:$A$5000)*(김천처리구역!$D$3:$D$5000))</f>
        <v>661.8</v>
      </c>
      <c r="H42" s="37">
        <f>SUMPRODUCT(($A42=김천처리구역!$C$3:$C$5000)*(김천처리구역집계!H$4=김천처리구역!$A$3:$A$5000)*(김천처리구역!$D$3:$D$5000))</f>
        <v>0</v>
      </c>
      <c r="I42" s="37">
        <f>SUMPRODUCT(($A42=김천처리구역!$C$3:$C$5000)*(김천처리구역집계!I$4=김천처리구역!$A$3:$A$5000)*(김천처리구역!$D$3:$D$5000))</f>
        <v>38.200000000000003</v>
      </c>
      <c r="J42" s="37">
        <f>SUMPRODUCT(($A42=김천처리구역!$C$3:$C$5000)*(김천처리구역집계!J$4=김천처리구역!$A$3:$A$5000)*(김천처리구역!$D$3:$D$5000))</f>
        <v>0</v>
      </c>
      <c r="K42" s="37">
        <f>SUMPRODUCT(($A42=김천처리구역!$C$3:$C$5000)*(김천처리구역집계!K$4=김천처리구역!$A$3:$A$5000)*(김천처리구역!$D$3:$D$5000))</f>
        <v>17.7</v>
      </c>
      <c r="L42" s="37">
        <f>SUMPRODUCT(($A42=김천처리구역!$C$3:$C$5000)*(김천처리구역집계!L$4=김천처리구역!$A$3:$A$5000)*(김천처리구역!$D$3:$D$5000))</f>
        <v>435.40000000000003</v>
      </c>
      <c r="M42" s="37">
        <f>SUMPRODUCT(($A42=김천처리구역!$C$3:$C$5000)*(김천처리구역집계!M$4=김천처리구역!$A$3:$A$5000)*(김천처리구역!$D$3:$D$5000))</f>
        <v>0</v>
      </c>
      <c r="N42" s="37">
        <f>SUMPRODUCT(($A42=김천처리구역!$C$3:$C$5000)*(김천처리구역집계!N$4=김천처리구역!$A$3:$A$5000)*(김천처리구역!$D$3:$D$5000))</f>
        <v>0</v>
      </c>
      <c r="O42" s="37">
        <f>SUMPRODUCT(($A42=김천처리구역!$C$3:$C$5000)*(김천처리구역집계!O$4=김천처리구역!$A$3:$A$5000)*(김천처리구역!$D$3:$D$5000))</f>
        <v>0</v>
      </c>
    </row>
    <row r="43" spans="1:15" ht="20.100000000000001" customHeight="1" x14ac:dyDescent="0.3">
      <c r="A43" s="35" t="s">
        <v>1463</v>
      </c>
      <c r="B43" s="36">
        <f t="shared" si="1"/>
        <v>326.20000000000005</v>
      </c>
      <c r="C43" s="37">
        <f>SUMPRODUCT(($A43=김천처리구역!$C$3:$C$5000)*(김천처리구역집계!C$4=김천처리구역!$A$3:$A$5000)*(김천처리구역!$D$3:$D$5000))</f>
        <v>0</v>
      </c>
      <c r="D43" s="37">
        <f>SUMPRODUCT(($A43=김천처리구역!$C$3:$C$5000)*(김천처리구역집계!D$4=김천처리구역!$A$3:$A$5000)*(김천처리구역!$D$3:$D$5000))</f>
        <v>0</v>
      </c>
      <c r="E43" s="37">
        <f>SUMPRODUCT(($A43=김천처리구역!$C$3:$C$5000)*(김천처리구역집계!E$4=김천처리구역!$A$3:$A$5000)*(김천처리구역!$D$3:$D$5000))</f>
        <v>0</v>
      </c>
      <c r="F43" s="37">
        <f>SUMPRODUCT(($A43=김천처리구역!$C$3:$C$5000)*(김천처리구역집계!F$4=김천처리구역!$A$3:$A$5000)*(김천처리구역!$D$3:$D$5000))</f>
        <v>0</v>
      </c>
      <c r="G43" s="37">
        <f>SUMPRODUCT(($A43=김천처리구역!$C$3:$C$5000)*(김천처리구역집계!G$4=김천처리구역!$A$3:$A$5000)*(김천처리구역!$D$3:$D$5000))</f>
        <v>212.6</v>
      </c>
      <c r="H43" s="37">
        <f>SUMPRODUCT(($A43=김천처리구역!$C$3:$C$5000)*(김천처리구역집계!H$4=김천처리구역!$A$3:$A$5000)*(김천처리구역!$D$3:$D$5000))</f>
        <v>0</v>
      </c>
      <c r="I43" s="37">
        <f>SUMPRODUCT(($A43=김천처리구역!$C$3:$C$5000)*(김천처리구역집계!I$4=김천처리구역!$A$3:$A$5000)*(김천처리구역!$D$3:$D$5000))</f>
        <v>83.5</v>
      </c>
      <c r="J43" s="37">
        <f>SUMPRODUCT(($A43=김천처리구역!$C$3:$C$5000)*(김천처리구역집계!J$4=김천처리구역!$A$3:$A$5000)*(김천처리구역!$D$3:$D$5000))</f>
        <v>0</v>
      </c>
      <c r="K43" s="37">
        <f>SUMPRODUCT(($A43=김천처리구역!$C$3:$C$5000)*(김천처리구역집계!K$4=김천처리구역!$A$3:$A$5000)*(김천처리구역!$D$3:$D$5000))</f>
        <v>0</v>
      </c>
      <c r="L43" s="37">
        <f>SUMPRODUCT(($A43=김천처리구역!$C$3:$C$5000)*(김천처리구역집계!L$4=김천처리구역!$A$3:$A$5000)*(김천처리구역!$D$3:$D$5000))</f>
        <v>30.1</v>
      </c>
      <c r="M43" s="37">
        <f>SUMPRODUCT(($A43=김천처리구역!$C$3:$C$5000)*(김천처리구역집계!M$4=김천처리구역!$A$3:$A$5000)*(김천처리구역!$D$3:$D$5000))</f>
        <v>0</v>
      </c>
      <c r="N43" s="37">
        <f>SUMPRODUCT(($A43=김천처리구역!$C$3:$C$5000)*(김천처리구역집계!N$4=김천처리구역!$A$3:$A$5000)*(김천처리구역!$D$3:$D$5000))</f>
        <v>0</v>
      </c>
      <c r="O43" s="37">
        <f>SUMPRODUCT(($A43=김천처리구역!$C$3:$C$5000)*(김천처리구역집계!O$4=김천처리구역!$A$3:$A$5000)*(김천처리구역!$D$3:$D$5000))</f>
        <v>0</v>
      </c>
    </row>
    <row r="44" spans="1:15" ht="20.100000000000001" customHeight="1" outlineLevel="1" x14ac:dyDescent="0.3">
      <c r="A44" s="35" t="s">
        <v>1510</v>
      </c>
      <c r="B44" s="36">
        <f t="shared" si="1"/>
        <v>0</v>
      </c>
      <c r="C44" s="37">
        <f>SUMPRODUCT(($A44=김천처리구역!$C$3:$C$5000)*(김천처리구역집계!C$4=김천처리구역!$A$3:$A$5000)*(김천처리구역!$D$3:$D$5000))</f>
        <v>0</v>
      </c>
      <c r="D44" s="37">
        <f>SUMPRODUCT(($A44=김천처리구역!$C$3:$C$5000)*(김천처리구역집계!D$4=김천처리구역!$A$3:$A$5000)*(김천처리구역!$D$3:$D$5000))</f>
        <v>0</v>
      </c>
      <c r="E44" s="37">
        <f>SUMPRODUCT(($A44=김천처리구역!$C$3:$C$5000)*(김천처리구역집계!E$4=김천처리구역!$A$3:$A$5000)*(김천처리구역!$D$3:$D$5000))</f>
        <v>0</v>
      </c>
      <c r="F44" s="37">
        <f>SUMPRODUCT(($A44=김천처리구역!$C$3:$C$5000)*(김천처리구역집계!F$4=김천처리구역!$A$3:$A$5000)*(김천처리구역!$D$3:$D$5000))</f>
        <v>0</v>
      </c>
      <c r="G44" s="37">
        <f>SUMPRODUCT(($A44=김천처리구역!$C$3:$C$5000)*(김천처리구역집계!G$4=김천처리구역!$A$3:$A$5000)*(김천처리구역!$D$3:$D$5000))</f>
        <v>0</v>
      </c>
      <c r="H44" s="37">
        <f>SUMPRODUCT(($A44=김천처리구역!$C$3:$C$5000)*(김천처리구역집계!H$4=김천처리구역!$A$3:$A$5000)*(김천처리구역!$D$3:$D$5000))</f>
        <v>0</v>
      </c>
      <c r="I44" s="37">
        <f>SUMPRODUCT(($A44=김천처리구역!$C$3:$C$5000)*(김천처리구역집계!I$4=김천처리구역!$A$3:$A$5000)*(김천처리구역!$D$3:$D$5000))</f>
        <v>0</v>
      </c>
      <c r="J44" s="37">
        <f>SUMPRODUCT(($A44=김천처리구역!$C$3:$C$5000)*(김천처리구역집계!J$4=김천처리구역!$A$3:$A$5000)*(김천처리구역!$D$3:$D$5000))</f>
        <v>0</v>
      </c>
      <c r="K44" s="37">
        <f>SUMPRODUCT(($A44=김천처리구역!$C$3:$C$5000)*(김천처리구역집계!K$4=김천처리구역!$A$3:$A$5000)*(김천처리구역!$D$3:$D$5000))</f>
        <v>0</v>
      </c>
      <c r="L44" s="37">
        <f>SUMPRODUCT(($A44=김천처리구역!$C$3:$C$5000)*(김천처리구역집계!L$4=김천처리구역!$A$3:$A$5000)*(김천처리구역!$D$3:$D$5000))</f>
        <v>0</v>
      </c>
      <c r="M44" s="37">
        <f>SUMPRODUCT(($A44=김천처리구역!$C$3:$C$5000)*(김천처리구역집계!M$4=김천처리구역!$A$3:$A$5000)*(김천처리구역!$D$3:$D$5000))</f>
        <v>0</v>
      </c>
      <c r="N44" s="37">
        <f>SUMPRODUCT(($A44=김천처리구역!$C$3:$C$5000)*(김천처리구역집계!N$4=김천처리구역!$A$3:$A$5000)*(김천처리구역!$D$3:$D$5000))</f>
        <v>0</v>
      </c>
      <c r="O44" s="37">
        <f>SUMPRODUCT(($A44=김천처리구역!$C$3:$C$5000)*(김천처리구역집계!O$4=김천처리구역!$A$3:$A$5000)*(김천처리구역!$D$3:$D$5000))</f>
        <v>0</v>
      </c>
    </row>
    <row r="45" spans="1:15" ht="20.100000000000001" customHeight="1" collapsed="1" x14ac:dyDescent="0.3">
      <c r="A45" s="35" t="s">
        <v>1477</v>
      </c>
      <c r="B45" s="36">
        <f t="shared" si="1"/>
        <v>109.6</v>
      </c>
      <c r="C45" s="37">
        <f>SUMPRODUCT(($A45=김천처리구역!$C$3:$C$5000)*(김천처리구역집계!C$4=김천처리구역!$A$3:$A$5000)*(김천처리구역!$D$3:$D$5000))</f>
        <v>0</v>
      </c>
      <c r="D45" s="37">
        <f>SUMPRODUCT(($A45=김천처리구역!$C$3:$C$5000)*(김천처리구역집계!D$4=김천처리구역!$A$3:$A$5000)*(김천처리구역!$D$3:$D$5000))</f>
        <v>0</v>
      </c>
      <c r="E45" s="37">
        <f>SUMPRODUCT(($A45=김천처리구역!$C$3:$C$5000)*(김천처리구역집계!E$4=김천처리구역!$A$3:$A$5000)*(김천처리구역!$D$3:$D$5000))</f>
        <v>109.6</v>
      </c>
      <c r="F45" s="37">
        <f>SUMPRODUCT(($A45=김천처리구역!$C$3:$C$5000)*(김천처리구역집계!F$4=김천처리구역!$A$3:$A$5000)*(김천처리구역!$D$3:$D$5000))</f>
        <v>0</v>
      </c>
      <c r="G45" s="37">
        <f>SUMPRODUCT(($A45=김천처리구역!$C$3:$C$5000)*(김천처리구역집계!G$4=김천처리구역!$A$3:$A$5000)*(김천처리구역!$D$3:$D$5000))</f>
        <v>0</v>
      </c>
      <c r="H45" s="37">
        <f>SUMPRODUCT(($A45=김천처리구역!$C$3:$C$5000)*(김천처리구역집계!H$4=김천처리구역!$A$3:$A$5000)*(김천처리구역!$D$3:$D$5000))</f>
        <v>0</v>
      </c>
      <c r="I45" s="37">
        <f>SUMPRODUCT(($A45=김천처리구역!$C$3:$C$5000)*(김천처리구역집계!I$4=김천처리구역!$A$3:$A$5000)*(김천처리구역!$D$3:$D$5000))</f>
        <v>0</v>
      </c>
      <c r="J45" s="37">
        <f>SUMPRODUCT(($A45=김천처리구역!$C$3:$C$5000)*(김천처리구역집계!J$4=김천처리구역!$A$3:$A$5000)*(김천처리구역!$D$3:$D$5000))</f>
        <v>0</v>
      </c>
      <c r="K45" s="37">
        <f>SUMPRODUCT(($A45=김천처리구역!$C$3:$C$5000)*(김천처리구역집계!K$4=김천처리구역!$A$3:$A$5000)*(김천처리구역!$D$3:$D$5000))</f>
        <v>0</v>
      </c>
      <c r="L45" s="37">
        <f>SUMPRODUCT(($A45=김천처리구역!$C$3:$C$5000)*(김천처리구역집계!L$4=김천처리구역!$A$3:$A$5000)*(김천처리구역!$D$3:$D$5000))</f>
        <v>0</v>
      </c>
      <c r="M45" s="37">
        <f>SUMPRODUCT(($A45=김천처리구역!$C$3:$C$5000)*(김천처리구역집계!M$4=김천처리구역!$A$3:$A$5000)*(김천처리구역!$D$3:$D$5000))</f>
        <v>0</v>
      </c>
      <c r="N45" s="37">
        <f>SUMPRODUCT(($A45=김천처리구역!$C$3:$C$5000)*(김천처리구역집계!N$4=김천처리구역!$A$3:$A$5000)*(김천처리구역!$D$3:$D$5000))</f>
        <v>0</v>
      </c>
      <c r="O45" s="37">
        <f>SUMPRODUCT(($A45=김천처리구역!$C$3:$C$5000)*(김천처리구역집계!O$4=김천처리구역!$A$3:$A$5000)*(김천처리구역!$D$3:$D$5000))</f>
        <v>0</v>
      </c>
    </row>
    <row r="46" spans="1:15" ht="20.100000000000001" customHeight="1" outlineLevel="1" x14ac:dyDescent="0.3">
      <c r="A46" s="35" t="s">
        <v>1508</v>
      </c>
      <c r="B46" s="36">
        <f t="shared" si="1"/>
        <v>0</v>
      </c>
      <c r="C46" s="37">
        <f>SUMPRODUCT(($A46=김천처리구역!$C$3:$C$5000)*(김천처리구역집계!C$4=김천처리구역!$A$3:$A$5000)*(김천처리구역!$D$3:$D$5000))</f>
        <v>0</v>
      </c>
      <c r="D46" s="37">
        <f>SUMPRODUCT(($A46=김천처리구역!$C$3:$C$5000)*(김천처리구역집계!D$4=김천처리구역!$A$3:$A$5000)*(김천처리구역!$D$3:$D$5000))</f>
        <v>0</v>
      </c>
      <c r="E46" s="37">
        <f>SUMPRODUCT(($A46=김천처리구역!$C$3:$C$5000)*(김천처리구역집계!E$4=김천처리구역!$A$3:$A$5000)*(김천처리구역!$D$3:$D$5000))</f>
        <v>0</v>
      </c>
      <c r="F46" s="37">
        <f>SUMPRODUCT(($A46=김천처리구역!$C$3:$C$5000)*(김천처리구역집계!F$4=김천처리구역!$A$3:$A$5000)*(김천처리구역!$D$3:$D$5000))</f>
        <v>0</v>
      </c>
      <c r="G46" s="37">
        <f>SUMPRODUCT(($A46=김천처리구역!$C$3:$C$5000)*(김천처리구역집계!G$4=김천처리구역!$A$3:$A$5000)*(김천처리구역!$D$3:$D$5000))</f>
        <v>0</v>
      </c>
      <c r="H46" s="37">
        <f>SUMPRODUCT(($A46=김천처리구역!$C$3:$C$5000)*(김천처리구역집계!H$4=김천처리구역!$A$3:$A$5000)*(김천처리구역!$D$3:$D$5000))</f>
        <v>0</v>
      </c>
      <c r="I46" s="37">
        <f>SUMPRODUCT(($A46=김천처리구역!$C$3:$C$5000)*(김천처리구역집계!I$4=김천처리구역!$A$3:$A$5000)*(김천처리구역!$D$3:$D$5000))</f>
        <v>0</v>
      </c>
      <c r="J46" s="37">
        <f>SUMPRODUCT(($A46=김천처리구역!$C$3:$C$5000)*(김천처리구역집계!J$4=김천처리구역!$A$3:$A$5000)*(김천처리구역!$D$3:$D$5000))</f>
        <v>0</v>
      </c>
      <c r="K46" s="37">
        <f>SUMPRODUCT(($A46=김천처리구역!$C$3:$C$5000)*(김천처리구역집계!K$4=김천처리구역!$A$3:$A$5000)*(김천처리구역!$D$3:$D$5000))</f>
        <v>0</v>
      </c>
      <c r="L46" s="37">
        <f>SUMPRODUCT(($A46=김천처리구역!$C$3:$C$5000)*(김천처리구역집계!L$4=김천처리구역!$A$3:$A$5000)*(김천처리구역!$D$3:$D$5000))</f>
        <v>0</v>
      </c>
      <c r="M46" s="37">
        <f>SUMPRODUCT(($A46=김천처리구역!$C$3:$C$5000)*(김천처리구역집계!M$4=김천처리구역!$A$3:$A$5000)*(김천처리구역!$D$3:$D$5000))</f>
        <v>0</v>
      </c>
      <c r="N46" s="37">
        <f>SUMPRODUCT(($A46=김천처리구역!$C$3:$C$5000)*(김천처리구역집계!N$4=김천처리구역!$A$3:$A$5000)*(김천처리구역!$D$3:$D$5000))</f>
        <v>0</v>
      </c>
      <c r="O46" s="37">
        <f>SUMPRODUCT(($A46=김천처리구역!$C$3:$C$5000)*(김천처리구역집계!O$4=김천처리구역!$A$3:$A$5000)*(김천처리구역!$D$3:$D$5000))</f>
        <v>0</v>
      </c>
    </row>
    <row r="47" spans="1:15" ht="20.100000000000001" customHeight="1" outlineLevel="1" x14ac:dyDescent="0.3">
      <c r="A47" s="35" t="s">
        <v>1475</v>
      </c>
      <c r="B47" s="36">
        <f t="shared" si="1"/>
        <v>0</v>
      </c>
      <c r="C47" s="37">
        <f>SUMPRODUCT(($A47=김천처리구역!$C$3:$C$5000)*(김천처리구역집계!C$4=김천처리구역!$A$3:$A$5000)*(김천처리구역!$D$3:$D$5000))</f>
        <v>0</v>
      </c>
      <c r="D47" s="37">
        <f>SUMPRODUCT(($A47=김천처리구역!$C$3:$C$5000)*(김천처리구역집계!D$4=김천처리구역!$A$3:$A$5000)*(김천처리구역!$D$3:$D$5000))</f>
        <v>0</v>
      </c>
      <c r="E47" s="37">
        <f>SUMPRODUCT(($A47=김천처리구역!$C$3:$C$5000)*(김천처리구역집계!E$4=김천처리구역!$A$3:$A$5000)*(김천처리구역!$D$3:$D$5000))</f>
        <v>0</v>
      </c>
      <c r="F47" s="37">
        <f>SUMPRODUCT(($A47=김천처리구역!$C$3:$C$5000)*(김천처리구역집계!F$4=김천처리구역!$A$3:$A$5000)*(김천처리구역!$D$3:$D$5000))</f>
        <v>0</v>
      </c>
      <c r="G47" s="37">
        <f>SUMPRODUCT(($A47=김천처리구역!$C$3:$C$5000)*(김천처리구역집계!G$4=김천처리구역!$A$3:$A$5000)*(김천처리구역!$D$3:$D$5000))</f>
        <v>0</v>
      </c>
      <c r="H47" s="37">
        <f>SUMPRODUCT(($A47=김천처리구역!$C$3:$C$5000)*(김천처리구역집계!H$4=김천처리구역!$A$3:$A$5000)*(김천처리구역!$D$3:$D$5000))</f>
        <v>0</v>
      </c>
      <c r="I47" s="37">
        <f>SUMPRODUCT(($A47=김천처리구역!$C$3:$C$5000)*(김천처리구역집계!I$4=김천처리구역!$A$3:$A$5000)*(김천처리구역!$D$3:$D$5000))</f>
        <v>0</v>
      </c>
      <c r="J47" s="37">
        <f>SUMPRODUCT(($A47=김천처리구역!$C$3:$C$5000)*(김천처리구역집계!J$4=김천처리구역!$A$3:$A$5000)*(김천처리구역!$D$3:$D$5000))</f>
        <v>0</v>
      </c>
      <c r="K47" s="37">
        <f>SUMPRODUCT(($A47=김천처리구역!$C$3:$C$5000)*(김천처리구역집계!K$4=김천처리구역!$A$3:$A$5000)*(김천처리구역!$D$3:$D$5000))</f>
        <v>0</v>
      </c>
      <c r="L47" s="37">
        <f>SUMPRODUCT(($A47=김천처리구역!$C$3:$C$5000)*(김천처리구역집계!L$4=김천처리구역!$A$3:$A$5000)*(김천처리구역!$D$3:$D$5000))</f>
        <v>0</v>
      </c>
      <c r="M47" s="37">
        <f>SUMPRODUCT(($A47=김천처리구역!$C$3:$C$5000)*(김천처리구역집계!M$4=김천처리구역!$A$3:$A$5000)*(김천처리구역!$D$3:$D$5000))</f>
        <v>0</v>
      </c>
      <c r="N47" s="37">
        <f>SUMPRODUCT(($A47=김천처리구역!$C$3:$C$5000)*(김천처리구역집계!N$4=김천처리구역!$A$3:$A$5000)*(김천처리구역!$D$3:$D$5000))</f>
        <v>0</v>
      </c>
      <c r="O47" s="37">
        <f>SUMPRODUCT(($A47=김천처리구역!$C$3:$C$5000)*(김천처리구역집계!O$4=김천처리구역!$A$3:$A$5000)*(김천처리구역!$D$3:$D$5000))</f>
        <v>0</v>
      </c>
    </row>
    <row r="48" spans="1:15" ht="20.100000000000001" customHeight="1" collapsed="1" x14ac:dyDescent="0.3">
      <c r="A48" s="35" t="s">
        <v>1468</v>
      </c>
      <c r="B48" s="36">
        <f t="shared" si="1"/>
        <v>360.9</v>
      </c>
      <c r="C48" s="37">
        <f>SUMPRODUCT(($A48=김천처리구역!$C$3:$C$5000)*(김천처리구역집계!C$4=김천처리구역!$A$3:$A$5000)*(김천처리구역!$D$3:$D$5000))</f>
        <v>0</v>
      </c>
      <c r="D48" s="37">
        <f>SUMPRODUCT(($A48=김천처리구역!$C$3:$C$5000)*(김천처리구역집계!D$4=김천처리구역!$A$3:$A$5000)*(김천처리구역!$D$3:$D$5000))</f>
        <v>0</v>
      </c>
      <c r="E48" s="37">
        <f>SUMPRODUCT(($A48=김천처리구역!$C$3:$C$5000)*(김천처리구역집계!E$4=김천처리구역!$A$3:$A$5000)*(김천처리구역!$D$3:$D$5000))</f>
        <v>134.19999999999999</v>
      </c>
      <c r="F48" s="37">
        <f>SUMPRODUCT(($A48=김천처리구역!$C$3:$C$5000)*(김천처리구역집계!F$4=김천처리구역!$A$3:$A$5000)*(김천처리구역!$D$3:$D$5000))</f>
        <v>0</v>
      </c>
      <c r="G48" s="37">
        <f>SUMPRODUCT(($A48=김천처리구역!$C$3:$C$5000)*(김천처리구역집계!G$4=김천처리구역!$A$3:$A$5000)*(김천처리구역!$D$3:$D$5000))</f>
        <v>31.2</v>
      </c>
      <c r="H48" s="37">
        <f>SUMPRODUCT(($A48=김천처리구역!$C$3:$C$5000)*(김천처리구역집계!H$4=김천처리구역!$A$3:$A$5000)*(김천처리구역!$D$3:$D$5000))</f>
        <v>0</v>
      </c>
      <c r="I48" s="37">
        <f>SUMPRODUCT(($A48=김천처리구역!$C$3:$C$5000)*(김천처리구역집계!I$4=김천처리구역!$A$3:$A$5000)*(김천처리구역!$D$3:$D$5000))</f>
        <v>0</v>
      </c>
      <c r="J48" s="37">
        <f>SUMPRODUCT(($A48=김천처리구역!$C$3:$C$5000)*(김천처리구역집계!J$4=김천처리구역!$A$3:$A$5000)*(김천처리구역!$D$3:$D$5000))</f>
        <v>0</v>
      </c>
      <c r="K48" s="37">
        <f>SUMPRODUCT(($A48=김천처리구역!$C$3:$C$5000)*(김천처리구역집계!K$4=김천처리구역!$A$3:$A$5000)*(김천처리구역!$D$3:$D$5000))</f>
        <v>0</v>
      </c>
      <c r="L48" s="37">
        <f>SUMPRODUCT(($A48=김천처리구역!$C$3:$C$5000)*(김천처리구역집계!L$4=김천처리구역!$A$3:$A$5000)*(김천처리구역!$D$3:$D$5000))</f>
        <v>0</v>
      </c>
      <c r="M48" s="37">
        <f>SUMPRODUCT(($A48=김천처리구역!$C$3:$C$5000)*(김천처리구역집계!M$4=김천처리구역!$A$3:$A$5000)*(김천처리구역!$D$3:$D$5000))</f>
        <v>0</v>
      </c>
      <c r="N48" s="37">
        <f>SUMPRODUCT(($A48=김천처리구역!$C$3:$C$5000)*(김천처리구역집계!N$4=김천처리구역!$A$3:$A$5000)*(김천처리구역!$D$3:$D$5000))</f>
        <v>0</v>
      </c>
      <c r="O48" s="37">
        <f>SUMPRODUCT(($A48=김천처리구역!$C$3:$C$5000)*(김천처리구역집계!O$4=김천처리구역!$A$3:$A$5000)*(김천처리구역!$D$3:$D$5000))</f>
        <v>195.5</v>
      </c>
    </row>
    <row r="49" spans="1:15" ht="20.100000000000001" customHeight="1" x14ac:dyDescent="0.3">
      <c r="A49" s="35" t="s">
        <v>1484</v>
      </c>
      <c r="B49" s="36">
        <f t="shared" si="1"/>
        <v>605.6</v>
      </c>
      <c r="C49" s="37">
        <f>SUMPRODUCT(($A49=김천처리구역!$C$3:$C$5000)*(김천처리구역집계!C$4=김천처리구역!$A$3:$A$5000)*(김천처리구역!$D$3:$D$5000))</f>
        <v>0</v>
      </c>
      <c r="D49" s="37">
        <f>SUMPRODUCT(($A49=김천처리구역!$C$3:$C$5000)*(김천처리구역집계!D$4=김천처리구역!$A$3:$A$5000)*(김천처리구역!$D$3:$D$5000))</f>
        <v>0</v>
      </c>
      <c r="E49" s="37">
        <f>SUMPRODUCT(($A49=김천처리구역!$C$3:$C$5000)*(김천처리구역집계!E$4=김천처리구역!$A$3:$A$5000)*(김천처리구역!$D$3:$D$5000))</f>
        <v>147.19999999999999</v>
      </c>
      <c r="F49" s="37">
        <f>SUMPRODUCT(($A49=김천처리구역!$C$3:$C$5000)*(김천처리구역집계!F$4=김천처리구역!$A$3:$A$5000)*(김천처리구역!$D$3:$D$5000))</f>
        <v>0</v>
      </c>
      <c r="G49" s="37">
        <f>SUMPRODUCT(($A49=김천처리구역!$C$3:$C$5000)*(김천처리구역집계!G$4=김천처리구역!$A$3:$A$5000)*(김천처리구역!$D$3:$D$5000))</f>
        <v>374</v>
      </c>
      <c r="H49" s="37">
        <f>SUMPRODUCT(($A49=김천처리구역!$C$3:$C$5000)*(김천처리구역집계!H$4=김천처리구역!$A$3:$A$5000)*(김천처리구역!$D$3:$D$5000))</f>
        <v>0</v>
      </c>
      <c r="I49" s="37">
        <f>SUMPRODUCT(($A49=김천처리구역!$C$3:$C$5000)*(김천처리구역집계!I$4=김천처리구역!$A$3:$A$5000)*(김천처리구역!$D$3:$D$5000))</f>
        <v>0</v>
      </c>
      <c r="J49" s="37">
        <f>SUMPRODUCT(($A49=김천처리구역!$C$3:$C$5000)*(김천처리구역집계!J$4=김천처리구역!$A$3:$A$5000)*(김천처리구역!$D$3:$D$5000))</f>
        <v>0</v>
      </c>
      <c r="K49" s="37">
        <f>SUMPRODUCT(($A49=김천처리구역!$C$3:$C$5000)*(김천처리구역집계!K$4=김천처리구역!$A$3:$A$5000)*(김천처리구역!$D$3:$D$5000))</f>
        <v>0</v>
      </c>
      <c r="L49" s="37">
        <f>SUMPRODUCT(($A49=김천처리구역!$C$3:$C$5000)*(김천처리구역집계!L$4=김천처리구역!$A$3:$A$5000)*(김천처리구역!$D$3:$D$5000))</f>
        <v>53.3</v>
      </c>
      <c r="M49" s="37">
        <f>SUMPRODUCT(($A49=김천처리구역!$C$3:$C$5000)*(김천처리구역집계!M$4=김천처리구역!$A$3:$A$5000)*(김천처리구역!$D$3:$D$5000))</f>
        <v>0</v>
      </c>
      <c r="N49" s="37">
        <f>SUMPRODUCT(($A49=김천처리구역!$C$3:$C$5000)*(김천처리구역집계!N$4=김천처리구역!$A$3:$A$5000)*(김천처리구역!$D$3:$D$5000))</f>
        <v>31.1</v>
      </c>
      <c r="O49" s="37">
        <f>SUMPRODUCT(($A49=김천처리구역!$C$3:$C$5000)*(김천처리구역집계!O$4=김천처리구역!$A$3:$A$5000)*(김천처리구역!$D$3:$D$5000))</f>
        <v>0</v>
      </c>
    </row>
    <row r="50" spans="1:15" ht="20.100000000000001" customHeight="1" x14ac:dyDescent="0.3">
      <c r="A50" s="35" t="s">
        <v>1724</v>
      </c>
      <c r="B50" s="36">
        <f t="shared" si="1"/>
        <v>262.5</v>
      </c>
      <c r="C50" s="37">
        <f>SUMPRODUCT(($A50=김천처리구역!$C$3:$C$5000)*(김천처리구역집계!C$4=김천처리구역!$A$3:$A$5000)*(김천처리구역!$D$3:$D$5000))</f>
        <v>0</v>
      </c>
      <c r="D50" s="37">
        <f>SUMPRODUCT(($A50=김천처리구역!$C$3:$C$5000)*(김천처리구역집계!D$4=김천처리구역!$A$3:$A$5000)*(김천처리구역!$D$3:$D$5000))</f>
        <v>0</v>
      </c>
      <c r="E50" s="37">
        <f>SUMPRODUCT(($A50=김천처리구역!$C$3:$C$5000)*(김천처리구역집계!E$4=김천처리구역!$A$3:$A$5000)*(김천처리구역!$D$3:$D$5000))</f>
        <v>0</v>
      </c>
      <c r="F50" s="37">
        <f>SUMPRODUCT(($A50=김천처리구역!$C$3:$C$5000)*(김천처리구역집계!F$4=김천처리구역!$A$3:$A$5000)*(김천처리구역!$D$3:$D$5000))</f>
        <v>0</v>
      </c>
      <c r="G50" s="37">
        <f>SUMPRODUCT(($A50=김천처리구역!$C$3:$C$5000)*(김천처리구역집계!G$4=김천처리구역!$A$3:$A$5000)*(김천처리구역!$D$3:$D$5000))</f>
        <v>0</v>
      </c>
      <c r="H50" s="37">
        <f>SUMPRODUCT(($A50=김천처리구역!$C$3:$C$5000)*(김천처리구역집계!H$4=김천처리구역!$A$3:$A$5000)*(김천처리구역!$D$3:$D$5000))</f>
        <v>0</v>
      </c>
      <c r="I50" s="37">
        <f>SUMPRODUCT(($A50=김천처리구역!$C$3:$C$5000)*(김천처리구역집계!I$4=김천처리구역!$A$3:$A$5000)*(김천처리구역!$D$3:$D$5000))</f>
        <v>0</v>
      </c>
      <c r="J50" s="37">
        <f>SUMPRODUCT(($A50=김천처리구역!$C$3:$C$5000)*(김천처리구역집계!J$4=김천처리구역!$A$3:$A$5000)*(김천처리구역!$D$3:$D$5000))</f>
        <v>0</v>
      </c>
      <c r="K50" s="37">
        <f>SUMPRODUCT(($A50=김천처리구역!$C$3:$C$5000)*(김천처리구역집계!K$4=김천처리구역!$A$3:$A$5000)*(김천처리구역!$D$3:$D$5000))</f>
        <v>262.5</v>
      </c>
      <c r="L50" s="37">
        <f>SUMPRODUCT(($A50=김천처리구역!$C$3:$C$5000)*(김천처리구역집계!L$4=김천처리구역!$A$3:$A$5000)*(김천처리구역!$D$3:$D$5000))</f>
        <v>0</v>
      </c>
      <c r="M50" s="37">
        <f>SUMPRODUCT(($A50=김천처리구역!$C$3:$C$5000)*(김천처리구역집계!M$4=김천처리구역!$A$3:$A$5000)*(김천처리구역!$D$3:$D$5000))</f>
        <v>0</v>
      </c>
      <c r="N50" s="37">
        <f>SUMPRODUCT(($A50=김천처리구역!$C$3:$C$5000)*(김천처리구역집계!N$4=김천처리구역!$A$3:$A$5000)*(김천처리구역!$D$3:$D$5000))</f>
        <v>0</v>
      </c>
      <c r="O50" s="37">
        <f>SUMPRODUCT(($A50=김천처리구역!$C$3:$C$5000)*(김천처리구역집계!O$4=김천처리구역!$A$3:$A$5000)*(김천처리구역!$D$3:$D$5000))</f>
        <v>0</v>
      </c>
    </row>
    <row r="51" spans="1:15" ht="20.100000000000001" customHeight="1" x14ac:dyDescent="0.3">
      <c r="A51" s="35" t="s">
        <v>1739</v>
      </c>
      <c r="B51" s="36">
        <f t="shared" si="1"/>
        <v>109.6</v>
      </c>
      <c r="C51" s="37">
        <f>SUMPRODUCT(($A51=김천처리구역!$C$3:$C$5000)*(김천처리구역집계!C$4=김천처리구역!$A$3:$A$5000)*(김천처리구역!$D$3:$D$5000))</f>
        <v>0</v>
      </c>
      <c r="D51" s="37">
        <f>SUMPRODUCT(($A51=김천처리구역!$C$3:$C$5000)*(김천처리구역집계!D$4=김천처리구역!$A$3:$A$5000)*(김천처리구역!$D$3:$D$5000))</f>
        <v>0</v>
      </c>
      <c r="E51" s="37">
        <f>SUMPRODUCT(($A51=김천처리구역!$C$3:$C$5000)*(김천처리구역집계!E$4=김천처리구역!$A$3:$A$5000)*(김천처리구역!$D$3:$D$5000))</f>
        <v>0</v>
      </c>
      <c r="F51" s="37">
        <f>SUMPRODUCT(($A51=김천처리구역!$C$3:$C$5000)*(김천처리구역집계!F$4=김천처리구역!$A$3:$A$5000)*(김천처리구역!$D$3:$D$5000))</f>
        <v>0</v>
      </c>
      <c r="G51" s="37">
        <f>SUMPRODUCT(($A51=김천처리구역!$C$3:$C$5000)*(김천처리구역집계!G$4=김천처리구역!$A$3:$A$5000)*(김천처리구역!$D$3:$D$5000))</f>
        <v>0</v>
      </c>
      <c r="H51" s="37">
        <f>SUMPRODUCT(($A51=김천처리구역!$C$3:$C$5000)*(김천처리구역집계!H$4=김천처리구역!$A$3:$A$5000)*(김천처리구역!$D$3:$D$5000))</f>
        <v>0</v>
      </c>
      <c r="I51" s="37">
        <f>SUMPRODUCT(($A51=김천처리구역!$C$3:$C$5000)*(김천처리구역집계!I$4=김천처리구역!$A$3:$A$5000)*(김천처리구역!$D$3:$D$5000))</f>
        <v>0</v>
      </c>
      <c r="J51" s="37">
        <f>SUMPRODUCT(($A51=김천처리구역!$C$3:$C$5000)*(김천처리구역집계!J$4=김천처리구역!$A$3:$A$5000)*(김천처리구역!$D$3:$D$5000))</f>
        <v>0</v>
      </c>
      <c r="K51" s="37">
        <f>SUMPRODUCT(($A51=김천처리구역!$C$3:$C$5000)*(김천처리구역집계!K$4=김천처리구역!$A$3:$A$5000)*(김천처리구역!$D$3:$D$5000))</f>
        <v>0</v>
      </c>
      <c r="L51" s="37">
        <f>SUMPRODUCT(($A51=김천처리구역!$C$3:$C$5000)*(김천처리구역집계!L$4=김천처리구역!$A$3:$A$5000)*(김천처리구역!$D$3:$D$5000))</f>
        <v>109.6</v>
      </c>
      <c r="M51" s="37">
        <f>SUMPRODUCT(($A51=김천처리구역!$C$3:$C$5000)*(김천처리구역집계!M$4=김천처리구역!$A$3:$A$5000)*(김천처리구역!$D$3:$D$5000))</f>
        <v>0</v>
      </c>
      <c r="N51" s="37">
        <f>SUMPRODUCT(($A51=김천처리구역!$C$3:$C$5000)*(김천처리구역집계!N$4=김천처리구역!$A$3:$A$5000)*(김천처리구역!$D$3:$D$5000))</f>
        <v>0</v>
      </c>
      <c r="O51" s="37">
        <f>SUMPRODUCT(($A51=김천처리구역!$C$3:$C$5000)*(김천처리구역집계!O$4=김천처리구역!$A$3:$A$5000)*(김천처리구역!$D$3:$D$5000))</f>
        <v>0</v>
      </c>
    </row>
    <row r="52" spans="1:15" ht="20.100000000000001" customHeight="1" x14ac:dyDescent="0.3">
      <c r="A52" s="35" t="s">
        <v>1733</v>
      </c>
      <c r="B52" s="36">
        <f t="shared" si="1"/>
        <v>117.4</v>
      </c>
      <c r="C52" s="37">
        <f>SUMPRODUCT(($A52=김천처리구역!$C$3:$C$5000)*(김천처리구역집계!C$4=김천처리구역!$A$3:$A$5000)*(김천처리구역!$D$3:$D$5000))</f>
        <v>0</v>
      </c>
      <c r="D52" s="37">
        <f>SUMPRODUCT(($A52=김천처리구역!$C$3:$C$5000)*(김천처리구역집계!D$4=김천처리구역!$A$3:$A$5000)*(김천처리구역!$D$3:$D$5000))</f>
        <v>0</v>
      </c>
      <c r="E52" s="37">
        <f>SUMPRODUCT(($A52=김천처리구역!$C$3:$C$5000)*(김천처리구역집계!E$4=김천처리구역!$A$3:$A$5000)*(김천처리구역!$D$3:$D$5000))</f>
        <v>0</v>
      </c>
      <c r="F52" s="37">
        <f>SUMPRODUCT(($A52=김천처리구역!$C$3:$C$5000)*(김천처리구역집계!F$4=김천처리구역!$A$3:$A$5000)*(김천처리구역!$D$3:$D$5000))</f>
        <v>0</v>
      </c>
      <c r="G52" s="37">
        <f>SUMPRODUCT(($A52=김천처리구역!$C$3:$C$5000)*(김천처리구역집계!G$4=김천처리구역!$A$3:$A$5000)*(김천처리구역!$D$3:$D$5000))</f>
        <v>0</v>
      </c>
      <c r="H52" s="37">
        <f>SUMPRODUCT(($A52=김천처리구역!$C$3:$C$5000)*(김천처리구역집계!H$4=김천처리구역!$A$3:$A$5000)*(김천처리구역!$D$3:$D$5000))</f>
        <v>0</v>
      </c>
      <c r="I52" s="37">
        <f>SUMPRODUCT(($A52=김천처리구역!$C$3:$C$5000)*(김천처리구역집계!I$4=김천처리구역!$A$3:$A$5000)*(김천처리구역!$D$3:$D$5000))</f>
        <v>0</v>
      </c>
      <c r="J52" s="37">
        <f>SUMPRODUCT(($A52=김천처리구역!$C$3:$C$5000)*(김천처리구역집계!J$4=김천처리구역!$A$3:$A$5000)*(김천처리구역!$D$3:$D$5000))</f>
        <v>0</v>
      </c>
      <c r="K52" s="37">
        <f>SUMPRODUCT(($A52=김천처리구역!$C$3:$C$5000)*(김천처리구역집계!K$4=김천처리구역!$A$3:$A$5000)*(김천처리구역!$D$3:$D$5000))</f>
        <v>117.4</v>
      </c>
      <c r="L52" s="37">
        <f>SUMPRODUCT(($A52=김천처리구역!$C$3:$C$5000)*(김천처리구역집계!L$4=김천처리구역!$A$3:$A$5000)*(김천처리구역!$D$3:$D$5000))</f>
        <v>0</v>
      </c>
      <c r="M52" s="37">
        <f>SUMPRODUCT(($A52=김천처리구역!$C$3:$C$5000)*(김천처리구역집계!M$4=김천처리구역!$A$3:$A$5000)*(김천처리구역!$D$3:$D$5000))</f>
        <v>0</v>
      </c>
      <c r="N52" s="37">
        <f>SUMPRODUCT(($A52=김천처리구역!$C$3:$C$5000)*(김천처리구역집계!N$4=김천처리구역!$A$3:$A$5000)*(김천처리구역!$D$3:$D$5000))</f>
        <v>0</v>
      </c>
      <c r="O52" s="37">
        <f>SUMPRODUCT(($A52=김천처리구역!$C$3:$C$5000)*(김천처리구역집계!O$4=김천처리구역!$A$3:$A$5000)*(김천처리구역!$D$3:$D$5000))</f>
        <v>0</v>
      </c>
    </row>
    <row r="53" spans="1:15" ht="20.100000000000001" customHeight="1" x14ac:dyDescent="0.3">
      <c r="A53" s="35" t="s">
        <v>1649</v>
      </c>
      <c r="B53" s="36">
        <f t="shared" si="1"/>
        <v>27.8</v>
      </c>
      <c r="C53" s="37">
        <f>SUMPRODUCT(($A53=김천처리구역!$C$3:$C$5000)*(김천처리구역집계!C$4=김천처리구역!$A$3:$A$5000)*(김천처리구역!$D$3:$D$5000))</f>
        <v>0</v>
      </c>
      <c r="D53" s="37">
        <f>SUMPRODUCT(($A53=김천처리구역!$C$3:$C$5000)*(김천처리구역집계!D$4=김천처리구역!$A$3:$A$5000)*(김천처리구역!$D$3:$D$5000))</f>
        <v>0</v>
      </c>
      <c r="E53" s="37">
        <f>SUMPRODUCT(($A53=김천처리구역!$C$3:$C$5000)*(김천처리구역집계!E$4=김천처리구역!$A$3:$A$5000)*(김천처리구역!$D$3:$D$5000))</f>
        <v>0</v>
      </c>
      <c r="F53" s="37">
        <f>SUMPRODUCT(($A53=김천처리구역!$C$3:$C$5000)*(김천처리구역집계!F$4=김천처리구역!$A$3:$A$5000)*(김천처리구역!$D$3:$D$5000))</f>
        <v>0</v>
      </c>
      <c r="G53" s="37">
        <f>SUMPRODUCT(($A53=김천처리구역!$C$3:$C$5000)*(김천처리구역집계!G$4=김천처리구역!$A$3:$A$5000)*(김천처리구역!$D$3:$D$5000))</f>
        <v>27.8</v>
      </c>
      <c r="H53" s="37">
        <f>SUMPRODUCT(($A53=김천처리구역!$C$3:$C$5000)*(김천처리구역집계!H$4=김천처리구역!$A$3:$A$5000)*(김천처리구역!$D$3:$D$5000))</f>
        <v>0</v>
      </c>
      <c r="I53" s="37">
        <f>SUMPRODUCT(($A53=김천처리구역!$C$3:$C$5000)*(김천처리구역집계!I$4=김천처리구역!$A$3:$A$5000)*(김천처리구역!$D$3:$D$5000))</f>
        <v>0</v>
      </c>
      <c r="J53" s="37">
        <f>SUMPRODUCT(($A53=김천처리구역!$C$3:$C$5000)*(김천처리구역집계!J$4=김천처리구역!$A$3:$A$5000)*(김천처리구역!$D$3:$D$5000))</f>
        <v>0</v>
      </c>
      <c r="K53" s="37">
        <f>SUMPRODUCT(($A53=김천처리구역!$C$3:$C$5000)*(김천처리구역집계!K$4=김천처리구역!$A$3:$A$5000)*(김천처리구역!$D$3:$D$5000))</f>
        <v>0</v>
      </c>
      <c r="L53" s="37">
        <f>SUMPRODUCT(($A53=김천처리구역!$C$3:$C$5000)*(김천처리구역집계!L$4=김천처리구역!$A$3:$A$5000)*(김천처리구역!$D$3:$D$5000))</f>
        <v>0</v>
      </c>
      <c r="M53" s="37">
        <f>SUMPRODUCT(($A53=김천처리구역!$C$3:$C$5000)*(김천처리구역집계!M$4=김천처리구역!$A$3:$A$5000)*(김천처리구역!$D$3:$D$5000))</f>
        <v>0</v>
      </c>
      <c r="N53" s="37">
        <f>SUMPRODUCT(($A53=김천처리구역!$C$3:$C$5000)*(김천처리구역집계!N$4=김천처리구역!$A$3:$A$5000)*(김천처리구역!$D$3:$D$5000))</f>
        <v>0</v>
      </c>
      <c r="O53" s="37">
        <f>SUMPRODUCT(($A53=김천처리구역!$C$3:$C$5000)*(김천처리구역집계!O$4=김천처리구역!$A$3:$A$5000)*(김천처리구역!$D$3:$D$5000))</f>
        <v>0</v>
      </c>
    </row>
    <row r="54" spans="1:15" ht="20.100000000000001" customHeight="1" x14ac:dyDescent="0.3">
      <c r="A54" s="35" t="s">
        <v>1532</v>
      </c>
      <c r="B54" s="36">
        <f t="shared" si="1"/>
        <v>265.10000000000002</v>
      </c>
      <c r="C54" s="37">
        <f>SUMPRODUCT(($A54=김천처리구역!$C$3:$C$5000)*(김천처리구역집계!C$4=김천처리구역!$A$3:$A$5000)*(김천처리구역!$D$3:$D$5000))</f>
        <v>234.1</v>
      </c>
      <c r="D54" s="37">
        <f>SUMPRODUCT(($A54=김천처리구역!$C$3:$C$5000)*(김천처리구역집계!D$4=김천처리구역!$A$3:$A$5000)*(김천처리구역!$D$3:$D$5000))</f>
        <v>0</v>
      </c>
      <c r="E54" s="37">
        <f>SUMPRODUCT(($A54=김천처리구역!$C$3:$C$5000)*(김천처리구역집계!E$4=김천처리구역!$A$3:$A$5000)*(김천처리구역!$D$3:$D$5000))</f>
        <v>0</v>
      </c>
      <c r="F54" s="37">
        <f>SUMPRODUCT(($A54=김천처리구역!$C$3:$C$5000)*(김천처리구역집계!F$4=김천처리구역!$A$3:$A$5000)*(김천처리구역!$D$3:$D$5000))</f>
        <v>0</v>
      </c>
      <c r="G54" s="37">
        <f>SUMPRODUCT(($A54=김천처리구역!$C$3:$C$5000)*(김천처리구역집계!G$4=김천처리구역!$A$3:$A$5000)*(김천처리구역!$D$3:$D$5000))</f>
        <v>0</v>
      </c>
      <c r="H54" s="37">
        <f>SUMPRODUCT(($A54=김천처리구역!$C$3:$C$5000)*(김천처리구역집계!H$4=김천처리구역!$A$3:$A$5000)*(김천처리구역!$D$3:$D$5000))</f>
        <v>0</v>
      </c>
      <c r="I54" s="37">
        <f>SUMPRODUCT(($A54=김천처리구역!$C$3:$C$5000)*(김천처리구역집계!I$4=김천처리구역!$A$3:$A$5000)*(김천처리구역!$D$3:$D$5000))</f>
        <v>0</v>
      </c>
      <c r="J54" s="37">
        <f>SUMPRODUCT(($A54=김천처리구역!$C$3:$C$5000)*(김천처리구역집계!J$4=김천처리구역!$A$3:$A$5000)*(김천처리구역!$D$3:$D$5000))</f>
        <v>0</v>
      </c>
      <c r="K54" s="37">
        <f>SUMPRODUCT(($A54=김천처리구역!$C$3:$C$5000)*(김천처리구역집계!K$4=김천처리구역!$A$3:$A$5000)*(김천처리구역!$D$3:$D$5000))</f>
        <v>0</v>
      </c>
      <c r="L54" s="37">
        <f>SUMPRODUCT(($A54=김천처리구역!$C$3:$C$5000)*(김천처리구역집계!L$4=김천처리구역!$A$3:$A$5000)*(김천처리구역!$D$3:$D$5000))</f>
        <v>0</v>
      </c>
      <c r="M54" s="37">
        <f>SUMPRODUCT(($A54=김천처리구역!$C$3:$C$5000)*(김천처리구역집계!M$4=김천처리구역!$A$3:$A$5000)*(김천처리구역!$D$3:$D$5000))</f>
        <v>0</v>
      </c>
      <c r="N54" s="37">
        <f>SUMPRODUCT(($A54=김천처리구역!$C$3:$C$5000)*(김천처리구역집계!N$4=김천처리구역!$A$3:$A$5000)*(김천처리구역!$D$3:$D$5000))</f>
        <v>31</v>
      </c>
      <c r="O54" s="37">
        <f>SUMPRODUCT(($A54=김천처리구역!$C$3:$C$5000)*(김천처리구역집계!O$4=김천처리구역!$A$3:$A$5000)*(김천처리구역!$D$3:$D$5000))</f>
        <v>0</v>
      </c>
    </row>
    <row r="55" spans="1:15" ht="20.100000000000001" customHeight="1" x14ac:dyDescent="0.3">
      <c r="A55" s="35" t="s">
        <v>1726</v>
      </c>
      <c r="B55" s="36">
        <f t="shared" si="1"/>
        <v>259</v>
      </c>
      <c r="C55" s="37">
        <f>SUMPRODUCT(($A55=김천처리구역!$C$3:$C$5000)*(김천처리구역집계!C$4=김천처리구역!$A$3:$A$5000)*(김천처리구역!$D$3:$D$5000))</f>
        <v>0</v>
      </c>
      <c r="D55" s="37">
        <f>SUMPRODUCT(($A55=김천처리구역!$C$3:$C$5000)*(김천처리구역집계!D$4=김천처리구역!$A$3:$A$5000)*(김천처리구역!$D$3:$D$5000))</f>
        <v>0</v>
      </c>
      <c r="E55" s="37">
        <f>SUMPRODUCT(($A55=김천처리구역!$C$3:$C$5000)*(김천처리구역집계!E$4=김천처리구역!$A$3:$A$5000)*(김천처리구역!$D$3:$D$5000))</f>
        <v>0</v>
      </c>
      <c r="F55" s="37">
        <f>SUMPRODUCT(($A55=김천처리구역!$C$3:$C$5000)*(김천처리구역집계!F$4=김천처리구역!$A$3:$A$5000)*(김천처리구역!$D$3:$D$5000))</f>
        <v>0</v>
      </c>
      <c r="G55" s="37">
        <f>SUMPRODUCT(($A55=김천처리구역!$C$3:$C$5000)*(김천처리구역집계!G$4=김천처리구역!$A$3:$A$5000)*(김천처리구역!$D$3:$D$5000))</f>
        <v>0</v>
      </c>
      <c r="H55" s="37">
        <f>SUMPRODUCT(($A55=김천처리구역!$C$3:$C$5000)*(김천처리구역집계!H$4=김천처리구역!$A$3:$A$5000)*(김천처리구역!$D$3:$D$5000))</f>
        <v>0</v>
      </c>
      <c r="I55" s="37">
        <f>SUMPRODUCT(($A55=김천처리구역!$C$3:$C$5000)*(김천처리구역집계!I$4=김천처리구역!$A$3:$A$5000)*(김천처리구역!$D$3:$D$5000))</f>
        <v>0</v>
      </c>
      <c r="J55" s="37">
        <f>SUMPRODUCT(($A55=김천처리구역!$C$3:$C$5000)*(김천처리구역집계!J$4=김천처리구역!$A$3:$A$5000)*(김천처리구역!$D$3:$D$5000))</f>
        <v>0</v>
      </c>
      <c r="K55" s="37">
        <f>SUMPRODUCT(($A55=김천처리구역!$C$3:$C$5000)*(김천처리구역집계!K$4=김천처리구역!$A$3:$A$5000)*(김천처리구역!$D$3:$D$5000))</f>
        <v>259</v>
      </c>
      <c r="L55" s="37">
        <f>SUMPRODUCT(($A55=김천처리구역!$C$3:$C$5000)*(김천처리구역집계!L$4=김천처리구역!$A$3:$A$5000)*(김천처리구역!$D$3:$D$5000))</f>
        <v>0</v>
      </c>
      <c r="M55" s="37">
        <f>SUMPRODUCT(($A55=김천처리구역!$C$3:$C$5000)*(김천처리구역집계!M$4=김천처리구역!$A$3:$A$5000)*(김천처리구역!$D$3:$D$5000))</f>
        <v>0</v>
      </c>
      <c r="N55" s="37">
        <f>SUMPRODUCT(($A55=김천처리구역!$C$3:$C$5000)*(김천처리구역집계!N$4=김천처리구역!$A$3:$A$5000)*(김천처리구역!$D$3:$D$5000))</f>
        <v>0</v>
      </c>
      <c r="O55" s="37">
        <f>SUMPRODUCT(($A55=김천처리구역!$C$3:$C$5000)*(김천처리구역집계!O$4=김천처리구역!$A$3:$A$5000)*(김천처리구역!$D$3:$D$5000))</f>
        <v>0</v>
      </c>
    </row>
    <row r="56" spans="1:15" ht="20.100000000000001" customHeight="1" x14ac:dyDescent="0.3">
      <c r="A56" s="35" t="s">
        <v>1459</v>
      </c>
      <c r="B56" s="36">
        <f t="shared" si="1"/>
        <v>764</v>
      </c>
      <c r="C56" s="37">
        <f>SUMPRODUCT(($A56=김천처리구역!$C$3:$C$5000)*(김천처리구역집계!C$4=김천처리구역!$A$3:$A$5000)*(김천처리구역!$D$3:$D$5000))</f>
        <v>22.8</v>
      </c>
      <c r="D56" s="37">
        <f>SUMPRODUCT(($A56=김천처리구역!$C$3:$C$5000)*(김천처리구역집계!D$4=김천처리구역!$A$3:$A$5000)*(김천처리구역!$D$3:$D$5000))</f>
        <v>0</v>
      </c>
      <c r="E56" s="37">
        <f>SUMPRODUCT(($A56=김천처리구역!$C$3:$C$5000)*(김천처리구역집계!E$4=김천처리구역!$A$3:$A$5000)*(김천처리구역!$D$3:$D$5000))</f>
        <v>454.8</v>
      </c>
      <c r="F56" s="37">
        <f>SUMPRODUCT(($A56=김천처리구역!$C$3:$C$5000)*(김천처리구역집계!F$4=김천처리구역!$A$3:$A$5000)*(김천처리구역!$D$3:$D$5000))</f>
        <v>0</v>
      </c>
      <c r="G56" s="37">
        <f>SUMPRODUCT(($A56=김천처리구역!$C$3:$C$5000)*(김천처리구역집계!G$4=김천처리구역!$A$3:$A$5000)*(김천처리구역!$D$3:$D$5000))</f>
        <v>0</v>
      </c>
      <c r="H56" s="37">
        <f>SUMPRODUCT(($A56=김천처리구역!$C$3:$C$5000)*(김천처리구역집계!H$4=김천처리구역!$A$3:$A$5000)*(김천처리구역!$D$3:$D$5000))</f>
        <v>0</v>
      </c>
      <c r="I56" s="37">
        <f>SUMPRODUCT(($A56=김천처리구역!$C$3:$C$5000)*(김천처리구역집계!I$4=김천처리구역!$A$3:$A$5000)*(김천처리구역!$D$3:$D$5000))</f>
        <v>0</v>
      </c>
      <c r="J56" s="37">
        <f>SUMPRODUCT(($A56=김천처리구역!$C$3:$C$5000)*(김천처리구역집계!J$4=김천처리구역!$A$3:$A$5000)*(김천처리구역!$D$3:$D$5000))</f>
        <v>0</v>
      </c>
      <c r="K56" s="37">
        <f>SUMPRODUCT(($A56=김천처리구역!$C$3:$C$5000)*(김천처리구역집계!K$4=김천처리구역!$A$3:$A$5000)*(김천처리구역!$D$3:$D$5000))</f>
        <v>286.39999999999998</v>
      </c>
      <c r="L56" s="37">
        <f>SUMPRODUCT(($A56=김천처리구역!$C$3:$C$5000)*(김천처리구역집계!L$4=김천처리구역!$A$3:$A$5000)*(김천처리구역!$D$3:$D$5000))</f>
        <v>0</v>
      </c>
      <c r="M56" s="37">
        <f>SUMPRODUCT(($A56=김천처리구역!$C$3:$C$5000)*(김천처리구역집계!M$4=김천처리구역!$A$3:$A$5000)*(김천처리구역!$D$3:$D$5000))</f>
        <v>0</v>
      </c>
      <c r="N56" s="37">
        <f>SUMPRODUCT(($A56=김천처리구역!$C$3:$C$5000)*(김천처리구역집계!N$4=김천처리구역!$A$3:$A$5000)*(김천처리구역!$D$3:$D$5000))</f>
        <v>0</v>
      </c>
      <c r="O56" s="37">
        <f>SUMPRODUCT(($A56=김천처리구역!$C$3:$C$5000)*(김천처리구역집계!O$4=김천처리구역!$A$3:$A$5000)*(김천처리구역!$D$3:$D$5000))</f>
        <v>0</v>
      </c>
    </row>
    <row r="57" spans="1:15" ht="20.100000000000001" customHeight="1" x14ac:dyDescent="0.3">
      <c r="A57" s="35" t="s">
        <v>1573</v>
      </c>
      <c r="B57" s="36">
        <f t="shared" si="1"/>
        <v>99.8</v>
      </c>
      <c r="C57" s="37">
        <f>SUMPRODUCT(($A57=김천처리구역!$C$3:$C$5000)*(김천처리구역집계!C$4=김천처리구역!$A$3:$A$5000)*(김천처리구역!$D$3:$D$5000))</f>
        <v>0</v>
      </c>
      <c r="D57" s="37">
        <f>SUMPRODUCT(($A57=김천처리구역!$C$3:$C$5000)*(김천처리구역집계!D$4=김천처리구역!$A$3:$A$5000)*(김천처리구역!$D$3:$D$5000))</f>
        <v>0</v>
      </c>
      <c r="E57" s="37">
        <f>SUMPRODUCT(($A57=김천처리구역!$C$3:$C$5000)*(김천처리구역집계!E$4=김천처리구역!$A$3:$A$5000)*(김천처리구역!$D$3:$D$5000))</f>
        <v>99.8</v>
      </c>
      <c r="F57" s="37">
        <f>SUMPRODUCT(($A57=김천처리구역!$C$3:$C$5000)*(김천처리구역집계!F$4=김천처리구역!$A$3:$A$5000)*(김천처리구역!$D$3:$D$5000))</f>
        <v>0</v>
      </c>
      <c r="G57" s="37">
        <f>SUMPRODUCT(($A57=김천처리구역!$C$3:$C$5000)*(김천처리구역집계!G$4=김천처리구역!$A$3:$A$5000)*(김천처리구역!$D$3:$D$5000))</f>
        <v>0</v>
      </c>
      <c r="H57" s="37">
        <f>SUMPRODUCT(($A57=김천처리구역!$C$3:$C$5000)*(김천처리구역집계!H$4=김천처리구역!$A$3:$A$5000)*(김천처리구역!$D$3:$D$5000))</f>
        <v>0</v>
      </c>
      <c r="I57" s="37">
        <f>SUMPRODUCT(($A57=김천처리구역!$C$3:$C$5000)*(김천처리구역집계!I$4=김천처리구역!$A$3:$A$5000)*(김천처리구역!$D$3:$D$5000))</f>
        <v>0</v>
      </c>
      <c r="J57" s="37">
        <f>SUMPRODUCT(($A57=김천처리구역!$C$3:$C$5000)*(김천처리구역집계!J$4=김천처리구역!$A$3:$A$5000)*(김천처리구역!$D$3:$D$5000))</f>
        <v>0</v>
      </c>
      <c r="K57" s="37">
        <f>SUMPRODUCT(($A57=김천처리구역!$C$3:$C$5000)*(김천처리구역집계!K$4=김천처리구역!$A$3:$A$5000)*(김천처리구역!$D$3:$D$5000))</f>
        <v>0</v>
      </c>
      <c r="L57" s="37">
        <f>SUMPRODUCT(($A57=김천처리구역!$C$3:$C$5000)*(김천처리구역집계!L$4=김천처리구역!$A$3:$A$5000)*(김천처리구역!$D$3:$D$5000))</f>
        <v>0</v>
      </c>
      <c r="M57" s="37">
        <f>SUMPRODUCT(($A57=김천처리구역!$C$3:$C$5000)*(김천처리구역집계!M$4=김천처리구역!$A$3:$A$5000)*(김천처리구역!$D$3:$D$5000))</f>
        <v>0</v>
      </c>
      <c r="N57" s="37">
        <f>SUMPRODUCT(($A57=김천처리구역!$C$3:$C$5000)*(김천처리구역집계!N$4=김천처리구역!$A$3:$A$5000)*(김천처리구역!$D$3:$D$5000))</f>
        <v>0</v>
      </c>
      <c r="O57" s="37">
        <f>SUMPRODUCT(($A57=김천처리구역!$C$3:$C$5000)*(김천처리구역집계!O$4=김천처리구역!$A$3:$A$5000)*(김천처리구역!$D$3:$D$5000))</f>
        <v>0</v>
      </c>
    </row>
    <row r="58" spans="1:15" ht="20.100000000000001" customHeight="1" x14ac:dyDescent="0.3">
      <c r="A58" s="35" t="s">
        <v>1574</v>
      </c>
      <c r="B58" s="36">
        <f t="shared" si="1"/>
        <v>79.900000000000006</v>
      </c>
      <c r="C58" s="37">
        <f>SUMPRODUCT(($A58=김천처리구역!$C$3:$C$5000)*(김천처리구역집계!C$4=김천처리구역!$A$3:$A$5000)*(김천처리구역!$D$3:$D$5000))</f>
        <v>0</v>
      </c>
      <c r="D58" s="37">
        <f>SUMPRODUCT(($A58=김천처리구역!$C$3:$C$5000)*(김천처리구역집계!D$4=김천처리구역!$A$3:$A$5000)*(김천처리구역!$D$3:$D$5000))</f>
        <v>0</v>
      </c>
      <c r="E58" s="37">
        <f>SUMPRODUCT(($A58=김천처리구역!$C$3:$C$5000)*(김천처리구역집계!E$4=김천처리구역!$A$3:$A$5000)*(김천처리구역!$D$3:$D$5000))</f>
        <v>79.900000000000006</v>
      </c>
      <c r="F58" s="37">
        <f>SUMPRODUCT(($A58=김천처리구역!$C$3:$C$5000)*(김천처리구역집계!F$4=김천처리구역!$A$3:$A$5000)*(김천처리구역!$D$3:$D$5000))</f>
        <v>0</v>
      </c>
      <c r="G58" s="37">
        <f>SUMPRODUCT(($A58=김천처리구역!$C$3:$C$5000)*(김천처리구역집계!G$4=김천처리구역!$A$3:$A$5000)*(김천처리구역!$D$3:$D$5000))</f>
        <v>0</v>
      </c>
      <c r="H58" s="37">
        <f>SUMPRODUCT(($A58=김천처리구역!$C$3:$C$5000)*(김천처리구역집계!H$4=김천처리구역!$A$3:$A$5000)*(김천처리구역!$D$3:$D$5000))</f>
        <v>0</v>
      </c>
      <c r="I58" s="37">
        <f>SUMPRODUCT(($A58=김천처리구역!$C$3:$C$5000)*(김천처리구역집계!I$4=김천처리구역!$A$3:$A$5000)*(김천처리구역!$D$3:$D$5000))</f>
        <v>0</v>
      </c>
      <c r="J58" s="37">
        <f>SUMPRODUCT(($A58=김천처리구역!$C$3:$C$5000)*(김천처리구역집계!J$4=김천처리구역!$A$3:$A$5000)*(김천처리구역!$D$3:$D$5000))</f>
        <v>0</v>
      </c>
      <c r="K58" s="37">
        <f>SUMPRODUCT(($A58=김천처리구역!$C$3:$C$5000)*(김천처리구역집계!K$4=김천처리구역!$A$3:$A$5000)*(김천처리구역!$D$3:$D$5000))</f>
        <v>0</v>
      </c>
      <c r="L58" s="37">
        <f>SUMPRODUCT(($A58=김천처리구역!$C$3:$C$5000)*(김천처리구역집계!L$4=김천처리구역!$A$3:$A$5000)*(김천처리구역!$D$3:$D$5000))</f>
        <v>0</v>
      </c>
      <c r="M58" s="37">
        <f>SUMPRODUCT(($A58=김천처리구역!$C$3:$C$5000)*(김천처리구역집계!M$4=김천처리구역!$A$3:$A$5000)*(김천처리구역!$D$3:$D$5000))</f>
        <v>0</v>
      </c>
      <c r="N58" s="37">
        <f>SUMPRODUCT(($A58=김천처리구역!$C$3:$C$5000)*(김천처리구역집계!N$4=김천처리구역!$A$3:$A$5000)*(김천처리구역!$D$3:$D$5000))</f>
        <v>0</v>
      </c>
      <c r="O58" s="37">
        <f>SUMPRODUCT(($A58=김천처리구역!$C$3:$C$5000)*(김천처리구역집계!O$4=김천처리구역!$A$3:$A$5000)*(김천처리구역!$D$3:$D$5000))</f>
        <v>0</v>
      </c>
    </row>
    <row r="59" spans="1:15" ht="20.100000000000001" customHeight="1" x14ac:dyDescent="0.3">
      <c r="A59" s="35" t="s">
        <v>1748</v>
      </c>
      <c r="B59" s="36">
        <f t="shared" si="1"/>
        <v>80.599999999999994</v>
      </c>
      <c r="C59" s="37">
        <f>SUMPRODUCT(($A59=김천처리구역!$C$3:$C$5000)*(김천처리구역집계!C$4=김천처리구역!$A$3:$A$5000)*(김천처리구역!$D$3:$D$5000))</f>
        <v>0</v>
      </c>
      <c r="D59" s="37">
        <f>SUMPRODUCT(($A59=김천처리구역!$C$3:$C$5000)*(김천처리구역집계!D$4=김천처리구역!$A$3:$A$5000)*(김천처리구역!$D$3:$D$5000))</f>
        <v>0</v>
      </c>
      <c r="E59" s="37">
        <f>SUMPRODUCT(($A59=김천처리구역!$C$3:$C$5000)*(김천처리구역집계!E$4=김천처리구역!$A$3:$A$5000)*(김천처리구역!$D$3:$D$5000))</f>
        <v>0</v>
      </c>
      <c r="F59" s="37">
        <f>SUMPRODUCT(($A59=김천처리구역!$C$3:$C$5000)*(김천처리구역집계!F$4=김천처리구역!$A$3:$A$5000)*(김천처리구역!$D$3:$D$5000))</f>
        <v>0</v>
      </c>
      <c r="G59" s="37">
        <f>SUMPRODUCT(($A59=김천처리구역!$C$3:$C$5000)*(김천처리구역집계!G$4=김천처리구역!$A$3:$A$5000)*(김천처리구역!$D$3:$D$5000))</f>
        <v>0</v>
      </c>
      <c r="H59" s="37">
        <f>SUMPRODUCT(($A59=김천처리구역!$C$3:$C$5000)*(김천처리구역집계!H$4=김천처리구역!$A$3:$A$5000)*(김천처리구역!$D$3:$D$5000))</f>
        <v>0</v>
      </c>
      <c r="I59" s="37">
        <f>SUMPRODUCT(($A59=김천처리구역!$C$3:$C$5000)*(김천처리구역집계!I$4=김천처리구역!$A$3:$A$5000)*(김천처리구역!$D$3:$D$5000))</f>
        <v>0</v>
      </c>
      <c r="J59" s="37">
        <f>SUMPRODUCT(($A59=김천처리구역!$C$3:$C$5000)*(김천처리구역집계!J$4=김천처리구역!$A$3:$A$5000)*(김천처리구역!$D$3:$D$5000))</f>
        <v>0</v>
      </c>
      <c r="K59" s="37">
        <f>SUMPRODUCT(($A59=김천처리구역!$C$3:$C$5000)*(김천처리구역집계!K$4=김천처리구역!$A$3:$A$5000)*(김천처리구역!$D$3:$D$5000))</f>
        <v>0</v>
      </c>
      <c r="L59" s="37">
        <f>SUMPRODUCT(($A59=김천처리구역!$C$3:$C$5000)*(김천처리구역집계!L$4=김천처리구역!$A$3:$A$5000)*(김천처리구역!$D$3:$D$5000))</f>
        <v>80.599999999999994</v>
      </c>
      <c r="M59" s="37">
        <f>SUMPRODUCT(($A59=김천처리구역!$C$3:$C$5000)*(김천처리구역집계!M$4=김천처리구역!$A$3:$A$5000)*(김천처리구역!$D$3:$D$5000))</f>
        <v>0</v>
      </c>
      <c r="N59" s="37">
        <f>SUMPRODUCT(($A59=김천처리구역!$C$3:$C$5000)*(김천처리구역집계!N$4=김천처리구역!$A$3:$A$5000)*(김천처리구역!$D$3:$D$5000))</f>
        <v>0</v>
      </c>
      <c r="O59" s="37">
        <f>SUMPRODUCT(($A59=김천처리구역!$C$3:$C$5000)*(김천처리구역집계!O$4=김천처리구역!$A$3:$A$5000)*(김천처리구역!$D$3:$D$5000))</f>
        <v>0</v>
      </c>
    </row>
    <row r="60" spans="1:15" ht="20.100000000000001" customHeight="1" x14ac:dyDescent="0.3">
      <c r="A60" s="35" t="s">
        <v>1470</v>
      </c>
      <c r="B60" s="36">
        <f t="shared" si="1"/>
        <v>362.2</v>
      </c>
      <c r="C60" s="37">
        <f>SUMPRODUCT(($A60=김천처리구역!$C$3:$C$5000)*(김천처리구역집계!C$4=김천처리구역!$A$3:$A$5000)*(김천처리구역!$D$3:$D$5000))</f>
        <v>0</v>
      </c>
      <c r="D60" s="37">
        <f>SUMPRODUCT(($A60=김천처리구역!$C$3:$C$5000)*(김천처리구역집계!D$4=김천처리구역!$A$3:$A$5000)*(김천처리구역!$D$3:$D$5000))</f>
        <v>0</v>
      </c>
      <c r="E60" s="37">
        <f>SUMPRODUCT(($A60=김천처리구역!$C$3:$C$5000)*(김천처리구역집계!E$4=김천처리구역!$A$3:$A$5000)*(김천처리구역!$D$3:$D$5000))</f>
        <v>77.2</v>
      </c>
      <c r="F60" s="37">
        <f>SUMPRODUCT(($A60=김천처리구역!$C$3:$C$5000)*(김천처리구역집계!F$4=김천처리구역!$A$3:$A$5000)*(김천처리구역!$D$3:$D$5000))</f>
        <v>0</v>
      </c>
      <c r="G60" s="37">
        <f>SUMPRODUCT(($A60=김천처리구역!$C$3:$C$5000)*(김천처리구역집계!G$4=김천처리구역!$A$3:$A$5000)*(김천처리구역!$D$3:$D$5000))</f>
        <v>0</v>
      </c>
      <c r="H60" s="37">
        <f>SUMPRODUCT(($A60=김천처리구역!$C$3:$C$5000)*(김천처리구역집계!H$4=김천처리구역!$A$3:$A$5000)*(김천처리구역!$D$3:$D$5000))</f>
        <v>0</v>
      </c>
      <c r="I60" s="37">
        <f>SUMPRODUCT(($A60=김천처리구역!$C$3:$C$5000)*(김천처리구역집계!I$4=김천처리구역!$A$3:$A$5000)*(김천처리구역!$D$3:$D$5000))</f>
        <v>0</v>
      </c>
      <c r="J60" s="37">
        <f>SUMPRODUCT(($A60=김천처리구역!$C$3:$C$5000)*(김천처리구역집계!J$4=김천처리구역!$A$3:$A$5000)*(김천처리구역!$D$3:$D$5000))</f>
        <v>0</v>
      </c>
      <c r="K60" s="37">
        <f>SUMPRODUCT(($A60=김천처리구역!$C$3:$C$5000)*(김천처리구역집계!K$4=김천처리구역!$A$3:$A$5000)*(김천처리구역!$D$3:$D$5000))</f>
        <v>0</v>
      </c>
      <c r="L60" s="37">
        <f>SUMPRODUCT(($A60=김천처리구역!$C$3:$C$5000)*(김천처리구역집계!L$4=김천처리구역!$A$3:$A$5000)*(김천처리구역!$D$3:$D$5000))</f>
        <v>0</v>
      </c>
      <c r="M60" s="37">
        <f>SUMPRODUCT(($A60=김천처리구역!$C$3:$C$5000)*(김천처리구역집계!M$4=김천처리구역!$A$3:$A$5000)*(김천처리구역!$D$3:$D$5000))</f>
        <v>92</v>
      </c>
      <c r="N60" s="37">
        <f>SUMPRODUCT(($A60=김천처리구역!$C$3:$C$5000)*(김천처리구역집계!N$4=김천처리구역!$A$3:$A$5000)*(김천처리구역!$D$3:$D$5000))</f>
        <v>193</v>
      </c>
      <c r="O60" s="37">
        <f>SUMPRODUCT(($A60=김천처리구역!$C$3:$C$5000)*(김천처리구역집계!O$4=김천처리구역!$A$3:$A$5000)*(김천처리구역!$D$3:$D$5000))</f>
        <v>0</v>
      </c>
    </row>
    <row r="61" spans="1:15" ht="20.100000000000001" customHeight="1" outlineLevel="1" x14ac:dyDescent="0.3">
      <c r="A61" s="35" t="s">
        <v>1464</v>
      </c>
      <c r="B61" s="36">
        <f t="shared" si="1"/>
        <v>0</v>
      </c>
      <c r="C61" s="37">
        <f>SUMPRODUCT(($A61=김천처리구역!$C$3:$C$5000)*(김천처리구역집계!C$4=김천처리구역!$A$3:$A$5000)*(김천처리구역!$D$3:$D$5000))</f>
        <v>0</v>
      </c>
      <c r="D61" s="37">
        <f>SUMPRODUCT(($A61=김천처리구역!$C$3:$C$5000)*(김천처리구역집계!D$4=김천처리구역!$A$3:$A$5000)*(김천처리구역!$D$3:$D$5000))</f>
        <v>0</v>
      </c>
      <c r="E61" s="37">
        <f>SUMPRODUCT(($A61=김천처리구역!$C$3:$C$5000)*(김천처리구역집계!E$4=김천처리구역!$A$3:$A$5000)*(김천처리구역!$D$3:$D$5000))</f>
        <v>0</v>
      </c>
      <c r="F61" s="37">
        <f>SUMPRODUCT(($A61=김천처리구역!$C$3:$C$5000)*(김천처리구역집계!F$4=김천처리구역!$A$3:$A$5000)*(김천처리구역!$D$3:$D$5000))</f>
        <v>0</v>
      </c>
      <c r="G61" s="37">
        <f>SUMPRODUCT(($A61=김천처리구역!$C$3:$C$5000)*(김천처리구역집계!G$4=김천처리구역!$A$3:$A$5000)*(김천처리구역!$D$3:$D$5000))</f>
        <v>0</v>
      </c>
      <c r="H61" s="37">
        <f>SUMPRODUCT(($A61=김천처리구역!$C$3:$C$5000)*(김천처리구역집계!H$4=김천처리구역!$A$3:$A$5000)*(김천처리구역!$D$3:$D$5000))</f>
        <v>0</v>
      </c>
      <c r="I61" s="37">
        <f>SUMPRODUCT(($A61=김천처리구역!$C$3:$C$5000)*(김천처리구역집계!I$4=김천처리구역!$A$3:$A$5000)*(김천처리구역!$D$3:$D$5000))</f>
        <v>0</v>
      </c>
      <c r="J61" s="37">
        <f>SUMPRODUCT(($A61=김천처리구역!$C$3:$C$5000)*(김천처리구역집계!J$4=김천처리구역!$A$3:$A$5000)*(김천처리구역!$D$3:$D$5000))</f>
        <v>0</v>
      </c>
      <c r="K61" s="37">
        <f>SUMPRODUCT(($A61=김천처리구역!$C$3:$C$5000)*(김천처리구역집계!K$4=김천처리구역!$A$3:$A$5000)*(김천처리구역!$D$3:$D$5000))</f>
        <v>0</v>
      </c>
      <c r="L61" s="37">
        <f>SUMPRODUCT(($A61=김천처리구역!$C$3:$C$5000)*(김천처리구역집계!L$4=김천처리구역!$A$3:$A$5000)*(김천처리구역!$D$3:$D$5000))</f>
        <v>0</v>
      </c>
      <c r="M61" s="37">
        <f>SUMPRODUCT(($A61=김천처리구역!$C$3:$C$5000)*(김천처리구역집계!M$4=김천처리구역!$A$3:$A$5000)*(김천처리구역!$D$3:$D$5000))</f>
        <v>0</v>
      </c>
      <c r="N61" s="37">
        <f>SUMPRODUCT(($A61=김천처리구역!$C$3:$C$5000)*(김천처리구역집계!N$4=김천처리구역!$A$3:$A$5000)*(김천처리구역!$D$3:$D$5000))</f>
        <v>0</v>
      </c>
      <c r="O61" s="37">
        <f>SUMPRODUCT(($A61=김천처리구역!$C$3:$C$5000)*(김천처리구역집계!O$4=김천처리구역!$A$3:$A$5000)*(김천처리구역!$D$3:$D$5000))</f>
        <v>0</v>
      </c>
    </row>
    <row r="62" spans="1:15" ht="20.100000000000001" customHeight="1" collapsed="1" x14ac:dyDescent="0.3">
      <c r="A62" s="35" t="s">
        <v>1461</v>
      </c>
      <c r="B62" s="36">
        <f t="shared" si="1"/>
        <v>445.59999999999991</v>
      </c>
      <c r="C62" s="37">
        <f>SUMPRODUCT(($A62=김천처리구역!$C$3:$C$5000)*(김천처리구역집계!C$4=김천처리구역!$A$3:$A$5000)*(김천처리구역!$D$3:$D$5000))</f>
        <v>0</v>
      </c>
      <c r="D62" s="37">
        <f>SUMPRODUCT(($A62=김천처리구역!$C$3:$C$5000)*(김천처리구역집계!D$4=김천처리구역!$A$3:$A$5000)*(김천처리구역!$D$3:$D$5000))</f>
        <v>0</v>
      </c>
      <c r="E62" s="37">
        <f>SUMPRODUCT(($A62=김천처리구역!$C$3:$C$5000)*(김천처리구역집계!E$4=김천처리구역!$A$3:$A$5000)*(김천처리구역!$D$3:$D$5000))</f>
        <v>0</v>
      </c>
      <c r="F62" s="37">
        <f>SUMPRODUCT(($A62=김천처리구역!$C$3:$C$5000)*(김천처리구역집계!F$4=김천처리구역!$A$3:$A$5000)*(김천처리구역!$D$3:$D$5000))</f>
        <v>0</v>
      </c>
      <c r="G62" s="37">
        <f>SUMPRODUCT(($A62=김천처리구역!$C$3:$C$5000)*(김천처리구역집계!G$4=김천처리구역!$A$3:$A$5000)*(김천처리구역!$D$3:$D$5000))</f>
        <v>0</v>
      </c>
      <c r="H62" s="37">
        <f>SUMPRODUCT(($A62=김천처리구역!$C$3:$C$5000)*(김천처리구역집계!H$4=김천처리구역!$A$3:$A$5000)*(김천처리구역!$D$3:$D$5000))</f>
        <v>313.29999999999995</v>
      </c>
      <c r="I62" s="37">
        <f>SUMPRODUCT(($A62=김천처리구역!$C$3:$C$5000)*(김천처리구역집계!I$4=김천처리구역!$A$3:$A$5000)*(김천처리구역!$D$3:$D$5000))</f>
        <v>0</v>
      </c>
      <c r="J62" s="37">
        <f>SUMPRODUCT(($A62=김천처리구역!$C$3:$C$5000)*(김천처리구역집계!J$4=김천처리구역!$A$3:$A$5000)*(김천처리구역!$D$3:$D$5000))</f>
        <v>0</v>
      </c>
      <c r="K62" s="37">
        <f>SUMPRODUCT(($A62=김천처리구역!$C$3:$C$5000)*(김천처리구역집계!K$4=김천처리구역!$A$3:$A$5000)*(김천처리구역!$D$3:$D$5000))</f>
        <v>0</v>
      </c>
      <c r="L62" s="37">
        <f>SUMPRODUCT(($A62=김천처리구역!$C$3:$C$5000)*(김천처리구역집계!L$4=김천처리구역!$A$3:$A$5000)*(김천처리구역!$D$3:$D$5000))</f>
        <v>0</v>
      </c>
      <c r="M62" s="37">
        <f>SUMPRODUCT(($A62=김천처리구역!$C$3:$C$5000)*(김천처리구역집계!M$4=김천처리구역!$A$3:$A$5000)*(김천처리구역!$D$3:$D$5000))</f>
        <v>0</v>
      </c>
      <c r="N62" s="37">
        <f>SUMPRODUCT(($A62=김천처리구역!$C$3:$C$5000)*(김천처리구역집계!N$4=김천처리구역!$A$3:$A$5000)*(김천처리구역!$D$3:$D$5000))</f>
        <v>0</v>
      </c>
      <c r="O62" s="37">
        <f>SUMPRODUCT(($A62=김천처리구역!$C$3:$C$5000)*(김천처리구역집계!O$4=김천처리구역!$A$3:$A$5000)*(김천처리구역!$D$3:$D$5000))</f>
        <v>132.29999999999998</v>
      </c>
    </row>
    <row r="63" spans="1:15" ht="20.100000000000001" customHeight="1" x14ac:dyDescent="0.3">
      <c r="A63" s="35" t="s">
        <v>1610</v>
      </c>
      <c r="B63" s="36">
        <f t="shared" si="1"/>
        <v>44.5</v>
      </c>
      <c r="C63" s="37">
        <f>SUMPRODUCT(($A63=김천처리구역!$C$3:$C$5000)*(김천처리구역집계!C$4=김천처리구역!$A$3:$A$5000)*(김천처리구역!$D$3:$D$5000))</f>
        <v>0</v>
      </c>
      <c r="D63" s="37">
        <f>SUMPRODUCT(($A63=김천처리구역!$C$3:$C$5000)*(김천처리구역집계!D$4=김천처리구역!$A$3:$A$5000)*(김천처리구역!$D$3:$D$5000))</f>
        <v>0</v>
      </c>
      <c r="E63" s="37">
        <f>SUMPRODUCT(($A63=김천처리구역!$C$3:$C$5000)*(김천처리구역집계!E$4=김천처리구역!$A$3:$A$5000)*(김천처리구역!$D$3:$D$5000))</f>
        <v>44.5</v>
      </c>
      <c r="F63" s="37">
        <f>SUMPRODUCT(($A63=김천처리구역!$C$3:$C$5000)*(김천처리구역집계!F$4=김천처리구역!$A$3:$A$5000)*(김천처리구역!$D$3:$D$5000))</f>
        <v>0</v>
      </c>
      <c r="G63" s="37">
        <f>SUMPRODUCT(($A63=김천처리구역!$C$3:$C$5000)*(김천처리구역집계!G$4=김천처리구역!$A$3:$A$5000)*(김천처리구역!$D$3:$D$5000))</f>
        <v>0</v>
      </c>
      <c r="H63" s="37">
        <f>SUMPRODUCT(($A63=김천처리구역!$C$3:$C$5000)*(김천처리구역집계!H$4=김천처리구역!$A$3:$A$5000)*(김천처리구역!$D$3:$D$5000))</f>
        <v>0</v>
      </c>
      <c r="I63" s="37">
        <f>SUMPRODUCT(($A63=김천처리구역!$C$3:$C$5000)*(김천처리구역집계!I$4=김천처리구역!$A$3:$A$5000)*(김천처리구역!$D$3:$D$5000))</f>
        <v>0</v>
      </c>
      <c r="J63" s="37">
        <f>SUMPRODUCT(($A63=김천처리구역!$C$3:$C$5000)*(김천처리구역집계!J$4=김천처리구역!$A$3:$A$5000)*(김천처리구역!$D$3:$D$5000))</f>
        <v>0</v>
      </c>
      <c r="K63" s="37">
        <f>SUMPRODUCT(($A63=김천처리구역!$C$3:$C$5000)*(김천처리구역집계!K$4=김천처리구역!$A$3:$A$5000)*(김천처리구역!$D$3:$D$5000))</f>
        <v>0</v>
      </c>
      <c r="L63" s="37">
        <f>SUMPRODUCT(($A63=김천처리구역!$C$3:$C$5000)*(김천처리구역집계!L$4=김천처리구역!$A$3:$A$5000)*(김천처리구역!$D$3:$D$5000))</f>
        <v>0</v>
      </c>
      <c r="M63" s="37">
        <f>SUMPRODUCT(($A63=김천처리구역!$C$3:$C$5000)*(김천처리구역집계!M$4=김천처리구역!$A$3:$A$5000)*(김천처리구역!$D$3:$D$5000))</f>
        <v>0</v>
      </c>
      <c r="N63" s="37">
        <f>SUMPRODUCT(($A63=김천처리구역!$C$3:$C$5000)*(김천처리구역집계!N$4=김천처리구역!$A$3:$A$5000)*(김천처리구역!$D$3:$D$5000))</f>
        <v>0</v>
      </c>
      <c r="O63" s="37">
        <f>SUMPRODUCT(($A63=김천처리구역!$C$3:$C$5000)*(김천처리구역집계!O$4=김천처리구역!$A$3:$A$5000)*(김천처리구역!$D$3:$D$5000))</f>
        <v>0</v>
      </c>
    </row>
    <row r="64" spans="1:15" ht="20.100000000000001" customHeight="1" x14ac:dyDescent="0.3">
      <c r="A64" s="35" t="s">
        <v>1460</v>
      </c>
      <c r="B64" s="36">
        <f t="shared" si="1"/>
        <v>294.7</v>
      </c>
      <c r="C64" s="37">
        <f>SUMPRODUCT(($A64=김천처리구역!$C$3:$C$5000)*(김천처리구역집계!C$4=김천처리구역!$A$3:$A$5000)*(김천처리구역!$D$3:$D$5000))</f>
        <v>0</v>
      </c>
      <c r="D64" s="37">
        <f>SUMPRODUCT(($A64=김천처리구역!$C$3:$C$5000)*(김천처리구역집계!D$4=김천처리구역!$A$3:$A$5000)*(김천처리구역!$D$3:$D$5000))</f>
        <v>0</v>
      </c>
      <c r="E64" s="37">
        <f>SUMPRODUCT(($A64=김천처리구역!$C$3:$C$5000)*(김천처리구역집계!E$4=김천처리구역!$A$3:$A$5000)*(김천처리구역!$D$3:$D$5000))</f>
        <v>0</v>
      </c>
      <c r="F64" s="37">
        <f>SUMPRODUCT(($A64=김천처리구역!$C$3:$C$5000)*(김천처리구역집계!F$4=김천처리구역!$A$3:$A$5000)*(김천처리구역!$D$3:$D$5000))</f>
        <v>0</v>
      </c>
      <c r="G64" s="37">
        <f>SUMPRODUCT(($A64=김천처리구역!$C$3:$C$5000)*(김천처리구역집계!G$4=김천처리구역!$A$3:$A$5000)*(김천처리구역!$D$3:$D$5000))</f>
        <v>0</v>
      </c>
      <c r="H64" s="37">
        <f>SUMPRODUCT(($A64=김천처리구역!$C$3:$C$5000)*(김천처리구역집계!H$4=김천처리구역!$A$3:$A$5000)*(김천처리구역!$D$3:$D$5000))</f>
        <v>0</v>
      </c>
      <c r="I64" s="37">
        <f>SUMPRODUCT(($A64=김천처리구역!$C$3:$C$5000)*(김천처리구역집계!I$4=김천처리구역!$A$3:$A$5000)*(김천처리구역!$D$3:$D$5000))</f>
        <v>0</v>
      </c>
      <c r="J64" s="37">
        <f>SUMPRODUCT(($A64=김천처리구역!$C$3:$C$5000)*(김천처리구역집계!J$4=김천처리구역!$A$3:$A$5000)*(김천처리구역!$D$3:$D$5000))</f>
        <v>0</v>
      </c>
      <c r="K64" s="37">
        <f>SUMPRODUCT(($A64=김천처리구역!$C$3:$C$5000)*(김천처리구역집계!K$4=김천처리구역!$A$3:$A$5000)*(김천처리구역!$D$3:$D$5000))</f>
        <v>0</v>
      </c>
      <c r="L64" s="37">
        <f>SUMPRODUCT(($A64=김천처리구역!$C$3:$C$5000)*(김천처리구역집계!L$4=김천처리구역!$A$3:$A$5000)*(김천처리구역!$D$3:$D$5000))</f>
        <v>0</v>
      </c>
      <c r="M64" s="37">
        <f>SUMPRODUCT(($A64=김천처리구역!$C$3:$C$5000)*(김천처리구역집계!M$4=김천처리구역!$A$3:$A$5000)*(김천처리구역!$D$3:$D$5000))</f>
        <v>0</v>
      </c>
      <c r="N64" s="37">
        <f>SUMPRODUCT(($A64=김천처리구역!$C$3:$C$5000)*(김천처리구역집계!N$4=김천처리구역!$A$3:$A$5000)*(김천처리구역!$D$3:$D$5000))</f>
        <v>294.7</v>
      </c>
      <c r="O64" s="37">
        <f>SUMPRODUCT(($A64=김천처리구역!$C$3:$C$5000)*(김천처리구역집계!O$4=김천처리구역!$A$3:$A$5000)*(김천처리구역!$D$3:$D$5000))</f>
        <v>0</v>
      </c>
    </row>
    <row r="65" spans="1:15" ht="20.100000000000001" customHeight="1" outlineLevel="1" x14ac:dyDescent="0.3">
      <c r="A65" s="35" t="s">
        <v>1878</v>
      </c>
      <c r="B65" s="36">
        <f t="shared" si="1"/>
        <v>0</v>
      </c>
      <c r="C65" s="37">
        <f>SUMPRODUCT(($A65=김천처리구역!$C$3:$C$5000)*(김천처리구역집계!C$4=김천처리구역!$A$3:$A$5000)*(김천처리구역!$D$3:$D$5000))</f>
        <v>0</v>
      </c>
      <c r="D65" s="37">
        <f>SUMPRODUCT(($A65=김천처리구역!$C$3:$C$5000)*(김천처리구역집계!D$4=김천처리구역!$A$3:$A$5000)*(김천처리구역!$D$3:$D$5000))</f>
        <v>0</v>
      </c>
      <c r="E65" s="37">
        <f>SUMPRODUCT(($A65=김천처리구역!$C$3:$C$5000)*(김천처리구역집계!E$4=김천처리구역!$A$3:$A$5000)*(김천처리구역!$D$3:$D$5000))</f>
        <v>0</v>
      </c>
      <c r="F65" s="37">
        <f>SUMPRODUCT(($A65=김천처리구역!$C$3:$C$5000)*(김천처리구역집계!F$4=김천처리구역!$A$3:$A$5000)*(김천처리구역!$D$3:$D$5000))</f>
        <v>0</v>
      </c>
      <c r="G65" s="37">
        <f>SUMPRODUCT(($A65=김천처리구역!$C$3:$C$5000)*(김천처리구역집계!G$4=김천처리구역!$A$3:$A$5000)*(김천처리구역!$D$3:$D$5000))</f>
        <v>0</v>
      </c>
      <c r="H65" s="37">
        <f>SUMPRODUCT(($A65=김천처리구역!$C$3:$C$5000)*(김천처리구역집계!H$4=김천처리구역!$A$3:$A$5000)*(김천처리구역!$D$3:$D$5000))</f>
        <v>0</v>
      </c>
      <c r="I65" s="37">
        <f>SUMPRODUCT(($A65=김천처리구역!$C$3:$C$5000)*(김천처리구역집계!I$4=김천처리구역!$A$3:$A$5000)*(김천처리구역!$D$3:$D$5000))</f>
        <v>0</v>
      </c>
      <c r="J65" s="37">
        <f>SUMPRODUCT(($A65=김천처리구역!$C$3:$C$5000)*(김천처리구역집계!J$4=김천처리구역!$A$3:$A$5000)*(김천처리구역!$D$3:$D$5000))</f>
        <v>0</v>
      </c>
      <c r="K65" s="37">
        <f>SUMPRODUCT(($A65=김천처리구역!$C$3:$C$5000)*(김천처리구역집계!K$4=김천처리구역!$A$3:$A$5000)*(김천처리구역!$D$3:$D$5000))</f>
        <v>0</v>
      </c>
      <c r="L65" s="37">
        <f>SUMPRODUCT(($A65=김천처리구역!$C$3:$C$5000)*(김천처리구역집계!L$4=김천처리구역!$A$3:$A$5000)*(김천처리구역!$D$3:$D$5000))</f>
        <v>0</v>
      </c>
      <c r="M65" s="37">
        <f>SUMPRODUCT(($A65=김천처리구역!$C$3:$C$5000)*(김천처리구역집계!M$4=김천처리구역!$A$3:$A$5000)*(김천처리구역!$D$3:$D$5000))</f>
        <v>0</v>
      </c>
      <c r="N65" s="37">
        <f>SUMPRODUCT(($A65=김천처리구역!$C$3:$C$5000)*(김천처리구역집계!N$4=김천처리구역!$A$3:$A$5000)*(김천처리구역!$D$3:$D$5000))</f>
        <v>0</v>
      </c>
      <c r="O65" s="37">
        <f>SUMPRODUCT(($A65=김천처리구역!$C$3:$C$5000)*(김천처리구역집계!O$4=김천처리구역!$A$3:$A$5000)*(김천처리구역!$D$3:$D$5000))</f>
        <v>0</v>
      </c>
    </row>
    <row r="66" spans="1:15" ht="20.100000000000001" customHeight="1" collapsed="1" x14ac:dyDescent="0.3">
      <c r="A66" s="35" t="s">
        <v>1650</v>
      </c>
      <c r="B66" s="36">
        <f t="shared" si="1"/>
        <v>199.8</v>
      </c>
      <c r="C66" s="37">
        <f>SUMPRODUCT(($A66=김천처리구역!$C$3:$C$5000)*(김천처리구역집계!C$4=김천처리구역!$A$3:$A$5000)*(김천처리구역!$D$3:$D$5000))</f>
        <v>0</v>
      </c>
      <c r="D66" s="37">
        <f>SUMPRODUCT(($A66=김천처리구역!$C$3:$C$5000)*(김천처리구역집계!D$4=김천처리구역!$A$3:$A$5000)*(김천처리구역!$D$3:$D$5000))</f>
        <v>0</v>
      </c>
      <c r="E66" s="37">
        <f>SUMPRODUCT(($A66=김천처리구역!$C$3:$C$5000)*(김천처리구역집계!E$4=김천처리구역!$A$3:$A$5000)*(김천처리구역!$D$3:$D$5000))</f>
        <v>0</v>
      </c>
      <c r="F66" s="37">
        <f>SUMPRODUCT(($A66=김천처리구역!$C$3:$C$5000)*(김천처리구역집계!F$4=김천처리구역!$A$3:$A$5000)*(김천처리구역!$D$3:$D$5000))</f>
        <v>0</v>
      </c>
      <c r="G66" s="37">
        <f>SUMPRODUCT(($A66=김천처리구역!$C$3:$C$5000)*(김천처리구역집계!G$4=김천처리구역!$A$3:$A$5000)*(김천처리구역!$D$3:$D$5000))</f>
        <v>73.5</v>
      </c>
      <c r="H66" s="37">
        <f>SUMPRODUCT(($A66=김천처리구역!$C$3:$C$5000)*(김천처리구역집계!H$4=김천처리구역!$A$3:$A$5000)*(김천처리구역!$D$3:$D$5000))</f>
        <v>0</v>
      </c>
      <c r="I66" s="37">
        <f>SUMPRODUCT(($A66=김천처리구역!$C$3:$C$5000)*(김천처리구역집계!I$4=김천처리구역!$A$3:$A$5000)*(김천처리구역!$D$3:$D$5000))</f>
        <v>0</v>
      </c>
      <c r="J66" s="37">
        <f>SUMPRODUCT(($A66=김천처리구역!$C$3:$C$5000)*(김천처리구역집계!J$4=김천처리구역!$A$3:$A$5000)*(김천처리구역!$D$3:$D$5000))</f>
        <v>0</v>
      </c>
      <c r="K66" s="37">
        <f>SUMPRODUCT(($A66=김천처리구역!$C$3:$C$5000)*(김천처리구역집계!K$4=김천처리구역!$A$3:$A$5000)*(김천처리구역!$D$3:$D$5000))</f>
        <v>0</v>
      </c>
      <c r="L66" s="37">
        <f>SUMPRODUCT(($A66=김천처리구역!$C$3:$C$5000)*(김천처리구역집계!L$4=김천처리구역!$A$3:$A$5000)*(김천처리구역!$D$3:$D$5000))</f>
        <v>126.3</v>
      </c>
      <c r="M66" s="37">
        <f>SUMPRODUCT(($A66=김천처리구역!$C$3:$C$5000)*(김천처리구역집계!M$4=김천처리구역!$A$3:$A$5000)*(김천처리구역!$D$3:$D$5000))</f>
        <v>0</v>
      </c>
      <c r="N66" s="37">
        <f>SUMPRODUCT(($A66=김천처리구역!$C$3:$C$5000)*(김천처리구역집계!N$4=김천처리구역!$A$3:$A$5000)*(김천처리구역!$D$3:$D$5000))</f>
        <v>0</v>
      </c>
      <c r="O66" s="37">
        <f>SUMPRODUCT(($A66=김천처리구역!$C$3:$C$5000)*(김천처리구역집계!O$4=김천처리구역!$A$3:$A$5000)*(김천처리구역!$D$3:$D$5000))</f>
        <v>0</v>
      </c>
    </row>
    <row r="67" spans="1:15" ht="20.100000000000001" customHeight="1" outlineLevel="1" x14ac:dyDescent="0.3">
      <c r="A67" s="35" t="s">
        <v>1876</v>
      </c>
      <c r="B67" s="36">
        <f t="shared" si="1"/>
        <v>0</v>
      </c>
      <c r="C67" s="37">
        <f>SUMPRODUCT(($A67=김천처리구역!$C$3:$C$5000)*(김천처리구역집계!C$4=김천처리구역!$A$3:$A$5000)*(김천처리구역!$D$3:$D$5000))</f>
        <v>0</v>
      </c>
      <c r="D67" s="37">
        <f>SUMPRODUCT(($A67=김천처리구역!$C$3:$C$5000)*(김천처리구역집계!D$4=김천처리구역!$A$3:$A$5000)*(김천처리구역!$D$3:$D$5000))</f>
        <v>0</v>
      </c>
      <c r="E67" s="37">
        <f>SUMPRODUCT(($A67=김천처리구역!$C$3:$C$5000)*(김천처리구역집계!E$4=김천처리구역!$A$3:$A$5000)*(김천처리구역!$D$3:$D$5000))</f>
        <v>0</v>
      </c>
      <c r="F67" s="37">
        <f>SUMPRODUCT(($A67=김천처리구역!$C$3:$C$5000)*(김천처리구역집계!F$4=김천처리구역!$A$3:$A$5000)*(김천처리구역!$D$3:$D$5000))</f>
        <v>0</v>
      </c>
      <c r="G67" s="37">
        <f>SUMPRODUCT(($A67=김천처리구역!$C$3:$C$5000)*(김천처리구역집계!G$4=김천처리구역!$A$3:$A$5000)*(김천처리구역!$D$3:$D$5000))</f>
        <v>0</v>
      </c>
      <c r="H67" s="37">
        <f>SUMPRODUCT(($A67=김천처리구역!$C$3:$C$5000)*(김천처리구역집계!H$4=김천처리구역!$A$3:$A$5000)*(김천처리구역!$D$3:$D$5000))</f>
        <v>0</v>
      </c>
      <c r="I67" s="37">
        <f>SUMPRODUCT(($A67=김천처리구역!$C$3:$C$5000)*(김천처리구역집계!I$4=김천처리구역!$A$3:$A$5000)*(김천처리구역!$D$3:$D$5000))</f>
        <v>0</v>
      </c>
      <c r="J67" s="37">
        <f>SUMPRODUCT(($A67=김천처리구역!$C$3:$C$5000)*(김천처리구역집계!J$4=김천처리구역!$A$3:$A$5000)*(김천처리구역!$D$3:$D$5000))</f>
        <v>0</v>
      </c>
      <c r="K67" s="37">
        <f>SUMPRODUCT(($A67=김천처리구역!$C$3:$C$5000)*(김천처리구역집계!K$4=김천처리구역!$A$3:$A$5000)*(김천처리구역!$D$3:$D$5000))</f>
        <v>0</v>
      </c>
      <c r="L67" s="37">
        <f>SUMPRODUCT(($A67=김천처리구역!$C$3:$C$5000)*(김천처리구역집계!L$4=김천처리구역!$A$3:$A$5000)*(김천처리구역!$D$3:$D$5000))</f>
        <v>0</v>
      </c>
      <c r="M67" s="37">
        <f>SUMPRODUCT(($A67=김천처리구역!$C$3:$C$5000)*(김천처리구역집계!M$4=김천처리구역!$A$3:$A$5000)*(김천처리구역!$D$3:$D$5000))</f>
        <v>0</v>
      </c>
      <c r="N67" s="37">
        <f>SUMPRODUCT(($A67=김천처리구역!$C$3:$C$5000)*(김천처리구역집계!N$4=김천처리구역!$A$3:$A$5000)*(김천처리구역!$D$3:$D$5000))</f>
        <v>0</v>
      </c>
      <c r="O67" s="37">
        <f>SUMPRODUCT(($A67=김천처리구역!$C$3:$C$5000)*(김천처리구역집계!O$4=김천처리구역!$A$3:$A$5000)*(김천처리구역!$D$3:$D$5000))</f>
        <v>0</v>
      </c>
    </row>
    <row r="68" spans="1:15" ht="20.100000000000001" customHeight="1" collapsed="1" x14ac:dyDescent="0.3">
      <c r="A68" s="35" t="s">
        <v>1651</v>
      </c>
      <c r="B68" s="36">
        <f t="shared" si="1"/>
        <v>313.79999999999995</v>
      </c>
      <c r="C68" s="37">
        <f>SUMPRODUCT(($A68=김천처리구역!$C$3:$C$5000)*(김천처리구역집계!C$4=김천처리구역!$A$3:$A$5000)*(김천처리구역!$D$3:$D$5000))</f>
        <v>0</v>
      </c>
      <c r="D68" s="37">
        <f>SUMPRODUCT(($A68=김천처리구역!$C$3:$C$5000)*(김천처리구역집계!D$4=김천처리구역!$A$3:$A$5000)*(김천처리구역!$D$3:$D$5000))</f>
        <v>0</v>
      </c>
      <c r="E68" s="37">
        <f>SUMPRODUCT(($A68=김천처리구역!$C$3:$C$5000)*(김천처리구역집계!E$4=김천처리구역!$A$3:$A$5000)*(김천처리구역!$D$3:$D$5000))</f>
        <v>0</v>
      </c>
      <c r="F68" s="37">
        <f>SUMPRODUCT(($A68=김천처리구역!$C$3:$C$5000)*(김천처리구역집계!F$4=김천처리구역!$A$3:$A$5000)*(김천처리구역!$D$3:$D$5000))</f>
        <v>0</v>
      </c>
      <c r="G68" s="37">
        <f>SUMPRODUCT(($A68=김천처리구역!$C$3:$C$5000)*(김천처리구역집계!G$4=김천처리구역!$A$3:$A$5000)*(김천처리구역!$D$3:$D$5000))</f>
        <v>135.69999999999999</v>
      </c>
      <c r="H68" s="37">
        <f>SUMPRODUCT(($A68=김천처리구역!$C$3:$C$5000)*(김천처리구역집계!H$4=김천처리구역!$A$3:$A$5000)*(김천처리구역!$D$3:$D$5000))</f>
        <v>0</v>
      </c>
      <c r="I68" s="37">
        <f>SUMPRODUCT(($A68=김천처리구역!$C$3:$C$5000)*(김천처리구역집계!I$4=김천처리구역!$A$3:$A$5000)*(김천처리구역!$D$3:$D$5000))</f>
        <v>0</v>
      </c>
      <c r="J68" s="37">
        <f>SUMPRODUCT(($A68=김천처리구역!$C$3:$C$5000)*(김천처리구역집계!J$4=김천처리구역!$A$3:$A$5000)*(김천처리구역!$D$3:$D$5000))</f>
        <v>0</v>
      </c>
      <c r="K68" s="37">
        <f>SUMPRODUCT(($A68=김천처리구역!$C$3:$C$5000)*(김천처리구역집계!K$4=김천처리구역!$A$3:$A$5000)*(김천처리구역!$D$3:$D$5000))</f>
        <v>76.2</v>
      </c>
      <c r="L68" s="37">
        <f>SUMPRODUCT(($A68=김천처리구역!$C$3:$C$5000)*(김천처리구역집계!L$4=김천처리구역!$A$3:$A$5000)*(김천처리구역!$D$3:$D$5000))</f>
        <v>23.8</v>
      </c>
      <c r="M68" s="37">
        <f>SUMPRODUCT(($A68=김천처리구역!$C$3:$C$5000)*(김천처리구역집계!M$4=김천처리구역!$A$3:$A$5000)*(김천처리구역!$D$3:$D$5000))</f>
        <v>0</v>
      </c>
      <c r="N68" s="37">
        <f>SUMPRODUCT(($A68=김천처리구역!$C$3:$C$5000)*(김천처리구역집계!N$4=김천처리구역!$A$3:$A$5000)*(김천처리구역!$D$3:$D$5000))</f>
        <v>78.099999999999994</v>
      </c>
      <c r="O68" s="37">
        <f>SUMPRODUCT(($A68=김천처리구역!$C$3:$C$5000)*(김천처리구역집계!O$4=김천처리구역!$A$3:$A$5000)*(김천처리구역!$D$3:$D$5000))</f>
        <v>0</v>
      </c>
    </row>
    <row r="69" spans="1:15" ht="20.100000000000001" customHeight="1" x14ac:dyDescent="0.3">
      <c r="A69" s="35" t="s">
        <v>1465</v>
      </c>
      <c r="B69" s="36">
        <f t="shared" si="1"/>
        <v>152.69999999999999</v>
      </c>
      <c r="C69" s="37">
        <f>SUMPRODUCT(($A69=김천처리구역!$C$3:$C$5000)*(김천처리구역집계!C$4=김천처리구역!$A$3:$A$5000)*(김천처리구역!$D$3:$D$5000))</f>
        <v>0</v>
      </c>
      <c r="D69" s="37">
        <f>SUMPRODUCT(($A69=김천처리구역!$C$3:$C$5000)*(김천처리구역집계!D$4=김천처리구역!$A$3:$A$5000)*(김천처리구역!$D$3:$D$5000))</f>
        <v>0</v>
      </c>
      <c r="E69" s="37">
        <f>SUMPRODUCT(($A69=김천처리구역!$C$3:$C$5000)*(김천처리구역집계!E$4=김천처리구역!$A$3:$A$5000)*(김천처리구역!$D$3:$D$5000))</f>
        <v>0</v>
      </c>
      <c r="F69" s="37">
        <f>SUMPRODUCT(($A69=김천처리구역!$C$3:$C$5000)*(김천처리구역집계!F$4=김천처리구역!$A$3:$A$5000)*(김천처리구역!$D$3:$D$5000))</f>
        <v>0</v>
      </c>
      <c r="G69" s="37">
        <f>SUMPRODUCT(($A69=김천처리구역!$C$3:$C$5000)*(김천처리구역집계!G$4=김천처리구역!$A$3:$A$5000)*(김천처리구역!$D$3:$D$5000))</f>
        <v>65</v>
      </c>
      <c r="H69" s="37">
        <f>SUMPRODUCT(($A69=김천처리구역!$C$3:$C$5000)*(김천처리구역집계!H$4=김천처리구역!$A$3:$A$5000)*(김천처리구역!$D$3:$D$5000))</f>
        <v>0</v>
      </c>
      <c r="I69" s="37">
        <f>SUMPRODUCT(($A69=김천처리구역!$C$3:$C$5000)*(김천처리구역집계!I$4=김천처리구역!$A$3:$A$5000)*(김천처리구역!$D$3:$D$5000))</f>
        <v>0</v>
      </c>
      <c r="J69" s="37">
        <f>SUMPRODUCT(($A69=김천처리구역!$C$3:$C$5000)*(김천처리구역집계!J$4=김천처리구역!$A$3:$A$5000)*(김천처리구역!$D$3:$D$5000))</f>
        <v>0</v>
      </c>
      <c r="K69" s="37">
        <f>SUMPRODUCT(($A69=김천처리구역!$C$3:$C$5000)*(김천처리구역집계!K$4=김천처리구역!$A$3:$A$5000)*(김천처리구역!$D$3:$D$5000))</f>
        <v>0</v>
      </c>
      <c r="L69" s="37">
        <f>SUMPRODUCT(($A69=김천처리구역!$C$3:$C$5000)*(김천처리구역집계!L$4=김천처리구역!$A$3:$A$5000)*(김천처리구역!$D$3:$D$5000))</f>
        <v>0</v>
      </c>
      <c r="M69" s="37">
        <f>SUMPRODUCT(($A69=김천처리구역!$C$3:$C$5000)*(김천처리구역집계!M$4=김천처리구역!$A$3:$A$5000)*(김천처리구역!$D$3:$D$5000))</f>
        <v>0</v>
      </c>
      <c r="N69" s="37">
        <f>SUMPRODUCT(($A69=김천처리구역!$C$3:$C$5000)*(김천처리구역집계!N$4=김천처리구역!$A$3:$A$5000)*(김천처리구역!$D$3:$D$5000))</f>
        <v>0</v>
      </c>
      <c r="O69" s="37">
        <f>SUMPRODUCT(($A69=김천처리구역!$C$3:$C$5000)*(김천처리구역집계!O$4=김천처리구역!$A$3:$A$5000)*(김천처리구역!$D$3:$D$5000))</f>
        <v>87.7</v>
      </c>
    </row>
    <row r="70" spans="1:15" ht="20.100000000000001" customHeight="1" x14ac:dyDescent="0.3">
      <c r="A70" s="35" t="s">
        <v>1472</v>
      </c>
      <c r="B70" s="36">
        <f t="shared" si="1"/>
        <v>198.60000000000002</v>
      </c>
      <c r="C70" s="37">
        <f>SUMPRODUCT(($A70=김천처리구역!$C$3:$C$5000)*(김천처리구역집계!C$4=김천처리구역!$A$3:$A$5000)*(김천처리구역!$D$3:$D$5000))</f>
        <v>0</v>
      </c>
      <c r="D70" s="37">
        <f>SUMPRODUCT(($A70=김천처리구역!$C$3:$C$5000)*(김천처리구역집계!D$4=김천처리구역!$A$3:$A$5000)*(김천처리구역!$D$3:$D$5000))</f>
        <v>0</v>
      </c>
      <c r="E70" s="37">
        <f>SUMPRODUCT(($A70=김천처리구역!$C$3:$C$5000)*(김천처리구역집계!E$4=김천처리구역!$A$3:$A$5000)*(김천처리구역!$D$3:$D$5000))</f>
        <v>0</v>
      </c>
      <c r="F70" s="37">
        <f>SUMPRODUCT(($A70=김천처리구역!$C$3:$C$5000)*(김천처리구역집계!F$4=김천처리구역!$A$3:$A$5000)*(김천처리구역!$D$3:$D$5000))</f>
        <v>0</v>
      </c>
      <c r="G70" s="37">
        <f>SUMPRODUCT(($A70=김천처리구역!$C$3:$C$5000)*(김천처리구역집계!G$4=김천처리구역!$A$3:$A$5000)*(김천처리구역!$D$3:$D$5000))</f>
        <v>0</v>
      </c>
      <c r="H70" s="37">
        <f>SUMPRODUCT(($A70=김천처리구역!$C$3:$C$5000)*(김천처리구역집계!H$4=김천처리구역!$A$3:$A$5000)*(김천처리구역!$D$3:$D$5000))</f>
        <v>0</v>
      </c>
      <c r="I70" s="37">
        <f>SUMPRODUCT(($A70=김천처리구역!$C$3:$C$5000)*(김천처리구역집계!I$4=김천처리구역!$A$3:$A$5000)*(김천처리구역!$D$3:$D$5000))</f>
        <v>0</v>
      </c>
      <c r="J70" s="37">
        <f>SUMPRODUCT(($A70=김천처리구역!$C$3:$C$5000)*(김천처리구역집계!J$4=김천처리구역!$A$3:$A$5000)*(김천처리구역!$D$3:$D$5000))</f>
        <v>0</v>
      </c>
      <c r="K70" s="37">
        <f>SUMPRODUCT(($A70=김천처리구역!$C$3:$C$5000)*(김천처리구역집계!K$4=김천처리구역!$A$3:$A$5000)*(김천처리구역!$D$3:$D$5000))</f>
        <v>0</v>
      </c>
      <c r="L70" s="37">
        <f>SUMPRODUCT(($A70=김천처리구역!$C$3:$C$5000)*(김천처리구역집계!L$4=김천처리구역!$A$3:$A$5000)*(김천처리구역!$D$3:$D$5000))</f>
        <v>0</v>
      </c>
      <c r="M70" s="37">
        <f>SUMPRODUCT(($A70=김천처리구역!$C$3:$C$5000)*(김천처리구역집계!M$4=김천처리구역!$A$3:$A$5000)*(김천처리구역!$D$3:$D$5000))</f>
        <v>0</v>
      </c>
      <c r="N70" s="37">
        <f>SUMPRODUCT(($A70=김천처리구역!$C$3:$C$5000)*(김천처리구역집계!N$4=김천처리구역!$A$3:$A$5000)*(김천처리구역!$D$3:$D$5000))</f>
        <v>0</v>
      </c>
      <c r="O70" s="37">
        <f>SUMPRODUCT(($A70=김천처리구역!$C$3:$C$5000)*(김천처리구역집계!O$4=김천처리구역!$A$3:$A$5000)*(김천처리구역!$D$3:$D$5000))</f>
        <v>198.60000000000002</v>
      </c>
    </row>
    <row r="71" spans="1:15" ht="20.100000000000001" customHeight="1" x14ac:dyDescent="0.3">
      <c r="A71" s="35" t="s">
        <v>1725</v>
      </c>
      <c r="B71" s="36">
        <f t="shared" si="1"/>
        <v>699.3</v>
      </c>
      <c r="C71" s="37">
        <f>SUMPRODUCT(($A71=김천처리구역!$C$3:$C$5000)*(김천처리구역집계!C$4=김천처리구역!$A$3:$A$5000)*(김천처리구역!$D$3:$D$5000))</f>
        <v>0</v>
      </c>
      <c r="D71" s="37">
        <f>SUMPRODUCT(($A71=김천처리구역!$C$3:$C$5000)*(김천처리구역집계!D$4=김천처리구역!$A$3:$A$5000)*(김천처리구역!$D$3:$D$5000))</f>
        <v>0</v>
      </c>
      <c r="E71" s="37">
        <f>SUMPRODUCT(($A71=김천처리구역!$C$3:$C$5000)*(김천처리구역집계!E$4=김천처리구역!$A$3:$A$5000)*(김천처리구역!$D$3:$D$5000))</f>
        <v>0</v>
      </c>
      <c r="F71" s="37">
        <f>SUMPRODUCT(($A71=김천처리구역!$C$3:$C$5000)*(김천처리구역집계!F$4=김천처리구역!$A$3:$A$5000)*(김천처리구역!$D$3:$D$5000))</f>
        <v>0</v>
      </c>
      <c r="G71" s="37">
        <f>SUMPRODUCT(($A71=김천처리구역!$C$3:$C$5000)*(김천처리구역집계!G$4=김천처리구역!$A$3:$A$5000)*(김천처리구역!$D$3:$D$5000))</f>
        <v>0</v>
      </c>
      <c r="H71" s="37">
        <f>SUMPRODUCT(($A71=김천처리구역!$C$3:$C$5000)*(김천처리구역집계!H$4=김천처리구역!$A$3:$A$5000)*(김천처리구역!$D$3:$D$5000))</f>
        <v>0</v>
      </c>
      <c r="I71" s="37">
        <f>SUMPRODUCT(($A71=김천처리구역!$C$3:$C$5000)*(김천처리구역집계!I$4=김천처리구역!$A$3:$A$5000)*(김천처리구역!$D$3:$D$5000))</f>
        <v>0</v>
      </c>
      <c r="J71" s="37">
        <f>SUMPRODUCT(($A71=김천처리구역!$C$3:$C$5000)*(김천처리구역집계!J$4=김천처리구역!$A$3:$A$5000)*(김천처리구역!$D$3:$D$5000))</f>
        <v>0</v>
      </c>
      <c r="K71" s="37">
        <f>SUMPRODUCT(($A71=김천처리구역!$C$3:$C$5000)*(김천처리구역집계!K$4=김천처리구역!$A$3:$A$5000)*(김천처리구역!$D$3:$D$5000))</f>
        <v>239.3</v>
      </c>
      <c r="L71" s="37">
        <f>SUMPRODUCT(($A71=김천처리구역!$C$3:$C$5000)*(김천처리구역집계!L$4=김천처리구역!$A$3:$A$5000)*(김천처리구역!$D$3:$D$5000))</f>
        <v>0</v>
      </c>
      <c r="M71" s="37">
        <f>SUMPRODUCT(($A71=김천처리구역!$C$3:$C$5000)*(김천처리구역집계!M$4=김천처리구역!$A$3:$A$5000)*(김천처리구역!$D$3:$D$5000))</f>
        <v>0</v>
      </c>
      <c r="N71" s="37">
        <f>SUMPRODUCT(($A71=김천처리구역!$C$3:$C$5000)*(김천처리구역집계!N$4=김천처리구역!$A$3:$A$5000)*(김천처리구역!$D$3:$D$5000))</f>
        <v>0</v>
      </c>
      <c r="O71" s="37">
        <f>SUMPRODUCT(($A71=김천처리구역!$C$3:$C$5000)*(김천처리구역집계!O$4=김천처리구역!$A$3:$A$5000)*(김천처리구역!$D$3:$D$5000))</f>
        <v>460</v>
      </c>
    </row>
    <row r="72" spans="1:15" ht="20.100000000000001" customHeight="1" x14ac:dyDescent="0.3">
      <c r="A72" s="35" t="s">
        <v>1467</v>
      </c>
      <c r="B72" s="36">
        <f t="shared" si="1"/>
        <v>1123.0000000000002</v>
      </c>
      <c r="C72" s="37">
        <f>SUMPRODUCT(($A72=김천처리구역!$C$3:$C$5000)*(김천처리구역집계!C$4=김천처리구역!$A$3:$A$5000)*(김천처리구역!$D$3:$D$5000))</f>
        <v>0</v>
      </c>
      <c r="D72" s="37">
        <f>SUMPRODUCT(($A72=김천처리구역!$C$3:$C$5000)*(김천처리구역집계!D$4=김천처리구역!$A$3:$A$5000)*(김천처리구역!$D$3:$D$5000))</f>
        <v>0</v>
      </c>
      <c r="E72" s="37">
        <f>SUMPRODUCT(($A72=김천처리구역!$C$3:$C$5000)*(김천처리구역집계!E$4=김천처리구역!$A$3:$A$5000)*(김천처리구역!$D$3:$D$5000))</f>
        <v>568.40000000000009</v>
      </c>
      <c r="F72" s="37">
        <f>SUMPRODUCT(($A72=김천처리구역!$C$3:$C$5000)*(김천처리구역집계!F$4=김천처리구역!$A$3:$A$5000)*(김천처리구역!$D$3:$D$5000))</f>
        <v>29.4</v>
      </c>
      <c r="G72" s="37">
        <f>SUMPRODUCT(($A72=김천처리구역!$C$3:$C$5000)*(김천처리구역집계!G$4=김천처리구역!$A$3:$A$5000)*(김천처리구역!$D$3:$D$5000))</f>
        <v>21.4</v>
      </c>
      <c r="H72" s="37">
        <f>SUMPRODUCT(($A72=김천처리구역!$C$3:$C$5000)*(김천처리구역집계!H$4=김천처리구역!$A$3:$A$5000)*(김천처리구역!$D$3:$D$5000))</f>
        <v>107.7</v>
      </c>
      <c r="I72" s="37">
        <f>SUMPRODUCT(($A72=김천처리구역!$C$3:$C$5000)*(김천처리구역집계!I$4=김천처리구역!$A$3:$A$5000)*(김천처리구역!$D$3:$D$5000))</f>
        <v>116.00000000000001</v>
      </c>
      <c r="J72" s="37">
        <f>SUMPRODUCT(($A72=김천처리구역!$C$3:$C$5000)*(김천처리구역집계!J$4=김천처리구역!$A$3:$A$5000)*(김천처리구역!$D$3:$D$5000))</f>
        <v>0</v>
      </c>
      <c r="K72" s="37">
        <f>SUMPRODUCT(($A72=김천처리구역!$C$3:$C$5000)*(김천처리구역집계!K$4=김천처리구역!$A$3:$A$5000)*(김천처리구역!$D$3:$D$5000))</f>
        <v>0</v>
      </c>
      <c r="L72" s="37">
        <f>SUMPRODUCT(($A72=김천처리구역!$C$3:$C$5000)*(김천처리구역집계!L$4=김천처리구역!$A$3:$A$5000)*(김천처리구역!$D$3:$D$5000))</f>
        <v>0</v>
      </c>
      <c r="M72" s="37">
        <f>SUMPRODUCT(($A72=김천처리구역!$C$3:$C$5000)*(김천처리구역집계!M$4=김천처리구역!$A$3:$A$5000)*(김천처리구역!$D$3:$D$5000))</f>
        <v>92.2</v>
      </c>
      <c r="N72" s="37">
        <f>SUMPRODUCT(($A72=김천처리구역!$C$3:$C$5000)*(김천처리구역집계!N$4=김천처리구역!$A$3:$A$5000)*(김천처리구역!$D$3:$D$5000))</f>
        <v>0</v>
      </c>
      <c r="O72" s="37">
        <f>SUMPRODUCT(($A72=김천처리구역!$C$3:$C$5000)*(김천처리구역집계!O$4=김천처리구역!$A$3:$A$5000)*(김천처리구역!$D$3:$D$5000))</f>
        <v>187.9</v>
      </c>
    </row>
    <row r="73" spans="1:15" ht="20.100000000000001" customHeight="1" x14ac:dyDescent="0.3">
      <c r="A73" s="35" t="s">
        <v>1612</v>
      </c>
      <c r="B73" s="36">
        <f t="shared" si="1"/>
        <v>23</v>
      </c>
      <c r="C73" s="37">
        <f>SUMPRODUCT(($A73=김천처리구역!$C$3:$C$5000)*(김천처리구역집계!C$4=김천처리구역!$A$3:$A$5000)*(김천처리구역!$D$3:$D$5000))</f>
        <v>0</v>
      </c>
      <c r="D73" s="37">
        <f>SUMPRODUCT(($A73=김천처리구역!$C$3:$C$5000)*(김천처리구역집계!D$4=김천처리구역!$A$3:$A$5000)*(김천처리구역!$D$3:$D$5000))</f>
        <v>0</v>
      </c>
      <c r="E73" s="37">
        <f>SUMPRODUCT(($A73=김천처리구역!$C$3:$C$5000)*(김천처리구역집계!E$4=김천처리구역!$A$3:$A$5000)*(김천처리구역!$D$3:$D$5000))</f>
        <v>23</v>
      </c>
      <c r="F73" s="37">
        <f>SUMPRODUCT(($A73=김천처리구역!$C$3:$C$5000)*(김천처리구역집계!F$4=김천처리구역!$A$3:$A$5000)*(김천처리구역!$D$3:$D$5000))</f>
        <v>0</v>
      </c>
      <c r="G73" s="37">
        <f>SUMPRODUCT(($A73=김천처리구역!$C$3:$C$5000)*(김천처리구역집계!G$4=김천처리구역!$A$3:$A$5000)*(김천처리구역!$D$3:$D$5000))</f>
        <v>0</v>
      </c>
      <c r="H73" s="37">
        <f>SUMPRODUCT(($A73=김천처리구역!$C$3:$C$5000)*(김천처리구역집계!H$4=김천처리구역!$A$3:$A$5000)*(김천처리구역!$D$3:$D$5000))</f>
        <v>0</v>
      </c>
      <c r="I73" s="37">
        <f>SUMPRODUCT(($A73=김천처리구역!$C$3:$C$5000)*(김천처리구역집계!I$4=김천처리구역!$A$3:$A$5000)*(김천처리구역!$D$3:$D$5000))</f>
        <v>0</v>
      </c>
      <c r="J73" s="37">
        <f>SUMPRODUCT(($A73=김천처리구역!$C$3:$C$5000)*(김천처리구역집계!J$4=김천처리구역!$A$3:$A$5000)*(김천처리구역!$D$3:$D$5000))</f>
        <v>0</v>
      </c>
      <c r="K73" s="37">
        <f>SUMPRODUCT(($A73=김천처리구역!$C$3:$C$5000)*(김천처리구역집계!K$4=김천처리구역!$A$3:$A$5000)*(김천처리구역!$D$3:$D$5000))</f>
        <v>0</v>
      </c>
      <c r="L73" s="37">
        <f>SUMPRODUCT(($A73=김천처리구역!$C$3:$C$5000)*(김천처리구역집계!L$4=김천처리구역!$A$3:$A$5000)*(김천처리구역!$D$3:$D$5000))</f>
        <v>0</v>
      </c>
      <c r="M73" s="37">
        <f>SUMPRODUCT(($A73=김천처리구역!$C$3:$C$5000)*(김천처리구역집계!M$4=김천처리구역!$A$3:$A$5000)*(김천처리구역!$D$3:$D$5000))</f>
        <v>0</v>
      </c>
      <c r="N73" s="37">
        <f>SUMPRODUCT(($A73=김천처리구역!$C$3:$C$5000)*(김천처리구역집계!N$4=김천처리구역!$A$3:$A$5000)*(김천처리구역!$D$3:$D$5000))</f>
        <v>0</v>
      </c>
      <c r="O73" s="37">
        <f>SUMPRODUCT(($A73=김천처리구역!$C$3:$C$5000)*(김천처리구역집계!O$4=김천처리구역!$A$3:$A$5000)*(김천처리구역!$D$3:$D$5000))</f>
        <v>0</v>
      </c>
    </row>
    <row r="74" spans="1:15" ht="20.100000000000001" customHeight="1" x14ac:dyDescent="0.3">
      <c r="A74" s="35" t="s">
        <v>1499</v>
      </c>
      <c r="B74" s="36">
        <f t="shared" si="1"/>
        <v>69.5</v>
      </c>
      <c r="C74" s="37">
        <f>SUMPRODUCT(($A74=김천처리구역!$C$3:$C$5000)*(김천처리구역집계!C$4=김천처리구역!$A$3:$A$5000)*(김천처리구역!$D$3:$D$5000))</f>
        <v>0</v>
      </c>
      <c r="D74" s="37">
        <f>SUMPRODUCT(($A74=김천처리구역!$C$3:$C$5000)*(김천처리구역집계!D$4=김천처리구역!$A$3:$A$5000)*(김천처리구역!$D$3:$D$5000))</f>
        <v>0</v>
      </c>
      <c r="E74" s="37">
        <f>SUMPRODUCT(($A74=김천처리구역!$C$3:$C$5000)*(김천처리구역집계!E$4=김천처리구역!$A$3:$A$5000)*(김천처리구역!$D$3:$D$5000))</f>
        <v>0</v>
      </c>
      <c r="F74" s="37">
        <f>SUMPRODUCT(($A74=김천처리구역!$C$3:$C$5000)*(김천처리구역집계!F$4=김천처리구역!$A$3:$A$5000)*(김천처리구역!$D$3:$D$5000))</f>
        <v>0</v>
      </c>
      <c r="G74" s="37">
        <f>SUMPRODUCT(($A74=김천처리구역!$C$3:$C$5000)*(김천처리구역집계!G$4=김천처리구역!$A$3:$A$5000)*(김천처리구역!$D$3:$D$5000))</f>
        <v>0</v>
      </c>
      <c r="H74" s="37">
        <f>SUMPRODUCT(($A74=김천처리구역!$C$3:$C$5000)*(김천처리구역집계!H$4=김천처리구역!$A$3:$A$5000)*(김천처리구역!$D$3:$D$5000))</f>
        <v>0</v>
      </c>
      <c r="I74" s="37">
        <f>SUMPRODUCT(($A74=김천처리구역!$C$3:$C$5000)*(김천처리구역집계!I$4=김천처리구역!$A$3:$A$5000)*(김천처리구역!$D$3:$D$5000))</f>
        <v>0</v>
      </c>
      <c r="J74" s="37">
        <f>SUMPRODUCT(($A74=김천처리구역!$C$3:$C$5000)*(김천처리구역집계!J$4=김천처리구역!$A$3:$A$5000)*(김천처리구역!$D$3:$D$5000))</f>
        <v>0</v>
      </c>
      <c r="K74" s="37">
        <f>SUMPRODUCT(($A74=김천처리구역!$C$3:$C$5000)*(김천처리구역집계!K$4=김천처리구역!$A$3:$A$5000)*(김천처리구역!$D$3:$D$5000))</f>
        <v>0</v>
      </c>
      <c r="L74" s="37">
        <f>SUMPRODUCT(($A74=김천처리구역!$C$3:$C$5000)*(김천처리구역집계!L$4=김천처리구역!$A$3:$A$5000)*(김천처리구역!$D$3:$D$5000))</f>
        <v>69.5</v>
      </c>
      <c r="M74" s="37">
        <f>SUMPRODUCT(($A74=김천처리구역!$C$3:$C$5000)*(김천처리구역집계!M$4=김천처리구역!$A$3:$A$5000)*(김천처리구역!$D$3:$D$5000))</f>
        <v>0</v>
      </c>
      <c r="N74" s="37">
        <f>SUMPRODUCT(($A74=김천처리구역!$C$3:$C$5000)*(김천처리구역집계!N$4=김천처리구역!$A$3:$A$5000)*(김천처리구역!$D$3:$D$5000))</f>
        <v>0</v>
      </c>
      <c r="O74" s="37">
        <f>SUMPRODUCT(($A74=김천처리구역!$C$3:$C$5000)*(김천처리구역집계!O$4=김천처리구역!$A$3:$A$5000)*(김천처리구역!$D$3:$D$5000))</f>
        <v>0</v>
      </c>
    </row>
    <row r="75" spans="1:15" ht="20.100000000000001" customHeight="1" x14ac:dyDescent="0.3">
      <c r="A75" s="35" t="s">
        <v>1603</v>
      </c>
      <c r="B75" s="36">
        <f t="shared" si="1"/>
        <v>99</v>
      </c>
      <c r="C75" s="37">
        <f>SUMPRODUCT(($A75=김천처리구역!$C$3:$C$5000)*(김천처리구역집계!C$4=김천처리구역!$A$3:$A$5000)*(김천처리구역!$D$3:$D$5000))</f>
        <v>0</v>
      </c>
      <c r="D75" s="37">
        <f>SUMPRODUCT(($A75=김천처리구역!$C$3:$C$5000)*(김천처리구역집계!D$4=김천처리구역!$A$3:$A$5000)*(김천처리구역!$D$3:$D$5000))</f>
        <v>0</v>
      </c>
      <c r="E75" s="37">
        <f>SUMPRODUCT(($A75=김천처리구역!$C$3:$C$5000)*(김천처리구역집계!E$4=김천처리구역!$A$3:$A$5000)*(김천처리구역!$D$3:$D$5000))</f>
        <v>99</v>
      </c>
      <c r="F75" s="37">
        <f>SUMPRODUCT(($A75=김천처리구역!$C$3:$C$5000)*(김천처리구역집계!F$4=김천처리구역!$A$3:$A$5000)*(김천처리구역!$D$3:$D$5000))</f>
        <v>0</v>
      </c>
      <c r="G75" s="37">
        <f>SUMPRODUCT(($A75=김천처리구역!$C$3:$C$5000)*(김천처리구역집계!G$4=김천처리구역!$A$3:$A$5000)*(김천처리구역!$D$3:$D$5000))</f>
        <v>0</v>
      </c>
      <c r="H75" s="37">
        <f>SUMPRODUCT(($A75=김천처리구역!$C$3:$C$5000)*(김천처리구역집계!H$4=김천처리구역!$A$3:$A$5000)*(김천처리구역!$D$3:$D$5000))</f>
        <v>0</v>
      </c>
      <c r="I75" s="37">
        <f>SUMPRODUCT(($A75=김천처리구역!$C$3:$C$5000)*(김천처리구역집계!I$4=김천처리구역!$A$3:$A$5000)*(김천처리구역!$D$3:$D$5000))</f>
        <v>0</v>
      </c>
      <c r="J75" s="37">
        <f>SUMPRODUCT(($A75=김천처리구역!$C$3:$C$5000)*(김천처리구역집계!J$4=김천처리구역!$A$3:$A$5000)*(김천처리구역!$D$3:$D$5000))</f>
        <v>0</v>
      </c>
      <c r="K75" s="37">
        <f>SUMPRODUCT(($A75=김천처리구역!$C$3:$C$5000)*(김천처리구역집계!K$4=김천처리구역!$A$3:$A$5000)*(김천처리구역!$D$3:$D$5000))</f>
        <v>0</v>
      </c>
      <c r="L75" s="37">
        <f>SUMPRODUCT(($A75=김천처리구역!$C$3:$C$5000)*(김천처리구역집계!L$4=김천처리구역!$A$3:$A$5000)*(김천처리구역!$D$3:$D$5000))</f>
        <v>0</v>
      </c>
      <c r="M75" s="37">
        <f>SUMPRODUCT(($A75=김천처리구역!$C$3:$C$5000)*(김천처리구역집계!M$4=김천처리구역!$A$3:$A$5000)*(김천처리구역!$D$3:$D$5000))</f>
        <v>0</v>
      </c>
      <c r="N75" s="37">
        <f>SUMPRODUCT(($A75=김천처리구역!$C$3:$C$5000)*(김천처리구역집계!N$4=김천처리구역!$A$3:$A$5000)*(김천처리구역!$D$3:$D$5000))</f>
        <v>0</v>
      </c>
      <c r="O75" s="37">
        <f>SUMPRODUCT(($A75=김천처리구역!$C$3:$C$5000)*(김천처리구역집계!O$4=김천처리구역!$A$3:$A$5000)*(김천처리구역!$D$3:$D$5000))</f>
        <v>0</v>
      </c>
    </row>
    <row r="76" spans="1:15" ht="20.100000000000001" customHeight="1" x14ac:dyDescent="0.3">
      <c r="A76" s="35" t="s">
        <v>1654</v>
      </c>
      <c r="B76" s="36">
        <f t="shared" si="1"/>
        <v>260.3</v>
      </c>
      <c r="C76" s="37">
        <f>SUMPRODUCT(($A76=김천처리구역!$C$3:$C$5000)*(김천처리구역집계!C$4=김천처리구역!$A$3:$A$5000)*(김천처리구역!$D$3:$D$5000))</f>
        <v>0</v>
      </c>
      <c r="D76" s="37">
        <f>SUMPRODUCT(($A76=김천처리구역!$C$3:$C$5000)*(김천처리구역집계!D$4=김천처리구역!$A$3:$A$5000)*(김천처리구역!$D$3:$D$5000))</f>
        <v>0</v>
      </c>
      <c r="E76" s="37">
        <f>SUMPRODUCT(($A76=김천처리구역!$C$3:$C$5000)*(김천처리구역집계!E$4=김천처리구역!$A$3:$A$5000)*(김천처리구역!$D$3:$D$5000))</f>
        <v>0</v>
      </c>
      <c r="F76" s="37">
        <f>SUMPRODUCT(($A76=김천처리구역!$C$3:$C$5000)*(김천처리구역집계!F$4=김천처리구역!$A$3:$A$5000)*(김천처리구역!$D$3:$D$5000))</f>
        <v>0</v>
      </c>
      <c r="G76" s="37">
        <f>SUMPRODUCT(($A76=김천처리구역!$C$3:$C$5000)*(김천처리구역집계!G$4=김천처리구역!$A$3:$A$5000)*(김천처리구역!$D$3:$D$5000))</f>
        <v>0</v>
      </c>
      <c r="H76" s="37">
        <f>SUMPRODUCT(($A76=김천처리구역!$C$3:$C$5000)*(김천처리구역집계!H$4=김천처리구역!$A$3:$A$5000)*(김천처리구역!$D$3:$D$5000))</f>
        <v>260.3</v>
      </c>
      <c r="I76" s="37">
        <f>SUMPRODUCT(($A76=김천처리구역!$C$3:$C$5000)*(김천처리구역집계!I$4=김천처리구역!$A$3:$A$5000)*(김천처리구역!$D$3:$D$5000))</f>
        <v>0</v>
      </c>
      <c r="J76" s="37">
        <f>SUMPRODUCT(($A76=김천처리구역!$C$3:$C$5000)*(김천처리구역집계!J$4=김천처리구역!$A$3:$A$5000)*(김천처리구역!$D$3:$D$5000))</f>
        <v>0</v>
      </c>
      <c r="K76" s="37">
        <f>SUMPRODUCT(($A76=김천처리구역!$C$3:$C$5000)*(김천처리구역집계!K$4=김천처리구역!$A$3:$A$5000)*(김천처리구역!$D$3:$D$5000))</f>
        <v>0</v>
      </c>
      <c r="L76" s="37">
        <f>SUMPRODUCT(($A76=김천처리구역!$C$3:$C$5000)*(김천처리구역집계!L$4=김천처리구역!$A$3:$A$5000)*(김천처리구역!$D$3:$D$5000))</f>
        <v>0</v>
      </c>
      <c r="M76" s="37">
        <f>SUMPRODUCT(($A76=김천처리구역!$C$3:$C$5000)*(김천처리구역집계!M$4=김천처리구역!$A$3:$A$5000)*(김천처리구역!$D$3:$D$5000))</f>
        <v>0</v>
      </c>
      <c r="N76" s="37">
        <f>SUMPRODUCT(($A76=김천처리구역!$C$3:$C$5000)*(김천처리구역집계!N$4=김천처리구역!$A$3:$A$5000)*(김천처리구역!$D$3:$D$5000))</f>
        <v>0</v>
      </c>
      <c r="O76" s="37">
        <f>SUMPRODUCT(($A76=김천처리구역!$C$3:$C$5000)*(김천처리구역집계!O$4=김천처리구역!$A$3:$A$5000)*(김천처리구역!$D$3:$D$5000))</f>
        <v>0</v>
      </c>
    </row>
    <row r="77" spans="1:15" ht="20.100000000000001" customHeight="1" x14ac:dyDescent="0.3">
      <c r="A77" s="35" t="s">
        <v>1500</v>
      </c>
      <c r="B77" s="36">
        <f t="shared" si="1"/>
        <v>158.5</v>
      </c>
      <c r="C77" s="37">
        <f>SUMPRODUCT(($A77=김천처리구역!$C$3:$C$5000)*(김천처리구역집계!C$4=김천처리구역!$A$3:$A$5000)*(김천처리구역!$D$3:$D$5000))</f>
        <v>0</v>
      </c>
      <c r="D77" s="37">
        <f>SUMPRODUCT(($A77=김천처리구역!$C$3:$C$5000)*(김천처리구역집계!D$4=김천처리구역!$A$3:$A$5000)*(김천처리구역!$D$3:$D$5000))</f>
        <v>0</v>
      </c>
      <c r="E77" s="37">
        <f>SUMPRODUCT(($A77=김천처리구역!$C$3:$C$5000)*(김천처리구역집계!E$4=김천처리구역!$A$3:$A$5000)*(김천처리구역!$D$3:$D$5000))</f>
        <v>158.5</v>
      </c>
      <c r="F77" s="37">
        <f>SUMPRODUCT(($A77=김천처리구역!$C$3:$C$5000)*(김천처리구역집계!F$4=김천처리구역!$A$3:$A$5000)*(김천처리구역!$D$3:$D$5000))</f>
        <v>0</v>
      </c>
      <c r="G77" s="37">
        <f>SUMPRODUCT(($A77=김천처리구역!$C$3:$C$5000)*(김천처리구역집계!G$4=김천처리구역!$A$3:$A$5000)*(김천처리구역!$D$3:$D$5000))</f>
        <v>0</v>
      </c>
      <c r="H77" s="37">
        <f>SUMPRODUCT(($A77=김천처리구역!$C$3:$C$5000)*(김천처리구역집계!H$4=김천처리구역!$A$3:$A$5000)*(김천처리구역!$D$3:$D$5000))</f>
        <v>0</v>
      </c>
      <c r="I77" s="37">
        <f>SUMPRODUCT(($A77=김천처리구역!$C$3:$C$5000)*(김천처리구역집계!I$4=김천처리구역!$A$3:$A$5000)*(김천처리구역!$D$3:$D$5000))</f>
        <v>0</v>
      </c>
      <c r="J77" s="37">
        <f>SUMPRODUCT(($A77=김천처리구역!$C$3:$C$5000)*(김천처리구역집계!J$4=김천처리구역!$A$3:$A$5000)*(김천처리구역!$D$3:$D$5000))</f>
        <v>0</v>
      </c>
      <c r="K77" s="37">
        <f>SUMPRODUCT(($A77=김천처리구역!$C$3:$C$5000)*(김천처리구역집계!K$4=김천처리구역!$A$3:$A$5000)*(김천처리구역!$D$3:$D$5000))</f>
        <v>0</v>
      </c>
      <c r="L77" s="37">
        <f>SUMPRODUCT(($A77=김천처리구역!$C$3:$C$5000)*(김천처리구역집계!L$4=김천처리구역!$A$3:$A$5000)*(김천처리구역!$D$3:$D$5000))</f>
        <v>0</v>
      </c>
      <c r="M77" s="37">
        <f>SUMPRODUCT(($A77=김천처리구역!$C$3:$C$5000)*(김천처리구역집계!M$4=김천처리구역!$A$3:$A$5000)*(김천처리구역!$D$3:$D$5000))</f>
        <v>0</v>
      </c>
      <c r="N77" s="37">
        <f>SUMPRODUCT(($A77=김천처리구역!$C$3:$C$5000)*(김천처리구역집계!N$4=김천처리구역!$A$3:$A$5000)*(김천처리구역!$D$3:$D$5000))</f>
        <v>0</v>
      </c>
      <c r="O77" s="37">
        <f>SUMPRODUCT(($A77=김천처리구역!$C$3:$C$5000)*(김천처리구역집계!O$4=김천처리구역!$A$3:$A$5000)*(김천처리구역!$D$3:$D$5000))</f>
        <v>0</v>
      </c>
    </row>
    <row r="78" spans="1:15" ht="20.100000000000001" customHeight="1" outlineLevel="1" x14ac:dyDescent="0.3">
      <c r="A78" s="35" t="s">
        <v>1889</v>
      </c>
      <c r="B78" s="36">
        <f t="shared" si="1"/>
        <v>0</v>
      </c>
      <c r="C78" s="37">
        <f>SUMPRODUCT(($A78=김천처리구역!$C$3:$C$5000)*(김천처리구역집계!C$4=김천처리구역!$A$3:$A$5000)*(김천처리구역!$D$3:$D$5000))</f>
        <v>0</v>
      </c>
      <c r="D78" s="37">
        <f>SUMPRODUCT(($A78=김천처리구역!$C$3:$C$5000)*(김천처리구역집계!D$4=김천처리구역!$A$3:$A$5000)*(김천처리구역!$D$3:$D$5000))</f>
        <v>0</v>
      </c>
      <c r="E78" s="37">
        <f>SUMPRODUCT(($A78=김천처리구역!$C$3:$C$5000)*(김천처리구역집계!E$4=김천처리구역!$A$3:$A$5000)*(김천처리구역!$D$3:$D$5000))</f>
        <v>0</v>
      </c>
      <c r="F78" s="37">
        <f>SUMPRODUCT(($A78=김천처리구역!$C$3:$C$5000)*(김천처리구역집계!F$4=김천처리구역!$A$3:$A$5000)*(김천처리구역!$D$3:$D$5000))</f>
        <v>0</v>
      </c>
      <c r="G78" s="37">
        <f>SUMPRODUCT(($A78=김천처리구역!$C$3:$C$5000)*(김천처리구역집계!G$4=김천처리구역!$A$3:$A$5000)*(김천처리구역!$D$3:$D$5000))</f>
        <v>0</v>
      </c>
      <c r="H78" s="37">
        <f>SUMPRODUCT(($A78=김천처리구역!$C$3:$C$5000)*(김천처리구역집계!H$4=김천처리구역!$A$3:$A$5000)*(김천처리구역!$D$3:$D$5000))</f>
        <v>0</v>
      </c>
      <c r="I78" s="37">
        <f>SUMPRODUCT(($A78=김천처리구역!$C$3:$C$5000)*(김천처리구역집계!I$4=김천처리구역!$A$3:$A$5000)*(김천처리구역!$D$3:$D$5000))</f>
        <v>0</v>
      </c>
      <c r="J78" s="37">
        <f>SUMPRODUCT(($A78=김천처리구역!$C$3:$C$5000)*(김천처리구역집계!J$4=김천처리구역!$A$3:$A$5000)*(김천처리구역!$D$3:$D$5000))</f>
        <v>0</v>
      </c>
      <c r="K78" s="37">
        <f>SUMPRODUCT(($A78=김천처리구역!$C$3:$C$5000)*(김천처리구역집계!K$4=김천처리구역!$A$3:$A$5000)*(김천처리구역!$D$3:$D$5000))</f>
        <v>0</v>
      </c>
      <c r="L78" s="37">
        <f>SUMPRODUCT(($A78=김천처리구역!$C$3:$C$5000)*(김천처리구역집계!L$4=김천처리구역!$A$3:$A$5000)*(김천처리구역!$D$3:$D$5000))</f>
        <v>0</v>
      </c>
      <c r="M78" s="37">
        <f>SUMPRODUCT(($A78=김천처리구역!$C$3:$C$5000)*(김천처리구역집계!M$4=김천처리구역!$A$3:$A$5000)*(김천처리구역!$D$3:$D$5000))</f>
        <v>0</v>
      </c>
      <c r="N78" s="37">
        <f>SUMPRODUCT(($A78=김천처리구역!$C$3:$C$5000)*(김천처리구역집계!N$4=김천처리구역!$A$3:$A$5000)*(김천처리구역!$D$3:$D$5000))</f>
        <v>0</v>
      </c>
      <c r="O78" s="37">
        <f>SUMPRODUCT(($A78=김천처리구역!$C$3:$C$5000)*(김천처리구역집계!O$4=김천처리구역!$A$3:$A$5000)*(김천처리구역!$D$3:$D$5000))</f>
        <v>0</v>
      </c>
    </row>
    <row r="79" spans="1:15" ht="20.100000000000001" customHeight="1" collapsed="1" x14ac:dyDescent="0.3">
      <c r="A79" s="35" t="s">
        <v>1481</v>
      </c>
      <c r="B79" s="36">
        <f t="shared" si="1"/>
        <v>682.3</v>
      </c>
      <c r="C79" s="37">
        <f>SUMPRODUCT(($A79=김천처리구역!$C$3:$C$5000)*(김천처리구역집계!C$4=김천처리구역!$A$3:$A$5000)*(김천처리구역!$D$3:$D$5000))</f>
        <v>0</v>
      </c>
      <c r="D79" s="37">
        <f>SUMPRODUCT(($A79=김천처리구역!$C$3:$C$5000)*(김천처리구역집계!D$4=김천처리구역!$A$3:$A$5000)*(김천처리구역!$D$3:$D$5000))</f>
        <v>0</v>
      </c>
      <c r="E79" s="37">
        <f>SUMPRODUCT(($A79=김천처리구역!$C$3:$C$5000)*(김천처리구역집계!E$4=김천처리구역!$A$3:$A$5000)*(김천처리구역!$D$3:$D$5000))</f>
        <v>43</v>
      </c>
      <c r="F79" s="37">
        <f>SUMPRODUCT(($A79=김천처리구역!$C$3:$C$5000)*(김천처리구역집계!F$4=김천처리구역!$A$3:$A$5000)*(김천처리구역!$D$3:$D$5000))</f>
        <v>0</v>
      </c>
      <c r="G79" s="37">
        <f>SUMPRODUCT(($A79=김천처리구역!$C$3:$C$5000)*(김천처리구역집계!G$4=김천처리구역!$A$3:$A$5000)*(김천처리구역!$D$3:$D$5000))</f>
        <v>0</v>
      </c>
      <c r="H79" s="37">
        <f>SUMPRODUCT(($A79=김천처리구역!$C$3:$C$5000)*(김천처리구역집계!H$4=김천처리구역!$A$3:$A$5000)*(김천처리구역!$D$3:$D$5000))</f>
        <v>639.29999999999995</v>
      </c>
      <c r="I79" s="37">
        <f>SUMPRODUCT(($A79=김천처리구역!$C$3:$C$5000)*(김천처리구역집계!I$4=김천처리구역!$A$3:$A$5000)*(김천처리구역!$D$3:$D$5000))</f>
        <v>0</v>
      </c>
      <c r="J79" s="37">
        <f>SUMPRODUCT(($A79=김천처리구역!$C$3:$C$5000)*(김천처리구역집계!J$4=김천처리구역!$A$3:$A$5000)*(김천처리구역!$D$3:$D$5000))</f>
        <v>0</v>
      </c>
      <c r="K79" s="37">
        <f>SUMPRODUCT(($A79=김천처리구역!$C$3:$C$5000)*(김천처리구역집계!K$4=김천처리구역!$A$3:$A$5000)*(김천처리구역!$D$3:$D$5000))</f>
        <v>0</v>
      </c>
      <c r="L79" s="37">
        <f>SUMPRODUCT(($A79=김천처리구역!$C$3:$C$5000)*(김천처리구역집계!L$4=김천처리구역!$A$3:$A$5000)*(김천처리구역!$D$3:$D$5000))</f>
        <v>0</v>
      </c>
      <c r="M79" s="37">
        <f>SUMPRODUCT(($A79=김천처리구역!$C$3:$C$5000)*(김천처리구역집계!M$4=김천처리구역!$A$3:$A$5000)*(김천처리구역!$D$3:$D$5000))</f>
        <v>0</v>
      </c>
      <c r="N79" s="37">
        <f>SUMPRODUCT(($A79=김천처리구역!$C$3:$C$5000)*(김천처리구역집계!N$4=김천처리구역!$A$3:$A$5000)*(김천처리구역!$D$3:$D$5000))</f>
        <v>0</v>
      </c>
      <c r="O79" s="37">
        <f>SUMPRODUCT(($A79=김천처리구역!$C$3:$C$5000)*(김천처리구역집계!O$4=김천처리구역!$A$3:$A$5000)*(김천처리구역!$D$3:$D$5000))</f>
        <v>0</v>
      </c>
    </row>
    <row r="80" spans="1:15" ht="20.100000000000001" customHeight="1" x14ac:dyDescent="0.3">
      <c r="A80" s="35" t="s">
        <v>1478</v>
      </c>
      <c r="B80" s="36">
        <f t="shared" si="1"/>
        <v>20.7</v>
      </c>
      <c r="C80" s="37">
        <f>SUMPRODUCT(($A80=김천처리구역!$C$3:$C$5000)*(김천처리구역집계!C$4=김천처리구역!$A$3:$A$5000)*(김천처리구역!$D$3:$D$5000))</f>
        <v>0</v>
      </c>
      <c r="D80" s="37">
        <f>SUMPRODUCT(($A80=김천처리구역!$C$3:$C$5000)*(김천처리구역집계!D$4=김천처리구역!$A$3:$A$5000)*(김천처리구역!$D$3:$D$5000))</f>
        <v>0</v>
      </c>
      <c r="E80" s="37">
        <f>SUMPRODUCT(($A80=김천처리구역!$C$3:$C$5000)*(김천처리구역집계!E$4=김천처리구역!$A$3:$A$5000)*(김천처리구역!$D$3:$D$5000))</f>
        <v>20.7</v>
      </c>
      <c r="F80" s="37">
        <f>SUMPRODUCT(($A80=김천처리구역!$C$3:$C$5000)*(김천처리구역집계!F$4=김천처리구역!$A$3:$A$5000)*(김천처리구역!$D$3:$D$5000))</f>
        <v>0</v>
      </c>
      <c r="G80" s="37">
        <f>SUMPRODUCT(($A80=김천처리구역!$C$3:$C$5000)*(김천처리구역집계!G$4=김천처리구역!$A$3:$A$5000)*(김천처리구역!$D$3:$D$5000))</f>
        <v>0</v>
      </c>
      <c r="H80" s="37">
        <f>SUMPRODUCT(($A80=김천처리구역!$C$3:$C$5000)*(김천처리구역집계!H$4=김천처리구역!$A$3:$A$5000)*(김천처리구역!$D$3:$D$5000))</f>
        <v>0</v>
      </c>
      <c r="I80" s="37">
        <f>SUMPRODUCT(($A80=김천처리구역!$C$3:$C$5000)*(김천처리구역집계!I$4=김천처리구역!$A$3:$A$5000)*(김천처리구역!$D$3:$D$5000))</f>
        <v>0</v>
      </c>
      <c r="J80" s="37">
        <f>SUMPRODUCT(($A80=김천처리구역!$C$3:$C$5000)*(김천처리구역집계!J$4=김천처리구역!$A$3:$A$5000)*(김천처리구역!$D$3:$D$5000))</f>
        <v>0</v>
      </c>
      <c r="K80" s="37">
        <f>SUMPRODUCT(($A80=김천처리구역!$C$3:$C$5000)*(김천처리구역집계!K$4=김천처리구역!$A$3:$A$5000)*(김천처리구역!$D$3:$D$5000))</f>
        <v>0</v>
      </c>
      <c r="L80" s="37">
        <f>SUMPRODUCT(($A80=김천처리구역!$C$3:$C$5000)*(김천처리구역집계!L$4=김천처리구역!$A$3:$A$5000)*(김천처리구역!$D$3:$D$5000))</f>
        <v>0</v>
      </c>
      <c r="M80" s="37">
        <f>SUMPRODUCT(($A80=김천처리구역!$C$3:$C$5000)*(김천처리구역집계!M$4=김천처리구역!$A$3:$A$5000)*(김천처리구역!$D$3:$D$5000))</f>
        <v>0</v>
      </c>
      <c r="N80" s="37">
        <f>SUMPRODUCT(($A80=김천처리구역!$C$3:$C$5000)*(김천처리구역집계!N$4=김천처리구역!$A$3:$A$5000)*(김천처리구역!$D$3:$D$5000))</f>
        <v>0</v>
      </c>
      <c r="O80" s="37">
        <f>SUMPRODUCT(($A80=김천처리구역!$C$3:$C$5000)*(김천처리구역집계!O$4=김천처리구역!$A$3:$A$5000)*(김천처리구역!$D$3:$D$5000))</f>
        <v>0</v>
      </c>
    </row>
    <row r="81" spans="1:15" ht="20.100000000000001" customHeight="1" x14ac:dyDescent="0.3">
      <c r="A81" s="35" t="s">
        <v>1539</v>
      </c>
      <c r="B81" s="36">
        <f t="shared" si="1"/>
        <v>201.4</v>
      </c>
      <c r="C81" s="37">
        <f>SUMPRODUCT(($A81=김천처리구역!$C$3:$C$5000)*(김천처리구역집계!C$4=김천처리구역!$A$3:$A$5000)*(김천처리구역!$D$3:$D$5000))</f>
        <v>201.4</v>
      </c>
      <c r="D81" s="37">
        <f>SUMPRODUCT(($A81=김천처리구역!$C$3:$C$5000)*(김천처리구역집계!D$4=김천처리구역!$A$3:$A$5000)*(김천처리구역!$D$3:$D$5000))</f>
        <v>0</v>
      </c>
      <c r="E81" s="37">
        <f>SUMPRODUCT(($A81=김천처리구역!$C$3:$C$5000)*(김천처리구역집계!E$4=김천처리구역!$A$3:$A$5000)*(김천처리구역!$D$3:$D$5000))</f>
        <v>0</v>
      </c>
      <c r="F81" s="37">
        <f>SUMPRODUCT(($A81=김천처리구역!$C$3:$C$5000)*(김천처리구역집계!F$4=김천처리구역!$A$3:$A$5000)*(김천처리구역!$D$3:$D$5000))</f>
        <v>0</v>
      </c>
      <c r="G81" s="37">
        <f>SUMPRODUCT(($A81=김천처리구역!$C$3:$C$5000)*(김천처리구역집계!G$4=김천처리구역!$A$3:$A$5000)*(김천처리구역!$D$3:$D$5000))</f>
        <v>0</v>
      </c>
      <c r="H81" s="37">
        <f>SUMPRODUCT(($A81=김천처리구역!$C$3:$C$5000)*(김천처리구역집계!H$4=김천처리구역!$A$3:$A$5000)*(김천처리구역!$D$3:$D$5000))</f>
        <v>0</v>
      </c>
      <c r="I81" s="37">
        <f>SUMPRODUCT(($A81=김천처리구역!$C$3:$C$5000)*(김천처리구역집계!I$4=김천처리구역!$A$3:$A$5000)*(김천처리구역!$D$3:$D$5000))</f>
        <v>0</v>
      </c>
      <c r="J81" s="37">
        <f>SUMPRODUCT(($A81=김천처리구역!$C$3:$C$5000)*(김천처리구역집계!J$4=김천처리구역!$A$3:$A$5000)*(김천처리구역!$D$3:$D$5000))</f>
        <v>0</v>
      </c>
      <c r="K81" s="37">
        <f>SUMPRODUCT(($A81=김천처리구역!$C$3:$C$5000)*(김천처리구역집계!K$4=김천처리구역!$A$3:$A$5000)*(김천처리구역!$D$3:$D$5000))</f>
        <v>0</v>
      </c>
      <c r="L81" s="37">
        <f>SUMPRODUCT(($A81=김천처리구역!$C$3:$C$5000)*(김천처리구역집계!L$4=김천처리구역!$A$3:$A$5000)*(김천처리구역!$D$3:$D$5000))</f>
        <v>0</v>
      </c>
      <c r="M81" s="37">
        <f>SUMPRODUCT(($A81=김천처리구역!$C$3:$C$5000)*(김천처리구역집계!M$4=김천처리구역!$A$3:$A$5000)*(김천처리구역!$D$3:$D$5000))</f>
        <v>0</v>
      </c>
      <c r="N81" s="37">
        <f>SUMPRODUCT(($A81=김천처리구역!$C$3:$C$5000)*(김천처리구역집계!N$4=김천처리구역!$A$3:$A$5000)*(김천처리구역!$D$3:$D$5000))</f>
        <v>0</v>
      </c>
      <c r="O81" s="37">
        <f>SUMPRODUCT(($A81=김천처리구역!$C$3:$C$5000)*(김천처리구역집계!O$4=김천처리구역!$A$3:$A$5000)*(김천처리구역!$D$3:$D$5000))</f>
        <v>0</v>
      </c>
    </row>
    <row r="82" spans="1:15" ht="20.100000000000001" customHeight="1" x14ac:dyDescent="0.3">
      <c r="A82" s="35" t="s">
        <v>1717</v>
      </c>
      <c r="B82" s="36">
        <f t="shared" si="1"/>
        <v>33.299999999999997</v>
      </c>
      <c r="C82" s="37">
        <f>SUMPRODUCT(($A82=김천처리구역!$C$3:$C$5000)*(김천처리구역집계!C$4=김천처리구역!$A$3:$A$5000)*(김천처리구역!$D$3:$D$5000))</f>
        <v>0</v>
      </c>
      <c r="D82" s="37">
        <f>SUMPRODUCT(($A82=김천처리구역!$C$3:$C$5000)*(김천처리구역집계!D$4=김천처리구역!$A$3:$A$5000)*(김천처리구역!$D$3:$D$5000))</f>
        <v>0</v>
      </c>
      <c r="E82" s="37">
        <f>SUMPRODUCT(($A82=김천처리구역!$C$3:$C$5000)*(김천처리구역집계!E$4=김천처리구역!$A$3:$A$5000)*(김천처리구역!$D$3:$D$5000))</f>
        <v>0</v>
      </c>
      <c r="F82" s="37">
        <f>SUMPRODUCT(($A82=김천처리구역!$C$3:$C$5000)*(김천처리구역집계!F$4=김천처리구역!$A$3:$A$5000)*(김천처리구역!$D$3:$D$5000))</f>
        <v>0</v>
      </c>
      <c r="G82" s="37">
        <f>SUMPRODUCT(($A82=김천처리구역!$C$3:$C$5000)*(김천처리구역집계!G$4=김천처리구역!$A$3:$A$5000)*(김천처리구역!$D$3:$D$5000))</f>
        <v>0</v>
      </c>
      <c r="H82" s="37">
        <f>SUMPRODUCT(($A82=김천처리구역!$C$3:$C$5000)*(김천처리구역집계!H$4=김천처리구역!$A$3:$A$5000)*(김천처리구역!$D$3:$D$5000))</f>
        <v>0</v>
      </c>
      <c r="I82" s="37">
        <f>SUMPRODUCT(($A82=김천처리구역!$C$3:$C$5000)*(김천처리구역집계!I$4=김천처리구역!$A$3:$A$5000)*(김천처리구역!$D$3:$D$5000))</f>
        <v>0</v>
      </c>
      <c r="J82" s="37">
        <f>SUMPRODUCT(($A82=김천처리구역!$C$3:$C$5000)*(김천처리구역집계!J$4=김천처리구역!$A$3:$A$5000)*(김천처리구역!$D$3:$D$5000))</f>
        <v>0</v>
      </c>
      <c r="K82" s="37">
        <f>SUMPRODUCT(($A82=김천처리구역!$C$3:$C$5000)*(김천처리구역집계!K$4=김천처리구역!$A$3:$A$5000)*(김천처리구역!$D$3:$D$5000))</f>
        <v>33.299999999999997</v>
      </c>
      <c r="L82" s="37">
        <f>SUMPRODUCT(($A82=김천처리구역!$C$3:$C$5000)*(김천처리구역집계!L$4=김천처리구역!$A$3:$A$5000)*(김천처리구역!$D$3:$D$5000))</f>
        <v>0</v>
      </c>
      <c r="M82" s="37">
        <f>SUMPRODUCT(($A82=김천처리구역!$C$3:$C$5000)*(김천처리구역집계!M$4=김천처리구역!$A$3:$A$5000)*(김천처리구역!$D$3:$D$5000))</f>
        <v>0</v>
      </c>
      <c r="N82" s="37">
        <f>SUMPRODUCT(($A82=김천처리구역!$C$3:$C$5000)*(김천처리구역집계!N$4=김천처리구역!$A$3:$A$5000)*(김천처리구역!$D$3:$D$5000))</f>
        <v>0</v>
      </c>
      <c r="O82" s="37">
        <f>SUMPRODUCT(($A82=김천처리구역!$C$3:$C$5000)*(김천처리구역집계!O$4=김천처리구역!$A$3:$A$5000)*(김천처리구역!$D$3:$D$5000))</f>
        <v>0</v>
      </c>
    </row>
    <row r="83" spans="1:15" ht="20.100000000000001" customHeight="1" x14ac:dyDescent="0.3">
      <c r="A83" s="35" t="s">
        <v>1538</v>
      </c>
      <c r="B83" s="36">
        <f t="shared" si="1"/>
        <v>86.7</v>
      </c>
      <c r="C83" s="37">
        <f>SUMPRODUCT(($A83=김천처리구역!$C$3:$C$5000)*(김천처리구역집계!C$4=김천처리구역!$A$3:$A$5000)*(김천처리구역!$D$3:$D$5000))</f>
        <v>86.7</v>
      </c>
      <c r="D83" s="37">
        <f>SUMPRODUCT(($A83=김천처리구역!$C$3:$C$5000)*(김천처리구역집계!D$4=김천처리구역!$A$3:$A$5000)*(김천처리구역!$D$3:$D$5000))</f>
        <v>0</v>
      </c>
      <c r="E83" s="37">
        <f>SUMPRODUCT(($A83=김천처리구역!$C$3:$C$5000)*(김천처리구역집계!E$4=김천처리구역!$A$3:$A$5000)*(김천처리구역!$D$3:$D$5000))</f>
        <v>0</v>
      </c>
      <c r="F83" s="37">
        <f>SUMPRODUCT(($A83=김천처리구역!$C$3:$C$5000)*(김천처리구역집계!F$4=김천처리구역!$A$3:$A$5000)*(김천처리구역!$D$3:$D$5000))</f>
        <v>0</v>
      </c>
      <c r="G83" s="37">
        <f>SUMPRODUCT(($A83=김천처리구역!$C$3:$C$5000)*(김천처리구역집계!G$4=김천처리구역!$A$3:$A$5000)*(김천처리구역!$D$3:$D$5000))</f>
        <v>0</v>
      </c>
      <c r="H83" s="37">
        <f>SUMPRODUCT(($A83=김천처리구역!$C$3:$C$5000)*(김천처리구역집계!H$4=김천처리구역!$A$3:$A$5000)*(김천처리구역!$D$3:$D$5000))</f>
        <v>0</v>
      </c>
      <c r="I83" s="37">
        <f>SUMPRODUCT(($A83=김천처리구역!$C$3:$C$5000)*(김천처리구역집계!I$4=김천처리구역!$A$3:$A$5000)*(김천처리구역!$D$3:$D$5000))</f>
        <v>0</v>
      </c>
      <c r="J83" s="37">
        <f>SUMPRODUCT(($A83=김천처리구역!$C$3:$C$5000)*(김천처리구역집계!J$4=김천처리구역!$A$3:$A$5000)*(김천처리구역!$D$3:$D$5000))</f>
        <v>0</v>
      </c>
      <c r="K83" s="37">
        <f>SUMPRODUCT(($A83=김천처리구역!$C$3:$C$5000)*(김천처리구역집계!K$4=김천처리구역!$A$3:$A$5000)*(김천처리구역!$D$3:$D$5000))</f>
        <v>0</v>
      </c>
      <c r="L83" s="37">
        <f>SUMPRODUCT(($A83=김천처리구역!$C$3:$C$5000)*(김천처리구역집계!L$4=김천처리구역!$A$3:$A$5000)*(김천처리구역!$D$3:$D$5000))</f>
        <v>0</v>
      </c>
      <c r="M83" s="37">
        <f>SUMPRODUCT(($A83=김천처리구역!$C$3:$C$5000)*(김천처리구역집계!M$4=김천처리구역!$A$3:$A$5000)*(김천처리구역!$D$3:$D$5000))</f>
        <v>0</v>
      </c>
      <c r="N83" s="37">
        <f>SUMPRODUCT(($A83=김천처리구역!$C$3:$C$5000)*(김천처리구역집계!N$4=김천처리구역!$A$3:$A$5000)*(김천처리구역!$D$3:$D$5000))</f>
        <v>0</v>
      </c>
      <c r="O83" s="37">
        <f>SUMPRODUCT(($A83=김천처리구역!$C$3:$C$5000)*(김천처리구역집계!O$4=김천처리구역!$A$3:$A$5000)*(김천처리구역!$D$3:$D$5000))</f>
        <v>0</v>
      </c>
    </row>
    <row r="84" spans="1:15" ht="20.100000000000001" customHeight="1" x14ac:dyDescent="0.3">
      <c r="A84" s="35" t="s">
        <v>1752</v>
      </c>
      <c r="B84" s="36">
        <f t="shared" si="1"/>
        <v>77.7</v>
      </c>
      <c r="C84" s="37">
        <f>SUMPRODUCT(($A84=김천처리구역!$C$3:$C$5000)*(김천처리구역집계!C$4=김천처리구역!$A$3:$A$5000)*(김천처리구역!$D$3:$D$5000))</f>
        <v>0</v>
      </c>
      <c r="D84" s="37">
        <f>SUMPRODUCT(($A84=김천처리구역!$C$3:$C$5000)*(김천처리구역집계!D$4=김천처리구역!$A$3:$A$5000)*(김천처리구역!$D$3:$D$5000))</f>
        <v>0</v>
      </c>
      <c r="E84" s="37">
        <f>SUMPRODUCT(($A84=김천처리구역!$C$3:$C$5000)*(김천처리구역집계!E$4=김천처리구역!$A$3:$A$5000)*(김천처리구역!$D$3:$D$5000))</f>
        <v>0</v>
      </c>
      <c r="F84" s="37">
        <f>SUMPRODUCT(($A84=김천처리구역!$C$3:$C$5000)*(김천처리구역집계!F$4=김천처리구역!$A$3:$A$5000)*(김천처리구역!$D$3:$D$5000))</f>
        <v>0</v>
      </c>
      <c r="G84" s="37">
        <f>SUMPRODUCT(($A84=김천처리구역!$C$3:$C$5000)*(김천처리구역집계!G$4=김천처리구역!$A$3:$A$5000)*(김천처리구역!$D$3:$D$5000))</f>
        <v>0</v>
      </c>
      <c r="H84" s="37">
        <f>SUMPRODUCT(($A84=김천처리구역!$C$3:$C$5000)*(김천처리구역집계!H$4=김천처리구역!$A$3:$A$5000)*(김천처리구역!$D$3:$D$5000))</f>
        <v>0</v>
      </c>
      <c r="I84" s="37">
        <f>SUMPRODUCT(($A84=김천처리구역!$C$3:$C$5000)*(김천처리구역집계!I$4=김천처리구역!$A$3:$A$5000)*(김천처리구역!$D$3:$D$5000))</f>
        <v>0</v>
      </c>
      <c r="J84" s="37">
        <f>SUMPRODUCT(($A84=김천처리구역!$C$3:$C$5000)*(김천처리구역집계!J$4=김천처리구역!$A$3:$A$5000)*(김천처리구역!$D$3:$D$5000))</f>
        <v>0</v>
      </c>
      <c r="K84" s="37">
        <f>SUMPRODUCT(($A84=김천처리구역!$C$3:$C$5000)*(김천처리구역집계!K$4=김천처리구역!$A$3:$A$5000)*(김천처리구역!$D$3:$D$5000))</f>
        <v>0</v>
      </c>
      <c r="L84" s="37">
        <f>SUMPRODUCT(($A84=김천처리구역!$C$3:$C$5000)*(김천처리구역집계!L$4=김천처리구역!$A$3:$A$5000)*(김천처리구역!$D$3:$D$5000))</f>
        <v>77.7</v>
      </c>
      <c r="M84" s="37">
        <f>SUMPRODUCT(($A84=김천처리구역!$C$3:$C$5000)*(김천처리구역집계!M$4=김천처리구역!$A$3:$A$5000)*(김천처리구역!$D$3:$D$5000))</f>
        <v>0</v>
      </c>
      <c r="N84" s="37">
        <f>SUMPRODUCT(($A84=김천처리구역!$C$3:$C$5000)*(김천처리구역집계!N$4=김천처리구역!$A$3:$A$5000)*(김천처리구역!$D$3:$D$5000))</f>
        <v>0</v>
      </c>
      <c r="O84" s="37">
        <f>SUMPRODUCT(($A84=김천처리구역!$C$3:$C$5000)*(김천처리구역집계!O$4=김천처리구역!$A$3:$A$5000)*(김천처리구역!$D$3:$D$5000))</f>
        <v>0</v>
      </c>
    </row>
    <row r="85" spans="1:15" ht="20.100000000000001" customHeight="1" x14ac:dyDescent="0.3">
      <c r="A85" s="35" t="s">
        <v>1751</v>
      </c>
      <c r="B85" s="36">
        <f t="shared" si="1"/>
        <v>9.8000000000000007</v>
      </c>
      <c r="C85" s="37">
        <f>SUMPRODUCT(($A85=김천처리구역!$C$3:$C$5000)*(김천처리구역집계!C$4=김천처리구역!$A$3:$A$5000)*(김천처리구역!$D$3:$D$5000))</f>
        <v>0</v>
      </c>
      <c r="D85" s="37">
        <f>SUMPRODUCT(($A85=김천처리구역!$C$3:$C$5000)*(김천처리구역집계!D$4=김천처리구역!$A$3:$A$5000)*(김천처리구역!$D$3:$D$5000))</f>
        <v>0</v>
      </c>
      <c r="E85" s="37">
        <f>SUMPRODUCT(($A85=김천처리구역!$C$3:$C$5000)*(김천처리구역집계!E$4=김천처리구역!$A$3:$A$5000)*(김천처리구역!$D$3:$D$5000))</f>
        <v>0</v>
      </c>
      <c r="F85" s="37">
        <f>SUMPRODUCT(($A85=김천처리구역!$C$3:$C$5000)*(김천처리구역집계!F$4=김천처리구역!$A$3:$A$5000)*(김천처리구역!$D$3:$D$5000))</f>
        <v>0</v>
      </c>
      <c r="G85" s="37">
        <f>SUMPRODUCT(($A85=김천처리구역!$C$3:$C$5000)*(김천처리구역집계!G$4=김천처리구역!$A$3:$A$5000)*(김천처리구역!$D$3:$D$5000))</f>
        <v>0</v>
      </c>
      <c r="H85" s="37">
        <f>SUMPRODUCT(($A85=김천처리구역!$C$3:$C$5000)*(김천처리구역집계!H$4=김천처리구역!$A$3:$A$5000)*(김천처리구역!$D$3:$D$5000))</f>
        <v>0</v>
      </c>
      <c r="I85" s="37">
        <f>SUMPRODUCT(($A85=김천처리구역!$C$3:$C$5000)*(김천처리구역집계!I$4=김천처리구역!$A$3:$A$5000)*(김천처리구역!$D$3:$D$5000))</f>
        <v>0</v>
      </c>
      <c r="J85" s="37">
        <f>SUMPRODUCT(($A85=김천처리구역!$C$3:$C$5000)*(김천처리구역집계!J$4=김천처리구역!$A$3:$A$5000)*(김천처리구역!$D$3:$D$5000))</f>
        <v>0</v>
      </c>
      <c r="K85" s="37">
        <f>SUMPRODUCT(($A85=김천처리구역!$C$3:$C$5000)*(김천처리구역집계!K$4=김천처리구역!$A$3:$A$5000)*(김천처리구역!$D$3:$D$5000))</f>
        <v>0</v>
      </c>
      <c r="L85" s="37">
        <f>SUMPRODUCT(($A85=김천처리구역!$C$3:$C$5000)*(김천처리구역집계!L$4=김천처리구역!$A$3:$A$5000)*(김천처리구역!$D$3:$D$5000))</f>
        <v>9.8000000000000007</v>
      </c>
      <c r="M85" s="37">
        <f>SUMPRODUCT(($A85=김천처리구역!$C$3:$C$5000)*(김천처리구역집계!M$4=김천처리구역!$A$3:$A$5000)*(김천처리구역!$D$3:$D$5000))</f>
        <v>0</v>
      </c>
      <c r="N85" s="37">
        <f>SUMPRODUCT(($A85=김천처리구역!$C$3:$C$5000)*(김천처리구역집계!N$4=김천처리구역!$A$3:$A$5000)*(김천처리구역!$D$3:$D$5000))</f>
        <v>0</v>
      </c>
      <c r="O85" s="37">
        <f>SUMPRODUCT(($A85=김천처리구역!$C$3:$C$5000)*(김천처리구역집계!O$4=김천처리구역!$A$3:$A$5000)*(김천처리구역!$D$3:$D$5000))</f>
        <v>0</v>
      </c>
    </row>
    <row r="86" spans="1:15" ht="20.100000000000001" customHeight="1" x14ac:dyDescent="0.3">
      <c r="A86" s="35" t="s">
        <v>1740</v>
      </c>
      <c r="B86" s="36">
        <f t="shared" si="1"/>
        <v>27.6</v>
      </c>
      <c r="C86" s="37">
        <f>SUMPRODUCT(($A86=김천처리구역!$C$3:$C$5000)*(김천처리구역집계!C$4=김천처리구역!$A$3:$A$5000)*(김천처리구역!$D$3:$D$5000))</f>
        <v>0</v>
      </c>
      <c r="D86" s="37">
        <f>SUMPRODUCT(($A86=김천처리구역!$C$3:$C$5000)*(김천처리구역집계!D$4=김천처리구역!$A$3:$A$5000)*(김천처리구역!$D$3:$D$5000))</f>
        <v>0</v>
      </c>
      <c r="E86" s="37">
        <f>SUMPRODUCT(($A86=김천처리구역!$C$3:$C$5000)*(김천처리구역집계!E$4=김천처리구역!$A$3:$A$5000)*(김천처리구역!$D$3:$D$5000))</f>
        <v>0</v>
      </c>
      <c r="F86" s="37">
        <f>SUMPRODUCT(($A86=김천처리구역!$C$3:$C$5000)*(김천처리구역집계!F$4=김천처리구역!$A$3:$A$5000)*(김천처리구역!$D$3:$D$5000))</f>
        <v>0</v>
      </c>
      <c r="G86" s="37">
        <f>SUMPRODUCT(($A86=김천처리구역!$C$3:$C$5000)*(김천처리구역집계!G$4=김천처리구역!$A$3:$A$5000)*(김천처리구역!$D$3:$D$5000))</f>
        <v>0</v>
      </c>
      <c r="H86" s="37">
        <f>SUMPRODUCT(($A86=김천처리구역!$C$3:$C$5000)*(김천처리구역집계!H$4=김천처리구역!$A$3:$A$5000)*(김천처리구역!$D$3:$D$5000))</f>
        <v>0</v>
      </c>
      <c r="I86" s="37">
        <f>SUMPRODUCT(($A86=김천처리구역!$C$3:$C$5000)*(김천처리구역집계!I$4=김천처리구역!$A$3:$A$5000)*(김천처리구역!$D$3:$D$5000))</f>
        <v>0</v>
      </c>
      <c r="J86" s="37">
        <f>SUMPRODUCT(($A86=김천처리구역!$C$3:$C$5000)*(김천처리구역집계!J$4=김천처리구역!$A$3:$A$5000)*(김천처리구역!$D$3:$D$5000))</f>
        <v>0</v>
      </c>
      <c r="K86" s="37">
        <f>SUMPRODUCT(($A86=김천처리구역!$C$3:$C$5000)*(김천처리구역집계!K$4=김천처리구역!$A$3:$A$5000)*(김천처리구역!$D$3:$D$5000))</f>
        <v>0</v>
      </c>
      <c r="L86" s="37">
        <f>SUMPRODUCT(($A86=김천처리구역!$C$3:$C$5000)*(김천처리구역집계!L$4=김천처리구역!$A$3:$A$5000)*(김천처리구역!$D$3:$D$5000))</f>
        <v>27.6</v>
      </c>
      <c r="M86" s="37">
        <f>SUMPRODUCT(($A86=김천처리구역!$C$3:$C$5000)*(김천처리구역집계!M$4=김천처리구역!$A$3:$A$5000)*(김천처리구역!$D$3:$D$5000))</f>
        <v>0</v>
      </c>
      <c r="N86" s="37">
        <f>SUMPRODUCT(($A86=김천처리구역!$C$3:$C$5000)*(김천처리구역집계!N$4=김천처리구역!$A$3:$A$5000)*(김천처리구역!$D$3:$D$5000))</f>
        <v>0</v>
      </c>
      <c r="O86" s="37">
        <f>SUMPRODUCT(($A86=김천처리구역!$C$3:$C$5000)*(김천처리구역집계!O$4=김천처리구역!$A$3:$A$5000)*(김천처리구역!$D$3:$D$5000))</f>
        <v>0</v>
      </c>
    </row>
    <row r="87" spans="1:15" ht="20.100000000000001" customHeight="1" x14ac:dyDescent="0.3">
      <c r="A87" s="35" t="s">
        <v>1474</v>
      </c>
      <c r="B87" s="36">
        <f t="shared" si="1"/>
        <v>429.79999999999995</v>
      </c>
      <c r="C87" s="37">
        <f>SUMPRODUCT(($A87=김천처리구역!$C$3:$C$5000)*(김천처리구역집계!C$4=김천처리구역!$A$3:$A$5000)*(김천처리구역!$D$3:$D$5000))</f>
        <v>0</v>
      </c>
      <c r="D87" s="37">
        <f>SUMPRODUCT(($A87=김천처리구역!$C$3:$C$5000)*(김천처리구역집계!D$4=김천처리구역!$A$3:$A$5000)*(김천처리구역!$D$3:$D$5000))</f>
        <v>0</v>
      </c>
      <c r="E87" s="37">
        <f>SUMPRODUCT(($A87=김천처리구역!$C$3:$C$5000)*(김천처리구역집계!E$4=김천처리구역!$A$3:$A$5000)*(김천처리구역!$D$3:$D$5000))</f>
        <v>268.89999999999998</v>
      </c>
      <c r="F87" s="37">
        <f>SUMPRODUCT(($A87=김천처리구역!$C$3:$C$5000)*(김천처리구역집계!F$4=김천처리구역!$A$3:$A$5000)*(김천처리구역!$D$3:$D$5000))</f>
        <v>0</v>
      </c>
      <c r="G87" s="37">
        <f>SUMPRODUCT(($A87=김천처리구역!$C$3:$C$5000)*(김천처리구역집계!G$4=김천처리구역!$A$3:$A$5000)*(김천처리구역!$D$3:$D$5000))</f>
        <v>103.9</v>
      </c>
      <c r="H87" s="37">
        <f>SUMPRODUCT(($A87=김천처리구역!$C$3:$C$5000)*(김천처리구역집계!H$4=김천처리구역!$A$3:$A$5000)*(김천처리구역!$D$3:$D$5000))</f>
        <v>0</v>
      </c>
      <c r="I87" s="37">
        <f>SUMPRODUCT(($A87=김천처리구역!$C$3:$C$5000)*(김천처리구역집계!I$4=김천처리구역!$A$3:$A$5000)*(김천처리구역!$D$3:$D$5000))</f>
        <v>0</v>
      </c>
      <c r="J87" s="37">
        <f>SUMPRODUCT(($A87=김천처리구역!$C$3:$C$5000)*(김천처리구역집계!J$4=김천처리구역!$A$3:$A$5000)*(김천처리구역!$D$3:$D$5000))</f>
        <v>0</v>
      </c>
      <c r="K87" s="37">
        <f>SUMPRODUCT(($A87=김천처리구역!$C$3:$C$5000)*(김천처리구역집계!K$4=김천처리구역!$A$3:$A$5000)*(김천처리구역!$D$3:$D$5000))</f>
        <v>0</v>
      </c>
      <c r="L87" s="37">
        <f>SUMPRODUCT(($A87=김천처리구역!$C$3:$C$5000)*(김천처리구역집계!L$4=김천처리구역!$A$3:$A$5000)*(김천처리구역!$D$3:$D$5000))</f>
        <v>57</v>
      </c>
      <c r="M87" s="37">
        <f>SUMPRODUCT(($A87=김천처리구역!$C$3:$C$5000)*(김천처리구역집계!M$4=김천처리구역!$A$3:$A$5000)*(김천처리구역!$D$3:$D$5000))</f>
        <v>0</v>
      </c>
      <c r="N87" s="37">
        <f>SUMPRODUCT(($A87=김천처리구역!$C$3:$C$5000)*(김천처리구역집계!N$4=김천처리구역!$A$3:$A$5000)*(김천처리구역!$D$3:$D$5000))</f>
        <v>0</v>
      </c>
      <c r="O87" s="37">
        <f>SUMPRODUCT(($A87=김천처리구역!$C$3:$C$5000)*(김천처리구역집계!O$4=김천처리구역!$A$3:$A$5000)*(김천처리구역!$D$3:$D$5000))</f>
        <v>0</v>
      </c>
    </row>
    <row r="88" spans="1:15" ht="20.100000000000001" customHeight="1" x14ac:dyDescent="0.3">
      <c r="A88" s="35" t="s">
        <v>1750</v>
      </c>
      <c r="B88" s="36">
        <f t="shared" si="1"/>
        <v>46.3</v>
      </c>
      <c r="C88" s="37">
        <f>SUMPRODUCT(($A88=김천처리구역!$C$3:$C$5000)*(김천처리구역집계!C$4=김천처리구역!$A$3:$A$5000)*(김천처리구역!$D$3:$D$5000))</f>
        <v>0</v>
      </c>
      <c r="D88" s="37">
        <f>SUMPRODUCT(($A88=김천처리구역!$C$3:$C$5000)*(김천처리구역집계!D$4=김천처리구역!$A$3:$A$5000)*(김천처리구역!$D$3:$D$5000))</f>
        <v>0</v>
      </c>
      <c r="E88" s="37">
        <f>SUMPRODUCT(($A88=김천처리구역!$C$3:$C$5000)*(김천처리구역집계!E$4=김천처리구역!$A$3:$A$5000)*(김천처리구역!$D$3:$D$5000))</f>
        <v>0</v>
      </c>
      <c r="F88" s="37">
        <f>SUMPRODUCT(($A88=김천처리구역!$C$3:$C$5000)*(김천처리구역집계!F$4=김천처리구역!$A$3:$A$5000)*(김천처리구역!$D$3:$D$5000))</f>
        <v>0</v>
      </c>
      <c r="G88" s="37">
        <f>SUMPRODUCT(($A88=김천처리구역!$C$3:$C$5000)*(김천처리구역집계!G$4=김천처리구역!$A$3:$A$5000)*(김천처리구역!$D$3:$D$5000))</f>
        <v>0</v>
      </c>
      <c r="H88" s="37">
        <f>SUMPRODUCT(($A88=김천처리구역!$C$3:$C$5000)*(김천처리구역집계!H$4=김천처리구역!$A$3:$A$5000)*(김천처리구역!$D$3:$D$5000))</f>
        <v>0</v>
      </c>
      <c r="I88" s="37">
        <f>SUMPRODUCT(($A88=김천처리구역!$C$3:$C$5000)*(김천처리구역집계!I$4=김천처리구역!$A$3:$A$5000)*(김천처리구역!$D$3:$D$5000))</f>
        <v>0</v>
      </c>
      <c r="J88" s="37">
        <f>SUMPRODUCT(($A88=김천처리구역!$C$3:$C$5000)*(김천처리구역집계!J$4=김천처리구역!$A$3:$A$5000)*(김천처리구역!$D$3:$D$5000))</f>
        <v>0</v>
      </c>
      <c r="K88" s="37">
        <f>SUMPRODUCT(($A88=김천처리구역!$C$3:$C$5000)*(김천처리구역집계!K$4=김천처리구역!$A$3:$A$5000)*(김천처리구역!$D$3:$D$5000))</f>
        <v>0</v>
      </c>
      <c r="L88" s="37">
        <f>SUMPRODUCT(($A88=김천처리구역!$C$3:$C$5000)*(김천처리구역집계!L$4=김천처리구역!$A$3:$A$5000)*(김천처리구역!$D$3:$D$5000))</f>
        <v>46.3</v>
      </c>
      <c r="M88" s="37">
        <f>SUMPRODUCT(($A88=김천처리구역!$C$3:$C$5000)*(김천처리구역집계!M$4=김천처리구역!$A$3:$A$5000)*(김천처리구역!$D$3:$D$5000))</f>
        <v>0</v>
      </c>
      <c r="N88" s="37">
        <f>SUMPRODUCT(($A88=김천처리구역!$C$3:$C$5000)*(김천처리구역집계!N$4=김천처리구역!$A$3:$A$5000)*(김천처리구역!$D$3:$D$5000))</f>
        <v>0</v>
      </c>
      <c r="O88" s="37">
        <f>SUMPRODUCT(($A88=김천처리구역!$C$3:$C$5000)*(김천처리구역집계!O$4=김천처리구역!$A$3:$A$5000)*(김천처리구역!$D$3:$D$5000))</f>
        <v>0</v>
      </c>
    </row>
    <row r="89" spans="1:15" ht="20.100000000000001" customHeight="1" x14ac:dyDescent="0.3">
      <c r="A89" s="35" t="s">
        <v>1489</v>
      </c>
      <c r="B89" s="36">
        <f t="shared" si="1"/>
        <v>31</v>
      </c>
      <c r="C89" s="37">
        <f>SUMPRODUCT(($A89=김천처리구역!$C$3:$C$5000)*(김천처리구역집계!C$4=김천처리구역!$A$3:$A$5000)*(김천처리구역!$D$3:$D$5000))</f>
        <v>0</v>
      </c>
      <c r="D89" s="37">
        <f>SUMPRODUCT(($A89=김천처리구역!$C$3:$C$5000)*(김천처리구역집계!D$4=김천처리구역!$A$3:$A$5000)*(김천처리구역!$D$3:$D$5000))</f>
        <v>0</v>
      </c>
      <c r="E89" s="37">
        <f>SUMPRODUCT(($A89=김천처리구역!$C$3:$C$5000)*(김천처리구역집계!E$4=김천처리구역!$A$3:$A$5000)*(김천처리구역!$D$3:$D$5000))</f>
        <v>0</v>
      </c>
      <c r="F89" s="37">
        <f>SUMPRODUCT(($A89=김천처리구역!$C$3:$C$5000)*(김천처리구역집계!F$4=김천처리구역!$A$3:$A$5000)*(김천처리구역!$D$3:$D$5000))</f>
        <v>0</v>
      </c>
      <c r="G89" s="37">
        <f>SUMPRODUCT(($A89=김천처리구역!$C$3:$C$5000)*(김천처리구역집계!G$4=김천처리구역!$A$3:$A$5000)*(김천처리구역!$D$3:$D$5000))</f>
        <v>0</v>
      </c>
      <c r="H89" s="37">
        <f>SUMPRODUCT(($A89=김천처리구역!$C$3:$C$5000)*(김천처리구역집계!H$4=김천처리구역!$A$3:$A$5000)*(김천처리구역!$D$3:$D$5000))</f>
        <v>0</v>
      </c>
      <c r="I89" s="37">
        <f>SUMPRODUCT(($A89=김천처리구역!$C$3:$C$5000)*(김천처리구역집계!I$4=김천처리구역!$A$3:$A$5000)*(김천처리구역!$D$3:$D$5000))</f>
        <v>0</v>
      </c>
      <c r="J89" s="37">
        <f>SUMPRODUCT(($A89=김천처리구역!$C$3:$C$5000)*(김천처리구역집계!J$4=김천처리구역!$A$3:$A$5000)*(김천처리구역!$D$3:$D$5000))</f>
        <v>31</v>
      </c>
      <c r="K89" s="37">
        <f>SUMPRODUCT(($A89=김천처리구역!$C$3:$C$5000)*(김천처리구역집계!K$4=김천처리구역!$A$3:$A$5000)*(김천처리구역!$D$3:$D$5000))</f>
        <v>0</v>
      </c>
      <c r="L89" s="37">
        <f>SUMPRODUCT(($A89=김천처리구역!$C$3:$C$5000)*(김천처리구역집계!L$4=김천처리구역!$A$3:$A$5000)*(김천처리구역!$D$3:$D$5000))</f>
        <v>0</v>
      </c>
      <c r="M89" s="37">
        <f>SUMPRODUCT(($A89=김천처리구역!$C$3:$C$5000)*(김천처리구역집계!M$4=김천처리구역!$A$3:$A$5000)*(김천처리구역!$D$3:$D$5000))</f>
        <v>0</v>
      </c>
      <c r="N89" s="37">
        <f>SUMPRODUCT(($A89=김천처리구역!$C$3:$C$5000)*(김천처리구역집계!N$4=김천처리구역!$A$3:$A$5000)*(김천처리구역!$D$3:$D$5000))</f>
        <v>0</v>
      </c>
      <c r="O89" s="37">
        <f>SUMPRODUCT(($A89=김천처리구역!$C$3:$C$5000)*(김천처리구역집계!O$4=김천처리구역!$A$3:$A$5000)*(김천처리구역!$D$3:$D$5000))</f>
        <v>0</v>
      </c>
    </row>
    <row r="90" spans="1:15" ht="20.100000000000001" customHeight="1" x14ac:dyDescent="0.3">
      <c r="A90" s="35" t="s">
        <v>1492</v>
      </c>
      <c r="B90" s="36">
        <f t="shared" si="1"/>
        <v>143.10000000000002</v>
      </c>
      <c r="C90" s="37">
        <f>SUMPRODUCT(($A90=김천처리구역!$C$3:$C$5000)*(김천처리구역집계!C$4=김천처리구역!$A$3:$A$5000)*(김천처리구역!$D$3:$D$5000))</f>
        <v>143.10000000000002</v>
      </c>
      <c r="D90" s="37">
        <f>SUMPRODUCT(($A90=김천처리구역!$C$3:$C$5000)*(김천처리구역집계!D$4=김천처리구역!$A$3:$A$5000)*(김천처리구역!$D$3:$D$5000))</f>
        <v>0</v>
      </c>
      <c r="E90" s="37">
        <f>SUMPRODUCT(($A90=김천처리구역!$C$3:$C$5000)*(김천처리구역집계!E$4=김천처리구역!$A$3:$A$5000)*(김천처리구역!$D$3:$D$5000))</f>
        <v>0</v>
      </c>
      <c r="F90" s="37">
        <f>SUMPRODUCT(($A90=김천처리구역!$C$3:$C$5000)*(김천처리구역집계!F$4=김천처리구역!$A$3:$A$5000)*(김천처리구역!$D$3:$D$5000))</f>
        <v>0</v>
      </c>
      <c r="G90" s="37">
        <f>SUMPRODUCT(($A90=김천처리구역!$C$3:$C$5000)*(김천처리구역집계!G$4=김천처리구역!$A$3:$A$5000)*(김천처리구역!$D$3:$D$5000))</f>
        <v>0</v>
      </c>
      <c r="H90" s="37">
        <f>SUMPRODUCT(($A90=김천처리구역!$C$3:$C$5000)*(김천처리구역집계!H$4=김천처리구역!$A$3:$A$5000)*(김천처리구역!$D$3:$D$5000))</f>
        <v>0</v>
      </c>
      <c r="I90" s="37">
        <f>SUMPRODUCT(($A90=김천처리구역!$C$3:$C$5000)*(김천처리구역집계!I$4=김천처리구역!$A$3:$A$5000)*(김천처리구역!$D$3:$D$5000))</f>
        <v>0</v>
      </c>
      <c r="J90" s="37">
        <f>SUMPRODUCT(($A90=김천처리구역!$C$3:$C$5000)*(김천처리구역집계!J$4=김천처리구역!$A$3:$A$5000)*(김천처리구역!$D$3:$D$5000))</f>
        <v>0</v>
      </c>
      <c r="K90" s="37">
        <f>SUMPRODUCT(($A90=김천처리구역!$C$3:$C$5000)*(김천처리구역집계!K$4=김천처리구역!$A$3:$A$5000)*(김천처리구역!$D$3:$D$5000))</f>
        <v>0</v>
      </c>
      <c r="L90" s="37">
        <f>SUMPRODUCT(($A90=김천처리구역!$C$3:$C$5000)*(김천처리구역집계!L$4=김천처리구역!$A$3:$A$5000)*(김천처리구역!$D$3:$D$5000))</f>
        <v>0</v>
      </c>
      <c r="M90" s="37">
        <f>SUMPRODUCT(($A90=김천처리구역!$C$3:$C$5000)*(김천처리구역집계!M$4=김천처리구역!$A$3:$A$5000)*(김천처리구역!$D$3:$D$5000))</f>
        <v>0</v>
      </c>
      <c r="N90" s="37">
        <f>SUMPRODUCT(($A90=김천처리구역!$C$3:$C$5000)*(김천처리구역집계!N$4=김천처리구역!$A$3:$A$5000)*(김천처리구역!$D$3:$D$5000))</f>
        <v>0</v>
      </c>
      <c r="O90" s="37">
        <f>SUMPRODUCT(($A90=김천처리구역!$C$3:$C$5000)*(김천처리구역집계!O$4=김천처리구역!$A$3:$A$5000)*(김천처리구역!$D$3:$D$5000))</f>
        <v>0</v>
      </c>
    </row>
    <row r="91" spans="1:15" ht="20.100000000000001" customHeight="1" x14ac:dyDescent="0.3">
      <c r="A91" s="35" t="s">
        <v>1462</v>
      </c>
      <c r="B91" s="36">
        <f t="shared" si="1"/>
        <v>1140.3000000000002</v>
      </c>
      <c r="C91" s="37">
        <f>SUMPRODUCT(($A91=김천처리구역!$C$3:$C$5000)*(김천처리구역집계!C$4=김천처리구역!$A$3:$A$5000)*(김천처리구역!$D$3:$D$5000))</f>
        <v>0</v>
      </c>
      <c r="D91" s="37">
        <f>SUMPRODUCT(($A91=김천처리구역!$C$3:$C$5000)*(김천처리구역집계!D$4=김천처리구역!$A$3:$A$5000)*(김천처리구역!$D$3:$D$5000))</f>
        <v>0</v>
      </c>
      <c r="E91" s="37">
        <f>SUMPRODUCT(($A91=김천처리구역!$C$3:$C$5000)*(김천처리구역집계!E$4=김천처리구역!$A$3:$A$5000)*(김천처리구역!$D$3:$D$5000))</f>
        <v>0</v>
      </c>
      <c r="F91" s="37">
        <f>SUMPRODUCT(($A91=김천처리구역!$C$3:$C$5000)*(김천처리구역집계!F$4=김천처리구역!$A$3:$A$5000)*(김천처리구역!$D$3:$D$5000))</f>
        <v>0</v>
      </c>
      <c r="G91" s="37">
        <f>SUMPRODUCT(($A91=김천처리구역!$C$3:$C$5000)*(김천처리구역집계!G$4=김천처리구역!$A$3:$A$5000)*(김천처리구역!$D$3:$D$5000))</f>
        <v>335.30000000000007</v>
      </c>
      <c r="H91" s="37">
        <f>SUMPRODUCT(($A91=김천처리구역!$C$3:$C$5000)*(김천처리구역집계!H$4=김천처리구역!$A$3:$A$5000)*(김천처리구역!$D$3:$D$5000))</f>
        <v>330.1</v>
      </c>
      <c r="I91" s="37">
        <f>SUMPRODUCT(($A91=김천처리구역!$C$3:$C$5000)*(김천처리구역집계!I$4=김천처리구역!$A$3:$A$5000)*(김천처리구역!$D$3:$D$5000))</f>
        <v>214.7</v>
      </c>
      <c r="J91" s="37">
        <f>SUMPRODUCT(($A91=김천처리구역!$C$3:$C$5000)*(김천처리구역집계!J$4=김천처리구역!$A$3:$A$5000)*(김천처리구역!$D$3:$D$5000))</f>
        <v>0</v>
      </c>
      <c r="K91" s="37">
        <f>SUMPRODUCT(($A91=김천처리구역!$C$3:$C$5000)*(김천처리구역집계!K$4=김천처리구역!$A$3:$A$5000)*(김천처리구역!$D$3:$D$5000))</f>
        <v>0</v>
      </c>
      <c r="L91" s="37">
        <f>SUMPRODUCT(($A91=김천처리구역!$C$3:$C$5000)*(김천처리구역집계!L$4=김천처리구역!$A$3:$A$5000)*(김천처리구역!$D$3:$D$5000))</f>
        <v>0</v>
      </c>
      <c r="M91" s="37">
        <f>SUMPRODUCT(($A91=김천처리구역!$C$3:$C$5000)*(김천처리구역집계!M$4=김천처리구역!$A$3:$A$5000)*(김천처리구역!$D$3:$D$5000))</f>
        <v>260.2</v>
      </c>
      <c r="N91" s="37">
        <f>SUMPRODUCT(($A91=김천처리구역!$C$3:$C$5000)*(김천처리구역집계!N$4=김천처리구역!$A$3:$A$5000)*(김천처리구역!$D$3:$D$5000))</f>
        <v>0</v>
      </c>
      <c r="O91" s="37">
        <f>SUMPRODUCT(($A91=김천처리구역!$C$3:$C$5000)*(김천처리구역집계!O$4=김천처리구역!$A$3:$A$5000)*(김천처리구역!$D$3:$D$5000))</f>
        <v>0</v>
      </c>
    </row>
    <row r="92" spans="1:15" ht="20.100000000000001" customHeight="1" x14ac:dyDescent="0.3">
      <c r="A92" s="35" t="s">
        <v>1757</v>
      </c>
      <c r="B92" s="36">
        <f t="shared" ref="B92:B125" si="2">SUM(C92:O92)</f>
        <v>158.30000000000001</v>
      </c>
      <c r="C92" s="37">
        <f>SUMPRODUCT(($A92=김천처리구역!$C$3:$C$5000)*(김천처리구역집계!C$4=김천처리구역!$A$3:$A$5000)*(김천처리구역!$D$3:$D$5000))</f>
        <v>0</v>
      </c>
      <c r="D92" s="37">
        <f>SUMPRODUCT(($A92=김천처리구역!$C$3:$C$5000)*(김천처리구역집계!D$4=김천처리구역!$A$3:$A$5000)*(김천처리구역!$D$3:$D$5000))</f>
        <v>0</v>
      </c>
      <c r="E92" s="37">
        <f>SUMPRODUCT(($A92=김천처리구역!$C$3:$C$5000)*(김천처리구역집계!E$4=김천처리구역!$A$3:$A$5000)*(김천처리구역!$D$3:$D$5000))</f>
        <v>0</v>
      </c>
      <c r="F92" s="37">
        <f>SUMPRODUCT(($A92=김천처리구역!$C$3:$C$5000)*(김천처리구역집계!F$4=김천처리구역!$A$3:$A$5000)*(김천처리구역!$D$3:$D$5000))</f>
        <v>0</v>
      </c>
      <c r="G92" s="37">
        <f>SUMPRODUCT(($A92=김천처리구역!$C$3:$C$5000)*(김천처리구역집계!G$4=김천처리구역!$A$3:$A$5000)*(김천처리구역!$D$3:$D$5000))</f>
        <v>0</v>
      </c>
      <c r="H92" s="37">
        <f>SUMPRODUCT(($A92=김천처리구역!$C$3:$C$5000)*(김천처리구역집계!H$4=김천처리구역!$A$3:$A$5000)*(김천처리구역!$D$3:$D$5000))</f>
        <v>0</v>
      </c>
      <c r="I92" s="37">
        <f>SUMPRODUCT(($A92=김천처리구역!$C$3:$C$5000)*(김천처리구역집계!I$4=김천처리구역!$A$3:$A$5000)*(김천처리구역!$D$3:$D$5000))</f>
        <v>0</v>
      </c>
      <c r="J92" s="37">
        <f>SUMPRODUCT(($A92=김천처리구역!$C$3:$C$5000)*(김천처리구역집계!J$4=김천처리구역!$A$3:$A$5000)*(김천처리구역!$D$3:$D$5000))</f>
        <v>0</v>
      </c>
      <c r="K92" s="37">
        <f>SUMPRODUCT(($A92=김천처리구역!$C$3:$C$5000)*(김천처리구역집계!K$4=김천처리구역!$A$3:$A$5000)*(김천처리구역!$D$3:$D$5000))</f>
        <v>0</v>
      </c>
      <c r="L92" s="37">
        <f>SUMPRODUCT(($A92=김천처리구역!$C$3:$C$5000)*(김천처리구역집계!L$4=김천처리구역!$A$3:$A$5000)*(김천처리구역!$D$3:$D$5000))</f>
        <v>158.30000000000001</v>
      </c>
      <c r="M92" s="37">
        <f>SUMPRODUCT(($A92=김천처리구역!$C$3:$C$5000)*(김천처리구역집계!M$4=김천처리구역!$A$3:$A$5000)*(김천처리구역!$D$3:$D$5000))</f>
        <v>0</v>
      </c>
      <c r="N92" s="37">
        <f>SUMPRODUCT(($A92=김천처리구역!$C$3:$C$5000)*(김천처리구역집계!N$4=김천처리구역!$A$3:$A$5000)*(김천처리구역!$D$3:$D$5000))</f>
        <v>0</v>
      </c>
      <c r="O92" s="37">
        <f>SUMPRODUCT(($A92=김천처리구역!$C$3:$C$5000)*(김천처리구역집계!O$4=김천처리구역!$A$3:$A$5000)*(김천처리구역!$D$3:$D$5000))</f>
        <v>0</v>
      </c>
    </row>
    <row r="93" spans="1:15" ht="20.100000000000001" customHeight="1" x14ac:dyDescent="0.3">
      <c r="A93" s="35" t="s">
        <v>1756</v>
      </c>
      <c r="B93" s="36">
        <f t="shared" si="2"/>
        <v>279.70000000000005</v>
      </c>
      <c r="C93" s="37">
        <f>SUMPRODUCT(($A93=김천처리구역!$C$3:$C$5000)*(김천처리구역집계!C$4=김천처리구역!$A$3:$A$5000)*(김천처리구역!$D$3:$D$5000))</f>
        <v>0</v>
      </c>
      <c r="D93" s="37">
        <f>SUMPRODUCT(($A93=김천처리구역!$C$3:$C$5000)*(김천처리구역집계!D$4=김천처리구역!$A$3:$A$5000)*(김천처리구역!$D$3:$D$5000))</f>
        <v>0</v>
      </c>
      <c r="E93" s="37">
        <f>SUMPRODUCT(($A93=김천처리구역!$C$3:$C$5000)*(김천처리구역집계!E$4=김천처리구역!$A$3:$A$5000)*(김천처리구역!$D$3:$D$5000))</f>
        <v>0</v>
      </c>
      <c r="F93" s="37">
        <f>SUMPRODUCT(($A93=김천처리구역!$C$3:$C$5000)*(김천처리구역집계!F$4=김천처리구역!$A$3:$A$5000)*(김천처리구역!$D$3:$D$5000))</f>
        <v>0</v>
      </c>
      <c r="G93" s="37">
        <f>SUMPRODUCT(($A93=김천처리구역!$C$3:$C$5000)*(김천처리구역집계!G$4=김천처리구역!$A$3:$A$5000)*(김천처리구역!$D$3:$D$5000))</f>
        <v>0</v>
      </c>
      <c r="H93" s="37">
        <f>SUMPRODUCT(($A93=김천처리구역!$C$3:$C$5000)*(김천처리구역집계!H$4=김천처리구역!$A$3:$A$5000)*(김천처리구역!$D$3:$D$5000))</f>
        <v>0</v>
      </c>
      <c r="I93" s="37">
        <f>SUMPRODUCT(($A93=김천처리구역!$C$3:$C$5000)*(김천처리구역집계!I$4=김천처리구역!$A$3:$A$5000)*(김천처리구역!$D$3:$D$5000))</f>
        <v>0</v>
      </c>
      <c r="J93" s="37">
        <f>SUMPRODUCT(($A93=김천처리구역!$C$3:$C$5000)*(김천처리구역집계!J$4=김천처리구역!$A$3:$A$5000)*(김천처리구역!$D$3:$D$5000))</f>
        <v>0</v>
      </c>
      <c r="K93" s="37">
        <f>SUMPRODUCT(($A93=김천처리구역!$C$3:$C$5000)*(김천처리구역집계!K$4=김천처리구역!$A$3:$A$5000)*(김천처리구역!$D$3:$D$5000))</f>
        <v>0</v>
      </c>
      <c r="L93" s="37">
        <f>SUMPRODUCT(($A93=김천처리구역!$C$3:$C$5000)*(김천처리구역집계!L$4=김천처리구역!$A$3:$A$5000)*(김천처리구역!$D$3:$D$5000))</f>
        <v>158.30000000000001</v>
      </c>
      <c r="M93" s="37">
        <f>SUMPRODUCT(($A93=김천처리구역!$C$3:$C$5000)*(김천처리구역집계!M$4=김천처리구역!$A$3:$A$5000)*(김천처리구역!$D$3:$D$5000))</f>
        <v>0</v>
      </c>
      <c r="N93" s="37">
        <f>SUMPRODUCT(($A93=김천처리구역!$C$3:$C$5000)*(김천처리구역집계!N$4=김천처리구역!$A$3:$A$5000)*(김천처리구역!$D$3:$D$5000))</f>
        <v>0</v>
      </c>
      <c r="O93" s="37">
        <f>SUMPRODUCT(($A93=김천처리구역!$C$3:$C$5000)*(김천처리구역집계!O$4=김천처리구역!$A$3:$A$5000)*(김천처리구역!$D$3:$D$5000))</f>
        <v>121.4</v>
      </c>
    </row>
    <row r="94" spans="1:15" ht="20.100000000000001" customHeight="1" x14ac:dyDescent="0.3">
      <c r="A94" s="35" t="s">
        <v>1497</v>
      </c>
      <c r="B94" s="36">
        <f t="shared" si="2"/>
        <v>42</v>
      </c>
      <c r="C94" s="37">
        <f>SUMPRODUCT(($A94=김천처리구역!$C$3:$C$5000)*(김천처리구역집계!C$4=김천처리구역!$A$3:$A$5000)*(김천처리구역!$D$3:$D$5000))</f>
        <v>0</v>
      </c>
      <c r="D94" s="37">
        <f>SUMPRODUCT(($A94=김천처리구역!$C$3:$C$5000)*(김천처리구역집계!D$4=김천처리구역!$A$3:$A$5000)*(김천처리구역!$D$3:$D$5000))</f>
        <v>0</v>
      </c>
      <c r="E94" s="37">
        <f>SUMPRODUCT(($A94=김천처리구역!$C$3:$C$5000)*(김천처리구역집계!E$4=김천처리구역!$A$3:$A$5000)*(김천처리구역!$D$3:$D$5000))</f>
        <v>0</v>
      </c>
      <c r="F94" s="37">
        <f>SUMPRODUCT(($A94=김천처리구역!$C$3:$C$5000)*(김천처리구역집계!F$4=김천처리구역!$A$3:$A$5000)*(김천처리구역!$D$3:$D$5000))</f>
        <v>0</v>
      </c>
      <c r="G94" s="37">
        <f>SUMPRODUCT(($A94=김천처리구역!$C$3:$C$5000)*(김천처리구역집계!G$4=김천처리구역!$A$3:$A$5000)*(김천처리구역!$D$3:$D$5000))</f>
        <v>0</v>
      </c>
      <c r="H94" s="37">
        <f>SUMPRODUCT(($A94=김천처리구역!$C$3:$C$5000)*(김천처리구역집계!H$4=김천처리구역!$A$3:$A$5000)*(김천처리구역!$D$3:$D$5000))</f>
        <v>0</v>
      </c>
      <c r="I94" s="37">
        <f>SUMPRODUCT(($A94=김천처리구역!$C$3:$C$5000)*(김천처리구역집계!I$4=김천처리구역!$A$3:$A$5000)*(김천처리구역!$D$3:$D$5000))</f>
        <v>0</v>
      </c>
      <c r="J94" s="37">
        <f>SUMPRODUCT(($A94=김천처리구역!$C$3:$C$5000)*(김천처리구역집계!J$4=김천처리구역!$A$3:$A$5000)*(김천처리구역!$D$3:$D$5000))</f>
        <v>0</v>
      </c>
      <c r="K94" s="37">
        <f>SUMPRODUCT(($A94=김천처리구역!$C$3:$C$5000)*(김천처리구역집계!K$4=김천처리구역!$A$3:$A$5000)*(김천처리구역!$D$3:$D$5000))</f>
        <v>0</v>
      </c>
      <c r="L94" s="37">
        <f>SUMPRODUCT(($A94=김천처리구역!$C$3:$C$5000)*(김천처리구역집계!L$4=김천처리구역!$A$3:$A$5000)*(김천처리구역!$D$3:$D$5000))</f>
        <v>42</v>
      </c>
      <c r="M94" s="37">
        <f>SUMPRODUCT(($A94=김천처리구역!$C$3:$C$5000)*(김천처리구역집계!M$4=김천처리구역!$A$3:$A$5000)*(김천처리구역!$D$3:$D$5000))</f>
        <v>0</v>
      </c>
      <c r="N94" s="37">
        <f>SUMPRODUCT(($A94=김천처리구역!$C$3:$C$5000)*(김천처리구역집계!N$4=김천처리구역!$A$3:$A$5000)*(김천처리구역!$D$3:$D$5000))</f>
        <v>0</v>
      </c>
      <c r="O94" s="37">
        <f>SUMPRODUCT(($A94=김천처리구역!$C$3:$C$5000)*(김천처리구역집계!O$4=김천처리구역!$A$3:$A$5000)*(김천처리구역!$D$3:$D$5000))</f>
        <v>0</v>
      </c>
    </row>
    <row r="95" spans="1:15" ht="20.100000000000001" customHeight="1" x14ac:dyDescent="0.3">
      <c r="A95" s="35" t="s">
        <v>1673</v>
      </c>
      <c r="B95" s="36">
        <f t="shared" si="2"/>
        <v>151.30000000000001</v>
      </c>
      <c r="C95" s="37">
        <f>SUMPRODUCT(($A95=김천처리구역!$C$3:$C$5000)*(김천처리구역집계!C$4=김천처리구역!$A$3:$A$5000)*(김천처리구역!$D$3:$D$5000))</f>
        <v>0</v>
      </c>
      <c r="D95" s="37">
        <f>SUMPRODUCT(($A95=김천처리구역!$C$3:$C$5000)*(김천처리구역집계!D$4=김천처리구역!$A$3:$A$5000)*(김천처리구역!$D$3:$D$5000))</f>
        <v>0</v>
      </c>
      <c r="E95" s="37">
        <f>SUMPRODUCT(($A95=김천처리구역!$C$3:$C$5000)*(김천처리구역집계!E$4=김천처리구역!$A$3:$A$5000)*(김천처리구역!$D$3:$D$5000))</f>
        <v>0</v>
      </c>
      <c r="F95" s="37">
        <f>SUMPRODUCT(($A95=김천처리구역!$C$3:$C$5000)*(김천처리구역집계!F$4=김천처리구역!$A$3:$A$5000)*(김천처리구역!$D$3:$D$5000))</f>
        <v>0</v>
      </c>
      <c r="G95" s="37">
        <f>SUMPRODUCT(($A95=김천처리구역!$C$3:$C$5000)*(김천처리구역집계!G$4=김천처리구역!$A$3:$A$5000)*(김천처리구역!$D$3:$D$5000))</f>
        <v>0</v>
      </c>
      <c r="H95" s="37">
        <f>SUMPRODUCT(($A95=김천처리구역!$C$3:$C$5000)*(김천처리구역집계!H$4=김천처리구역!$A$3:$A$5000)*(김천처리구역!$D$3:$D$5000))</f>
        <v>151.30000000000001</v>
      </c>
      <c r="I95" s="37">
        <f>SUMPRODUCT(($A95=김천처리구역!$C$3:$C$5000)*(김천처리구역집계!I$4=김천처리구역!$A$3:$A$5000)*(김천처리구역!$D$3:$D$5000))</f>
        <v>0</v>
      </c>
      <c r="J95" s="37">
        <f>SUMPRODUCT(($A95=김천처리구역!$C$3:$C$5000)*(김천처리구역집계!J$4=김천처리구역!$A$3:$A$5000)*(김천처리구역!$D$3:$D$5000))</f>
        <v>0</v>
      </c>
      <c r="K95" s="37">
        <f>SUMPRODUCT(($A95=김천처리구역!$C$3:$C$5000)*(김천처리구역집계!K$4=김천처리구역!$A$3:$A$5000)*(김천처리구역!$D$3:$D$5000))</f>
        <v>0</v>
      </c>
      <c r="L95" s="37">
        <f>SUMPRODUCT(($A95=김천처리구역!$C$3:$C$5000)*(김천처리구역집계!L$4=김천처리구역!$A$3:$A$5000)*(김천처리구역!$D$3:$D$5000))</f>
        <v>0</v>
      </c>
      <c r="M95" s="37">
        <f>SUMPRODUCT(($A95=김천처리구역!$C$3:$C$5000)*(김천처리구역집계!M$4=김천처리구역!$A$3:$A$5000)*(김천처리구역!$D$3:$D$5000))</f>
        <v>0</v>
      </c>
      <c r="N95" s="37">
        <f>SUMPRODUCT(($A95=김천처리구역!$C$3:$C$5000)*(김천처리구역집계!N$4=김천처리구역!$A$3:$A$5000)*(김천처리구역!$D$3:$D$5000))</f>
        <v>0</v>
      </c>
      <c r="O95" s="37">
        <f>SUMPRODUCT(($A95=김천처리구역!$C$3:$C$5000)*(김천처리구역집계!O$4=김천처리구역!$A$3:$A$5000)*(김천처리구역!$D$3:$D$5000))</f>
        <v>0</v>
      </c>
    </row>
    <row r="96" spans="1:15" ht="20.100000000000001" customHeight="1" x14ac:dyDescent="0.3">
      <c r="A96" s="35" t="s">
        <v>1735</v>
      </c>
      <c r="B96" s="36">
        <f t="shared" si="2"/>
        <v>642.70000000000005</v>
      </c>
      <c r="C96" s="37">
        <f>SUMPRODUCT(($A96=김천처리구역!$C$3:$C$5000)*(김천처리구역집계!C$4=김천처리구역!$A$3:$A$5000)*(김천처리구역!$D$3:$D$5000))</f>
        <v>0</v>
      </c>
      <c r="D96" s="37">
        <f>SUMPRODUCT(($A96=김천처리구역!$C$3:$C$5000)*(김천처리구역집계!D$4=김천처리구역!$A$3:$A$5000)*(김천처리구역!$D$3:$D$5000))</f>
        <v>0</v>
      </c>
      <c r="E96" s="37">
        <f>SUMPRODUCT(($A96=김천처리구역!$C$3:$C$5000)*(김천처리구역집계!E$4=김천처리구역!$A$3:$A$5000)*(김천처리구역!$D$3:$D$5000))</f>
        <v>0</v>
      </c>
      <c r="F96" s="37">
        <f>SUMPRODUCT(($A96=김천처리구역!$C$3:$C$5000)*(김천처리구역집계!F$4=김천처리구역!$A$3:$A$5000)*(김천처리구역!$D$3:$D$5000))</f>
        <v>0</v>
      </c>
      <c r="G96" s="37">
        <f>SUMPRODUCT(($A96=김천처리구역!$C$3:$C$5000)*(김천처리구역집계!G$4=김천처리구역!$A$3:$A$5000)*(김천처리구역!$D$3:$D$5000))</f>
        <v>0</v>
      </c>
      <c r="H96" s="37">
        <f>SUMPRODUCT(($A96=김천처리구역!$C$3:$C$5000)*(김천처리구역집계!H$4=김천처리구역!$A$3:$A$5000)*(김천처리구역!$D$3:$D$5000))</f>
        <v>0</v>
      </c>
      <c r="I96" s="37">
        <f>SUMPRODUCT(($A96=김천처리구역!$C$3:$C$5000)*(김천처리구역집계!I$4=김천처리구역!$A$3:$A$5000)*(김천처리구역!$D$3:$D$5000))</f>
        <v>0</v>
      </c>
      <c r="J96" s="37">
        <f>SUMPRODUCT(($A96=김천처리구역!$C$3:$C$5000)*(김천처리구역집계!J$4=김천처리구역!$A$3:$A$5000)*(김천처리구역!$D$3:$D$5000))</f>
        <v>0</v>
      </c>
      <c r="K96" s="37">
        <f>SUMPRODUCT(($A96=김천처리구역!$C$3:$C$5000)*(김천처리구역집계!K$4=김천처리구역!$A$3:$A$5000)*(김천처리구역!$D$3:$D$5000))</f>
        <v>642.70000000000005</v>
      </c>
      <c r="L96" s="37">
        <f>SUMPRODUCT(($A96=김천처리구역!$C$3:$C$5000)*(김천처리구역집계!L$4=김천처리구역!$A$3:$A$5000)*(김천처리구역!$D$3:$D$5000))</f>
        <v>0</v>
      </c>
      <c r="M96" s="37">
        <f>SUMPRODUCT(($A96=김천처리구역!$C$3:$C$5000)*(김천처리구역집계!M$4=김천처리구역!$A$3:$A$5000)*(김천처리구역!$D$3:$D$5000))</f>
        <v>0</v>
      </c>
      <c r="N96" s="37">
        <f>SUMPRODUCT(($A96=김천처리구역!$C$3:$C$5000)*(김천처리구역집계!N$4=김천처리구역!$A$3:$A$5000)*(김천처리구역!$D$3:$D$5000))</f>
        <v>0</v>
      </c>
      <c r="O96" s="37">
        <f>SUMPRODUCT(($A96=김천처리구역!$C$3:$C$5000)*(김천처리구역집계!O$4=김천처리구역!$A$3:$A$5000)*(김천처리구역!$D$3:$D$5000))</f>
        <v>0</v>
      </c>
    </row>
    <row r="97" spans="1:15" ht="20.100000000000001" customHeight="1" x14ac:dyDescent="0.3">
      <c r="A97" s="35" t="s">
        <v>1697</v>
      </c>
      <c r="B97" s="36">
        <f t="shared" si="2"/>
        <v>34.6</v>
      </c>
      <c r="C97" s="37">
        <f>SUMPRODUCT(($A97=김천처리구역!$C$3:$C$5000)*(김천처리구역집계!C$4=김천처리구역!$A$3:$A$5000)*(김천처리구역!$D$3:$D$5000))</f>
        <v>0</v>
      </c>
      <c r="D97" s="37">
        <f>SUMPRODUCT(($A97=김천처리구역!$C$3:$C$5000)*(김천처리구역집계!D$4=김천처리구역!$A$3:$A$5000)*(김천처리구역!$D$3:$D$5000))</f>
        <v>0</v>
      </c>
      <c r="E97" s="37">
        <f>SUMPRODUCT(($A97=김천처리구역!$C$3:$C$5000)*(김천처리구역집계!E$4=김천처리구역!$A$3:$A$5000)*(김천처리구역!$D$3:$D$5000))</f>
        <v>0</v>
      </c>
      <c r="F97" s="37">
        <f>SUMPRODUCT(($A97=김천처리구역!$C$3:$C$5000)*(김천처리구역집계!F$4=김천처리구역!$A$3:$A$5000)*(김천처리구역!$D$3:$D$5000))</f>
        <v>0</v>
      </c>
      <c r="G97" s="37">
        <f>SUMPRODUCT(($A97=김천처리구역!$C$3:$C$5000)*(김천처리구역집계!G$4=김천처리구역!$A$3:$A$5000)*(김천처리구역!$D$3:$D$5000))</f>
        <v>0</v>
      </c>
      <c r="H97" s="37">
        <f>SUMPRODUCT(($A97=김천처리구역!$C$3:$C$5000)*(김천처리구역집계!H$4=김천처리구역!$A$3:$A$5000)*(김천처리구역!$D$3:$D$5000))</f>
        <v>0</v>
      </c>
      <c r="I97" s="37">
        <f>SUMPRODUCT(($A97=김천처리구역!$C$3:$C$5000)*(김천처리구역집계!I$4=김천처리구역!$A$3:$A$5000)*(김천처리구역!$D$3:$D$5000))</f>
        <v>34.6</v>
      </c>
      <c r="J97" s="37">
        <f>SUMPRODUCT(($A97=김천처리구역!$C$3:$C$5000)*(김천처리구역집계!J$4=김천처리구역!$A$3:$A$5000)*(김천처리구역!$D$3:$D$5000))</f>
        <v>0</v>
      </c>
      <c r="K97" s="37">
        <f>SUMPRODUCT(($A97=김천처리구역!$C$3:$C$5000)*(김천처리구역집계!K$4=김천처리구역!$A$3:$A$5000)*(김천처리구역!$D$3:$D$5000))</f>
        <v>0</v>
      </c>
      <c r="L97" s="37">
        <f>SUMPRODUCT(($A97=김천처리구역!$C$3:$C$5000)*(김천처리구역집계!L$4=김천처리구역!$A$3:$A$5000)*(김천처리구역!$D$3:$D$5000))</f>
        <v>0</v>
      </c>
      <c r="M97" s="37">
        <f>SUMPRODUCT(($A97=김천처리구역!$C$3:$C$5000)*(김천처리구역집계!M$4=김천처리구역!$A$3:$A$5000)*(김천처리구역!$D$3:$D$5000))</f>
        <v>0</v>
      </c>
      <c r="N97" s="37">
        <f>SUMPRODUCT(($A97=김천처리구역!$C$3:$C$5000)*(김천처리구역집계!N$4=김천처리구역!$A$3:$A$5000)*(김천처리구역!$D$3:$D$5000))</f>
        <v>0</v>
      </c>
      <c r="O97" s="37">
        <f>SUMPRODUCT(($A97=김천처리구역!$C$3:$C$5000)*(김천처리구역집계!O$4=김천처리구역!$A$3:$A$5000)*(김천처리구역!$D$3:$D$5000))</f>
        <v>0</v>
      </c>
    </row>
    <row r="98" spans="1:15" ht="20.100000000000001" customHeight="1" x14ac:dyDescent="0.3">
      <c r="A98" s="35" t="s">
        <v>1533</v>
      </c>
      <c r="B98" s="36">
        <f t="shared" si="2"/>
        <v>35.700000000000003</v>
      </c>
      <c r="C98" s="37">
        <f>SUMPRODUCT(($A98=김천처리구역!$C$3:$C$5000)*(김천처리구역집계!C$4=김천처리구역!$A$3:$A$5000)*(김천처리구역!$D$3:$D$5000))</f>
        <v>35.700000000000003</v>
      </c>
      <c r="D98" s="37">
        <f>SUMPRODUCT(($A98=김천처리구역!$C$3:$C$5000)*(김천처리구역집계!D$4=김천처리구역!$A$3:$A$5000)*(김천처리구역!$D$3:$D$5000))</f>
        <v>0</v>
      </c>
      <c r="E98" s="37">
        <f>SUMPRODUCT(($A98=김천처리구역!$C$3:$C$5000)*(김천처리구역집계!E$4=김천처리구역!$A$3:$A$5000)*(김천처리구역!$D$3:$D$5000))</f>
        <v>0</v>
      </c>
      <c r="F98" s="37">
        <f>SUMPRODUCT(($A98=김천처리구역!$C$3:$C$5000)*(김천처리구역집계!F$4=김천처리구역!$A$3:$A$5000)*(김천처리구역!$D$3:$D$5000))</f>
        <v>0</v>
      </c>
      <c r="G98" s="37">
        <f>SUMPRODUCT(($A98=김천처리구역!$C$3:$C$5000)*(김천처리구역집계!G$4=김천처리구역!$A$3:$A$5000)*(김천처리구역!$D$3:$D$5000))</f>
        <v>0</v>
      </c>
      <c r="H98" s="37">
        <f>SUMPRODUCT(($A98=김천처리구역!$C$3:$C$5000)*(김천처리구역집계!H$4=김천처리구역!$A$3:$A$5000)*(김천처리구역!$D$3:$D$5000))</f>
        <v>0</v>
      </c>
      <c r="I98" s="37">
        <f>SUMPRODUCT(($A98=김천처리구역!$C$3:$C$5000)*(김천처리구역집계!I$4=김천처리구역!$A$3:$A$5000)*(김천처리구역!$D$3:$D$5000))</f>
        <v>0</v>
      </c>
      <c r="J98" s="37">
        <f>SUMPRODUCT(($A98=김천처리구역!$C$3:$C$5000)*(김천처리구역집계!J$4=김천처리구역!$A$3:$A$5000)*(김천처리구역!$D$3:$D$5000))</f>
        <v>0</v>
      </c>
      <c r="K98" s="37">
        <f>SUMPRODUCT(($A98=김천처리구역!$C$3:$C$5000)*(김천처리구역집계!K$4=김천처리구역!$A$3:$A$5000)*(김천처리구역!$D$3:$D$5000))</f>
        <v>0</v>
      </c>
      <c r="L98" s="37">
        <f>SUMPRODUCT(($A98=김천처리구역!$C$3:$C$5000)*(김천처리구역집계!L$4=김천처리구역!$A$3:$A$5000)*(김천처리구역!$D$3:$D$5000))</f>
        <v>0</v>
      </c>
      <c r="M98" s="37">
        <f>SUMPRODUCT(($A98=김천처리구역!$C$3:$C$5000)*(김천처리구역집계!M$4=김천처리구역!$A$3:$A$5000)*(김천처리구역!$D$3:$D$5000))</f>
        <v>0</v>
      </c>
      <c r="N98" s="37">
        <f>SUMPRODUCT(($A98=김천처리구역!$C$3:$C$5000)*(김천처리구역집계!N$4=김천처리구역!$A$3:$A$5000)*(김천처리구역!$D$3:$D$5000))</f>
        <v>0</v>
      </c>
      <c r="O98" s="37">
        <f>SUMPRODUCT(($A98=김천처리구역!$C$3:$C$5000)*(김천처리구역집계!O$4=김천처리구역!$A$3:$A$5000)*(김천처리구역!$D$3:$D$5000))</f>
        <v>0</v>
      </c>
    </row>
    <row r="99" spans="1:15" ht="20.100000000000001" customHeight="1" x14ac:dyDescent="0.3">
      <c r="A99" s="35" t="s">
        <v>1493</v>
      </c>
      <c r="B99" s="36">
        <f t="shared" si="2"/>
        <v>240.89999999999998</v>
      </c>
      <c r="C99" s="37">
        <f>SUMPRODUCT(($A99=김천처리구역!$C$3:$C$5000)*(김천처리구역집계!C$4=김천처리구역!$A$3:$A$5000)*(김천처리구역!$D$3:$D$5000))</f>
        <v>0</v>
      </c>
      <c r="D99" s="37">
        <f>SUMPRODUCT(($A99=김천처리구역!$C$3:$C$5000)*(김천처리구역집계!D$4=김천처리구역!$A$3:$A$5000)*(김천처리구역!$D$3:$D$5000))</f>
        <v>0</v>
      </c>
      <c r="E99" s="37">
        <f>SUMPRODUCT(($A99=김천처리구역!$C$3:$C$5000)*(김천처리구역집계!E$4=김천처리구역!$A$3:$A$5000)*(김천처리구역!$D$3:$D$5000))</f>
        <v>184.2</v>
      </c>
      <c r="F99" s="37">
        <f>SUMPRODUCT(($A99=김천처리구역!$C$3:$C$5000)*(김천처리구역집계!F$4=김천처리구역!$A$3:$A$5000)*(김천처리구역!$D$3:$D$5000))</f>
        <v>0</v>
      </c>
      <c r="G99" s="37">
        <f>SUMPRODUCT(($A99=김천처리구역!$C$3:$C$5000)*(김천처리구역집계!G$4=김천처리구역!$A$3:$A$5000)*(김천처리구역!$D$3:$D$5000))</f>
        <v>0</v>
      </c>
      <c r="H99" s="37">
        <f>SUMPRODUCT(($A99=김천처리구역!$C$3:$C$5000)*(김천처리구역집계!H$4=김천처리구역!$A$3:$A$5000)*(김천처리구역!$D$3:$D$5000))</f>
        <v>0</v>
      </c>
      <c r="I99" s="37">
        <f>SUMPRODUCT(($A99=김천처리구역!$C$3:$C$5000)*(김천처리구역집계!I$4=김천처리구역!$A$3:$A$5000)*(김천처리구역!$D$3:$D$5000))</f>
        <v>0</v>
      </c>
      <c r="J99" s="37">
        <f>SUMPRODUCT(($A99=김천처리구역!$C$3:$C$5000)*(김천처리구역집계!J$4=김천처리구역!$A$3:$A$5000)*(김천처리구역!$D$3:$D$5000))</f>
        <v>0</v>
      </c>
      <c r="K99" s="37">
        <f>SUMPRODUCT(($A99=김천처리구역!$C$3:$C$5000)*(김천처리구역집계!K$4=김천처리구역!$A$3:$A$5000)*(김천처리구역!$D$3:$D$5000))</f>
        <v>0</v>
      </c>
      <c r="L99" s="37">
        <f>SUMPRODUCT(($A99=김천처리구역!$C$3:$C$5000)*(김천처리구역집계!L$4=김천처리구역!$A$3:$A$5000)*(김천처리구역!$D$3:$D$5000))</f>
        <v>56.7</v>
      </c>
      <c r="M99" s="37">
        <f>SUMPRODUCT(($A99=김천처리구역!$C$3:$C$5000)*(김천처리구역집계!M$4=김천처리구역!$A$3:$A$5000)*(김천처리구역!$D$3:$D$5000))</f>
        <v>0</v>
      </c>
      <c r="N99" s="37">
        <f>SUMPRODUCT(($A99=김천처리구역!$C$3:$C$5000)*(김천처리구역집계!N$4=김천처리구역!$A$3:$A$5000)*(김천처리구역!$D$3:$D$5000))</f>
        <v>0</v>
      </c>
      <c r="O99" s="37">
        <f>SUMPRODUCT(($A99=김천처리구역!$C$3:$C$5000)*(김천처리구역집계!O$4=김천처리구역!$A$3:$A$5000)*(김천처리구역!$D$3:$D$5000))</f>
        <v>0</v>
      </c>
    </row>
    <row r="100" spans="1:15" ht="20.100000000000001" customHeight="1" x14ac:dyDescent="0.3">
      <c r="A100" s="35" t="s">
        <v>1486</v>
      </c>
      <c r="B100" s="36">
        <f t="shared" si="2"/>
        <v>500.3</v>
      </c>
      <c r="C100" s="37">
        <f>SUMPRODUCT(($A100=김천처리구역!$C$3:$C$5000)*(김천처리구역집계!C$4=김천처리구역!$A$3:$A$5000)*(김천처리구역!$D$3:$D$5000))</f>
        <v>0</v>
      </c>
      <c r="D100" s="37">
        <f>SUMPRODUCT(($A100=김천처리구역!$C$3:$C$5000)*(김천처리구역집계!D$4=김천처리구역!$A$3:$A$5000)*(김천처리구역!$D$3:$D$5000))</f>
        <v>0</v>
      </c>
      <c r="E100" s="37">
        <f>SUMPRODUCT(($A100=김천처리구역!$C$3:$C$5000)*(김천처리구역집계!E$4=김천처리구역!$A$3:$A$5000)*(김천처리구역!$D$3:$D$5000))</f>
        <v>0</v>
      </c>
      <c r="F100" s="37">
        <f>SUMPRODUCT(($A100=김천처리구역!$C$3:$C$5000)*(김천처리구역집계!F$4=김천처리구역!$A$3:$A$5000)*(김천처리구역!$D$3:$D$5000))</f>
        <v>0</v>
      </c>
      <c r="G100" s="37">
        <f>SUMPRODUCT(($A100=김천처리구역!$C$3:$C$5000)*(김천처리구역집계!G$4=김천처리구역!$A$3:$A$5000)*(김천처리구역!$D$3:$D$5000))</f>
        <v>398.8</v>
      </c>
      <c r="H100" s="37">
        <f>SUMPRODUCT(($A100=김천처리구역!$C$3:$C$5000)*(김천처리구역집계!H$4=김천처리구역!$A$3:$A$5000)*(김천처리구역!$D$3:$D$5000))</f>
        <v>0</v>
      </c>
      <c r="I100" s="37">
        <f>SUMPRODUCT(($A100=김천처리구역!$C$3:$C$5000)*(김천처리구역집계!I$4=김천처리구역!$A$3:$A$5000)*(김천처리구역!$D$3:$D$5000))</f>
        <v>0</v>
      </c>
      <c r="J100" s="37">
        <f>SUMPRODUCT(($A100=김천처리구역!$C$3:$C$5000)*(김천처리구역집계!J$4=김천처리구역!$A$3:$A$5000)*(김천처리구역!$D$3:$D$5000))</f>
        <v>0</v>
      </c>
      <c r="K100" s="37">
        <f>SUMPRODUCT(($A100=김천처리구역!$C$3:$C$5000)*(김천처리구역집계!K$4=김천처리구역!$A$3:$A$5000)*(김천처리구역!$D$3:$D$5000))</f>
        <v>0</v>
      </c>
      <c r="L100" s="37">
        <f>SUMPRODUCT(($A100=김천처리구역!$C$3:$C$5000)*(김천처리구역집계!L$4=김천처리구역!$A$3:$A$5000)*(김천처리구역!$D$3:$D$5000))</f>
        <v>0</v>
      </c>
      <c r="M100" s="37">
        <f>SUMPRODUCT(($A100=김천처리구역!$C$3:$C$5000)*(김천처리구역집계!M$4=김천처리구역!$A$3:$A$5000)*(김천처리구역!$D$3:$D$5000))</f>
        <v>0</v>
      </c>
      <c r="N100" s="37">
        <f>SUMPRODUCT(($A100=김천처리구역!$C$3:$C$5000)*(김천처리구역집계!N$4=김천처리구역!$A$3:$A$5000)*(김천처리구역!$D$3:$D$5000))</f>
        <v>0</v>
      </c>
      <c r="O100" s="37">
        <f>SUMPRODUCT(($A100=김천처리구역!$C$3:$C$5000)*(김천처리구역집계!O$4=김천처리구역!$A$3:$A$5000)*(김천처리구역!$D$3:$D$5000))</f>
        <v>101.5</v>
      </c>
    </row>
    <row r="101" spans="1:15" ht="20.100000000000001" customHeight="1" x14ac:dyDescent="0.3">
      <c r="A101" s="35" t="s">
        <v>1487</v>
      </c>
      <c r="B101" s="36">
        <f t="shared" si="2"/>
        <v>327.79999999999995</v>
      </c>
      <c r="C101" s="37">
        <f>SUMPRODUCT(($A101=김천처리구역!$C$3:$C$5000)*(김천처리구역집계!C$4=김천처리구역!$A$3:$A$5000)*(김천처리구역!$D$3:$D$5000))</f>
        <v>0</v>
      </c>
      <c r="D101" s="37">
        <f>SUMPRODUCT(($A101=김천처리구역!$C$3:$C$5000)*(김천처리구역집계!D$4=김천처리구역!$A$3:$A$5000)*(김천처리구역!$D$3:$D$5000))</f>
        <v>0</v>
      </c>
      <c r="E101" s="37">
        <f>SUMPRODUCT(($A101=김천처리구역!$C$3:$C$5000)*(김천처리구역집계!E$4=김천처리구역!$A$3:$A$5000)*(김천처리구역!$D$3:$D$5000))</f>
        <v>0</v>
      </c>
      <c r="F101" s="37">
        <f>SUMPRODUCT(($A101=김천처리구역!$C$3:$C$5000)*(김천처리구역집계!F$4=김천처리구역!$A$3:$A$5000)*(김천처리구역!$D$3:$D$5000))</f>
        <v>0</v>
      </c>
      <c r="G101" s="37">
        <f>SUMPRODUCT(($A101=김천처리구역!$C$3:$C$5000)*(김천처리구역집계!G$4=김천처리구역!$A$3:$A$5000)*(김천처리구역!$D$3:$D$5000))</f>
        <v>327.79999999999995</v>
      </c>
      <c r="H101" s="37">
        <f>SUMPRODUCT(($A101=김천처리구역!$C$3:$C$5000)*(김천처리구역집계!H$4=김천처리구역!$A$3:$A$5000)*(김천처리구역!$D$3:$D$5000))</f>
        <v>0</v>
      </c>
      <c r="I101" s="37">
        <f>SUMPRODUCT(($A101=김천처리구역!$C$3:$C$5000)*(김천처리구역집계!I$4=김천처리구역!$A$3:$A$5000)*(김천처리구역!$D$3:$D$5000))</f>
        <v>0</v>
      </c>
      <c r="J101" s="37">
        <f>SUMPRODUCT(($A101=김천처리구역!$C$3:$C$5000)*(김천처리구역집계!J$4=김천처리구역!$A$3:$A$5000)*(김천처리구역!$D$3:$D$5000))</f>
        <v>0</v>
      </c>
      <c r="K101" s="37">
        <f>SUMPRODUCT(($A101=김천처리구역!$C$3:$C$5000)*(김천처리구역집계!K$4=김천처리구역!$A$3:$A$5000)*(김천처리구역!$D$3:$D$5000))</f>
        <v>0</v>
      </c>
      <c r="L101" s="37">
        <f>SUMPRODUCT(($A101=김천처리구역!$C$3:$C$5000)*(김천처리구역집계!L$4=김천처리구역!$A$3:$A$5000)*(김천처리구역!$D$3:$D$5000))</f>
        <v>0</v>
      </c>
      <c r="M101" s="37">
        <f>SUMPRODUCT(($A101=김천처리구역!$C$3:$C$5000)*(김천처리구역집계!M$4=김천처리구역!$A$3:$A$5000)*(김천처리구역!$D$3:$D$5000))</f>
        <v>0</v>
      </c>
      <c r="N101" s="37">
        <f>SUMPRODUCT(($A101=김천처리구역!$C$3:$C$5000)*(김천처리구역집계!N$4=김천처리구역!$A$3:$A$5000)*(김천처리구역!$D$3:$D$5000))</f>
        <v>0</v>
      </c>
      <c r="O101" s="37">
        <f>SUMPRODUCT(($A101=김천처리구역!$C$3:$C$5000)*(김천처리구역집계!O$4=김천처리구역!$A$3:$A$5000)*(김천처리구역!$D$3:$D$5000))</f>
        <v>0</v>
      </c>
    </row>
    <row r="102" spans="1:15" ht="20.100000000000001" customHeight="1" x14ac:dyDescent="0.3">
      <c r="A102" s="35" t="s">
        <v>1480</v>
      </c>
      <c r="B102" s="36">
        <f t="shared" si="2"/>
        <v>1421.3</v>
      </c>
      <c r="C102" s="37">
        <f>SUMPRODUCT(($A102=김천처리구역!$C$3:$C$5000)*(김천처리구역집계!C$4=김천처리구역!$A$3:$A$5000)*(김천처리구역!$D$3:$D$5000))</f>
        <v>268.8</v>
      </c>
      <c r="D102" s="37">
        <f>SUMPRODUCT(($A102=김천처리구역!$C$3:$C$5000)*(김천처리구역집계!D$4=김천처리구역!$A$3:$A$5000)*(김천처리구역!$D$3:$D$5000))</f>
        <v>0</v>
      </c>
      <c r="E102" s="37">
        <f>SUMPRODUCT(($A102=김천처리구역!$C$3:$C$5000)*(김천처리구역집계!E$4=김천처리구역!$A$3:$A$5000)*(김천처리구역!$D$3:$D$5000))</f>
        <v>209.3</v>
      </c>
      <c r="F102" s="37">
        <f>SUMPRODUCT(($A102=김천처리구역!$C$3:$C$5000)*(김천처리구역집계!F$4=김천처리구역!$A$3:$A$5000)*(김천처리구역!$D$3:$D$5000))</f>
        <v>0</v>
      </c>
      <c r="G102" s="37">
        <f>SUMPRODUCT(($A102=김천처리구역!$C$3:$C$5000)*(김천처리구역집계!G$4=김천처리구역!$A$3:$A$5000)*(김천처리구역!$D$3:$D$5000))</f>
        <v>61.3</v>
      </c>
      <c r="H102" s="37">
        <f>SUMPRODUCT(($A102=김천처리구역!$C$3:$C$5000)*(김천처리구역집계!H$4=김천처리구역!$A$3:$A$5000)*(김천처리구역!$D$3:$D$5000))</f>
        <v>146.9</v>
      </c>
      <c r="I102" s="37">
        <f>SUMPRODUCT(($A102=김천처리구역!$C$3:$C$5000)*(김천처리구역집계!I$4=김천처리구역!$A$3:$A$5000)*(김천처리구역!$D$3:$D$5000))</f>
        <v>451.40000000000003</v>
      </c>
      <c r="J102" s="37">
        <f>SUMPRODUCT(($A102=김천처리구역!$C$3:$C$5000)*(김천처리구역집계!J$4=김천처리구역!$A$3:$A$5000)*(김천처리구역!$D$3:$D$5000))</f>
        <v>0</v>
      </c>
      <c r="K102" s="37">
        <f>SUMPRODUCT(($A102=김천처리구역!$C$3:$C$5000)*(김천처리구역집계!K$4=김천처리구역!$A$3:$A$5000)*(김천처리구역!$D$3:$D$5000))</f>
        <v>175.1</v>
      </c>
      <c r="L102" s="37">
        <f>SUMPRODUCT(($A102=김천처리구역!$C$3:$C$5000)*(김천처리구역집계!L$4=김천처리구역!$A$3:$A$5000)*(김천처리구역!$D$3:$D$5000))</f>
        <v>108.5</v>
      </c>
      <c r="M102" s="37">
        <f>SUMPRODUCT(($A102=김천처리구역!$C$3:$C$5000)*(김천처리구역집계!M$4=김천처리구역!$A$3:$A$5000)*(김천처리구역!$D$3:$D$5000))</f>
        <v>0</v>
      </c>
      <c r="N102" s="37">
        <f>SUMPRODUCT(($A102=김천처리구역!$C$3:$C$5000)*(김천처리구역집계!N$4=김천처리구역!$A$3:$A$5000)*(김천처리구역!$D$3:$D$5000))</f>
        <v>0</v>
      </c>
      <c r="O102" s="37">
        <f>SUMPRODUCT(($A102=김천처리구역!$C$3:$C$5000)*(김천처리구역집계!O$4=김천처리구역!$A$3:$A$5000)*(김천처리구역!$D$3:$D$5000))</f>
        <v>0</v>
      </c>
    </row>
    <row r="103" spans="1:15" ht="20.100000000000001" customHeight="1" x14ac:dyDescent="0.3">
      <c r="A103" s="35" t="s">
        <v>1458</v>
      </c>
      <c r="B103" s="36">
        <f t="shared" si="2"/>
        <v>446.79999999999995</v>
      </c>
      <c r="C103" s="37">
        <f>SUMPRODUCT(($A103=김천처리구역!$C$3:$C$5000)*(김천처리구역집계!C$4=김천처리구역!$A$3:$A$5000)*(김천처리구역!$D$3:$D$5000))</f>
        <v>304.59999999999997</v>
      </c>
      <c r="D103" s="37">
        <f>SUMPRODUCT(($A103=김천처리구역!$C$3:$C$5000)*(김천처리구역집계!D$4=김천처리구역!$A$3:$A$5000)*(김천처리구역!$D$3:$D$5000))</f>
        <v>0</v>
      </c>
      <c r="E103" s="37">
        <f>SUMPRODUCT(($A103=김천처리구역!$C$3:$C$5000)*(김천처리구역집계!E$4=김천처리구역!$A$3:$A$5000)*(김천처리구역!$D$3:$D$5000))</f>
        <v>0</v>
      </c>
      <c r="F103" s="37">
        <f>SUMPRODUCT(($A103=김천처리구역!$C$3:$C$5000)*(김천처리구역집계!F$4=김천처리구역!$A$3:$A$5000)*(김천처리구역!$D$3:$D$5000))</f>
        <v>0</v>
      </c>
      <c r="G103" s="37">
        <f>SUMPRODUCT(($A103=김천처리구역!$C$3:$C$5000)*(김천처리구역집계!G$4=김천처리구역!$A$3:$A$5000)*(김천처리구역!$D$3:$D$5000))</f>
        <v>132.69999999999999</v>
      </c>
      <c r="H103" s="37">
        <f>SUMPRODUCT(($A103=김천처리구역!$C$3:$C$5000)*(김천처리구역집계!H$4=김천처리구역!$A$3:$A$5000)*(김천처리구역!$D$3:$D$5000))</f>
        <v>0</v>
      </c>
      <c r="I103" s="37">
        <f>SUMPRODUCT(($A103=김천처리구역!$C$3:$C$5000)*(김천처리구역집계!I$4=김천처리구역!$A$3:$A$5000)*(김천처리구역!$D$3:$D$5000))</f>
        <v>0</v>
      </c>
      <c r="J103" s="37">
        <f>SUMPRODUCT(($A103=김천처리구역!$C$3:$C$5000)*(김천처리구역집계!J$4=김천처리구역!$A$3:$A$5000)*(김천처리구역!$D$3:$D$5000))</f>
        <v>0</v>
      </c>
      <c r="K103" s="37">
        <f>SUMPRODUCT(($A103=김천처리구역!$C$3:$C$5000)*(김천처리구역집계!K$4=김천처리구역!$A$3:$A$5000)*(김천처리구역!$D$3:$D$5000))</f>
        <v>0</v>
      </c>
      <c r="L103" s="37">
        <f>SUMPRODUCT(($A103=김천처리구역!$C$3:$C$5000)*(김천처리구역집계!L$4=김천처리구역!$A$3:$A$5000)*(김천처리구역!$D$3:$D$5000))</f>
        <v>9.5</v>
      </c>
      <c r="M103" s="37">
        <f>SUMPRODUCT(($A103=김천처리구역!$C$3:$C$5000)*(김천처리구역집계!M$4=김천처리구역!$A$3:$A$5000)*(김천처리구역!$D$3:$D$5000))</f>
        <v>0</v>
      </c>
      <c r="N103" s="37">
        <f>SUMPRODUCT(($A103=김천처리구역!$C$3:$C$5000)*(김천처리구역집계!N$4=김천처리구역!$A$3:$A$5000)*(김천처리구역!$D$3:$D$5000))</f>
        <v>0</v>
      </c>
      <c r="O103" s="37">
        <f>SUMPRODUCT(($A103=김천처리구역!$C$3:$C$5000)*(김천처리구역집계!O$4=김천처리구역!$A$3:$A$5000)*(김천처리구역!$D$3:$D$5000))</f>
        <v>0</v>
      </c>
    </row>
    <row r="104" spans="1:15" ht="20.100000000000001" customHeight="1" outlineLevel="1" x14ac:dyDescent="0.3">
      <c r="A104" s="35" t="s">
        <v>1509</v>
      </c>
      <c r="B104" s="36">
        <f t="shared" si="2"/>
        <v>0</v>
      </c>
      <c r="C104" s="37">
        <f>SUMPRODUCT(($A104=김천처리구역!$C$3:$C$5000)*(김천처리구역집계!C$4=김천처리구역!$A$3:$A$5000)*(김천처리구역!$D$3:$D$5000))</f>
        <v>0</v>
      </c>
      <c r="D104" s="37">
        <f>SUMPRODUCT(($A104=김천처리구역!$C$3:$C$5000)*(김천처리구역집계!D$4=김천처리구역!$A$3:$A$5000)*(김천처리구역!$D$3:$D$5000))</f>
        <v>0</v>
      </c>
      <c r="E104" s="37">
        <f>SUMPRODUCT(($A104=김천처리구역!$C$3:$C$5000)*(김천처리구역집계!E$4=김천처리구역!$A$3:$A$5000)*(김천처리구역!$D$3:$D$5000))</f>
        <v>0</v>
      </c>
      <c r="F104" s="37">
        <f>SUMPRODUCT(($A104=김천처리구역!$C$3:$C$5000)*(김천처리구역집계!F$4=김천처리구역!$A$3:$A$5000)*(김천처리구역!$D$3:$D$5000))</f>
        <v>0</v>
      </c>
      <c r="G104" s="37">
        <f>SUMPRODUCT(($A104=김천처리구역!$C$3:$C$5000)*(김천처리구역집계!G$4=김천처리구역!$A$3:$A$5000)*(김천처리구역!$D$3:$D$5000))</f>
        <v>0</v>
      </c>
      <c r="H104" s="37">
        <f>SUMPRODUCT(($A104=김천처리구역!$C$3:$C$5000)*(김천처리구역집계!H$4=김천처리구역!$A$3:$A$5000)*(김천처리구역!$D$3:$D$5000))</f>
        <v>0</v>
      </c>
      <c r="I104" s="37">
        <f>SUMPRODUCT(($A104=김천처리구역!$C$3:$C$5000)*(김천처리구역집계!I$4=김천처리구역!$A$3:$A$5000)*(김천처리구역!$D$3:$D$5000))</f>
        <v>0</v>
      </c>
      <c r="J104" s="37">
        <f>SUMPRODUCT(($A104=김천처리구역!$C$3:$C$5000)*(김천처리구역집계!J$4=김천처리구역!$A$3:$A$5000)*(김천처리구역!$D$3:$D$5000))</f>
        <v>0</v>
      </c>
      <c r="K104" s="37">
        <f>SUMPRODUCT(($A104=김천처리구역!$C$3:$C$5000)*(김천처리구역집계!K$4=김천처리구역!$A$3:$A$5000)*(김천처리구역!$D$3:$D$5000))</f>
        <v>0</v>
      </c>
      <c r="L104" s="37">
        <f>SUMPRODUCT(($A104=김천처리구역!$C$3:$C$5000)*(김천처리구역집계!L$4=김천처리구역!$A$3:$A$5000)*(김천처리구역!$D$3:$D$5000))</f>
        <v>0</v>
      </c>
      <c r="M104" s="37">
        <f>SUMPRODUCT(($A104=김천처리구역!$C$3:$C$5000)*(김천처리구역집계!M$4=김천처리구역!$A$3:$A$5000)*(김천처리구역!$D$3:$D$5000))</f>
        <v>0</v>
      </c>
      <c r="N104" s="37">
        <f>SUMPRODUCT(($A104=김천처리구역!$C$3:$C$5000)*(김천처리구역집계!N$4=김천처리구역!$A$3:$A$5000)*(김천처리구역!$D$3:$D$5000))</f>
        <v>0</v>
      </c>
      <c r="O104" s="37">
        <f>SUMPRODUCT(($A104=김천처리구역!$C$3:$C$5000)*(김천처리구역집계!O$4=김천처리구역!$A$3:$A$5000)*(김천처리구역!$D$3:$D$5000))</f>
        <v>0</v>
      </c>
    </row>
    <row r="105" spans="1:15" ht="20.100000000000001" customHeight="1" x14ac:dyDescent="0.3">
      <c r="A105" s="35" t="s">
        <v>1501</v>
      </c>
      <c r="B105" s="36">
        <f t="shared" si="2"/>
        <v>67.3</v>
      </c>
      <c r="C105" s="37">
        <f>SUMPRODUCT(($A105=김천처리구역!$C$3:$C$5000)*(김천처리구역집계!C$4=김천처리구역!$A$3:$A$5000)*(김천처리구역!$D$3:$D$5000))</f>
        <v>0</v>
      </c>
      <c r="D105" s="37">
        <f>SUMPRODUCT(($A105=김천처리구역!$C$3:$C$5000)*(김천처리구역집계!D$4=김천처리구역!$A$3:$A$5000)*(김천처리구역!$D$3:$D$5000))</f>
        <v>0</v>
      </c>
      <c r="E105" s="37">
        <f>SUMPRODUCT(($A105=김천처리구역!$C$3:$C$5000)*(김천처리구역집계!E$4=김천처리구역!$A$3:$A$5000)*(김천처리구역!$D$3:$D$5000))</f>
        <v>0</v>
      </c>
      <c r="F105" s="37">
        <f>SUMPRODUCT(($A105=김천처리구역!$C$3:$C$5000)*(김천처리구역집계!F$4=김천처리구역!$A$3:$A$5000)*(김천처리구역!$D$3:$D$5000))</f>
        <v>0</v>
      </c>
      <c r="G105" s="37">
        <f>SUMPRODUCT(($A105=김천처리구역!$C$3:$C$5000)*(김천처리구역집계!G$4=김천처리구역!$A$3:$A$5000)*(김천처리구역!$D$3:$D$5000))</f>
        <v>0</v>
      </c>
      <c r="H105" s="37">
        <f>SUMPRODUCT(($A105=김천처리구역!$C$3:$C$5000)*(김천처리구역집계!H$4=김천처리구역!$A$3:$A$5000)*(김천처리구역!$D$3:$D$5000))</f>
        <v>0</v>
      </c>
      <c r="I105" s="37">
        <f>SUMPRODUCT(($A105=김천처리구역!$C$3:$C$5000)*(김천처리구역집계!I$4=김천처리구역!$A$3:$A$5000)*(김천처리구역!$D$3:$D$5000))</f>
        <v>0</v>
      </c>
      <c r="J105" s="37">
        <f>SUMPRODUCT(($A105=김천처리구역!$C$3:$C$5000)*(김천처리구역집계!J$4=김천처리구역!$A$3:$A$5000)*(김천처리구역!$D$3:$D$5000))</f>
        <v>0</v>
      </c>
      <c r="K105" s="37">
        <f>SUMPRODUCT(($A105=김천처리구역!$C$3:$C$5000)*(김천처리구역집계!K$4=김천처리구역!$A$3:$A$5000)*(김천처리구역!$D$3:$D$5000))</f>
        <v>0</v>
      </c>
      <c r="L105" s="37">
        <f>SUMPRODUCT(($A105=김천처리구역!$C$3:$C$5000)*(김천처리구역집계!L$4=김천처리구역!$A$3:$A$5000)*(김천처리구역!$D$3:$D$5000))</f>
        <v>67.3</v>
      </c>
      <c r="M105" s="37">
        <f>SUMPRODUCT(($A105=김천처리구역!$C$3:$C$5000)*(김천처리구역집계!M$4=김천처리구역!$A$3:$A$5000)*(김천처리구역!$D$3:$D$5000))</f>
        <v>0</v>
      </c>
      <c r="N105" s="37">
        <f>SUMPRODUCT(($A105=김천처리구역!$C$3:$C$5000)*(김천처리구역집계!N$4=김천처리구역!$A$3:$A$5000)*(김천처리구역!$D$3:$D$5000))</f>
        <v>0</v>
      </c>
      <c r="O105" s="37">
        <f>SUMPRODUCT(($A105=김천처리구역!$C$3:$C$5000)*(김천처리구역집계!O$4=김천처리구역!$A$3:$A$5000)*(김천처리구역!$D$3:$D$5000))</f>
        <v>0</v>
      </c>
    </row>
    <row r="106" spans="1:15" ht="20.100000000000001" customHeight="1" outlineLevel="1" x14ac:dyDescent="0.3">
      <c r="A106" s="35" t="s">
        <v>1884</v>
      </c>
      <c r="B106" s="36">
        <f t="shared" si="2"/>
        <v>0</v>
      </c>
      <c r="C106" s="37">
        <f>SUMPRODUCT(($A106=김천처리구역!$C$3:$C$5000)*(김천처리구역집계!C$4=김천처리구역!$A$3:$A$5000)*(김천처리구역!$D$3:$D$5000))</f>
        <v>0</v>
      </c>
      <c r="D106" s="37">
        <f>SUMPRODUCT(($A106=김천처리구역!$C$3:$C$5000)*(김천처리구역집계!D$4=김천처리구역!$A$3:$A$5000)*(김천처리구역!$D$3:$D$5000))</f>
        <v>0</v>
      </c>
      <c r="E106" s="37">
        <f>SUMPRODUCT(($A106=김천처리구역!$C$3:$C$5000)*(김천처리구역집계!E$4=김천처리구역!$A$3:$A$5000)*(김천처리구역!$D$3:$D$5000))</f>
        <v>0</v>
      </c>
      <c r="F106" s="37">
        <f>SUMPRODUCT(($A106=김천처리구역!$C$3:$C$5000)*(김천처리구역집계!F$4=김천처리구역!$A$3:$A$5000)*(김천처리구역!$D$3:$D$5000))</f>
        <v>0</v>
      </c>
      <c r="G106" s="37">
        <f>SUMPRODUCT(($A106=김천처리구역!$C$3:$C$5000)*(김천처리구역집계!G$4=김천처리구역!$A$3:$A$5000)*(김천처리구역!$D$3:$D$5000))</f>
        <v>0</v>
      </c>
      <c r="H106" s="37">
        <f>SUMPRODUCT(($A106=김천처리구역!$C$3:$C$5000)*(김천처리구역집계!H$4=김천처리구역!$A$3:$A$5000)*(김천처리구역!$D$3:$D$5000))</f>
        <v>0</v>
      </c>
      <c r="I106" s="37">
        <f>SUMPRODUCT(($A106=김천처리구역!$C$3:$C$5000)*(김천처리구역집계!I$4=김천처리구역!$A$3:$A$5000)*(김천처리구역!$D$3:$D$5000))</f>
        <v>0</v>
      </c>
      <c r="J106" s="37">
        <f>SUMPRODUCT(($A106=김천처리구역!$C$3:$C$5000)*(김천처리구역집계!J$4=김천처리구역!$A$3:$A$5000)*(김천처리구역!$D$3:$D$5000))</f>
        <v>0</v>
      </c>
      <c r="K106" s="37">
        <f>SUMPRODUCT(($A106=김천처리구역!$C$3:$C$5000)*(김천처리구역집계!K$4=김천처리구역!$A$3:$A$5000)*(김천처리구역!$D$3:$D$5000))</f>
        <v>0</v>
      </c>
      <c r="L106" s="37">
        <f>SUMPRODUCT(($A106=김천처리구역!$C$3:$C$5000)*(김천처리구역집계!L$4=김천처리구역!$A$3:$A$5000)*(김천처리구역!$D$3:$D$5000))</f>
        <v>0</v>
      </c>
      <c r="M106" s="37">
        <f>SUMPRODUCT(($A106=김천처리구역!$C$3:$C$5000)*(김천처리구역집계!M$4=김천처리구역!$A$3:$A$5000)*(김천처리구역!$D$3:$D$5000))</f>
        <v>0</v>
      </c>
      <c r="N106" s="37">
        <f>SUMPRODUCT(($A106=김천처리구역!$C$3:$C$5000)*(김천처리구역집계!N$4=김천처리구역!$A$3:$A$5000)*(김천처리구역!$D$3:$D$5000))</f>
        <v>0</v>
      </c>
      <c r="O106" s="37">
        <f>SUMPRODUCT(($A106=김천처리구역!$C$3:$C$5000)*(김천처리구역집계!O$4=김천처리구역!$A$3:$A$5000)*(김천처리구역!$D$3:$D$5000))</f>
        <v>0</v>
      </c>
    </row>
    <row r="107" spans="1:15" ht="20.100000000000001" customHeight="1" x14ac:dyDescent="0.3">
      <c r="A107" s="35" t="s">
        <v>1720</v>
      </c>
      <c r="B107" s="36">
        <f t="shared" si="2"/>
        <v>40</v>
      </c>
      <c r="C107" s="37">
        <f>SUMPRODUCT(($A107=김천처리구역!$C$3:$C$5000)*(김천처리구역집계!C$4=김천처리구역!$A$3:$A$5000)*(김천처리구역!$D$3:$D$5000))</f>
        <v>0</v>
      </c>
      <c r="D107" s="37">
        <f>SUMPRODUCT(($A107=김천처리구역!$C$3:$C$5000)*(김천처리구역집계!D$4=김천처리구역!$A$3:$A$5000)*(김천처리구역!$D$3:$D$5000))</f>
        <v>0</v>
      </c>
      <c r="E107" s="37">
        <f>SUMPRODUCT(($A107=김천처리구역!$C$3:$C$5000)*(김천처리구역집계!E$4=김천처리구역!$A$3:$A$5000)*(김천처리구역!$D$3:$D$5000))</f>
        <v>0</v>
      </c>
      <c r="F107" s="37">
        <f>SUMPRODUCT(($A107=김천처리구역!$C$3:$C$5000)*(김천처리구역집계!F$4=김천처리구역!$A$3:$A$5000)*(김천처리구역!$D$3:$D$5000))</f>
        <v>0</v>
      </c>
      <c r="G107" s="37">
        <f>SUMPRODUCT(($A107=김천처리구역!$C$3:$C$5000)*(김천처리구역집계!G$4=김천처리구역!$A$3:$A$5000)*(김천처리구역!$D$3:$D$5000))</f>
        <v>0</v>
      </c>
      <c r="H107" s="37">
        <f>SUMPRODUCT(($A107=김천처리구역!$C$3:$C$5000)*(김천처리구역집계!H$4=김천처리구역!$A$3:$A$5000)*(김천처리구역!$D$3:$D$5000))</f>
        <v>0</v>
      </c>
      <c r="I107" s="37">
        <f>SUMPRODUCT(($A107=김천처리구역!$C$3:$C$5000)*(김천처리구역집계!I$4=김천처리구역!$A$3:$A$5000)*(김천처리구역!$D$3:$D$5000))</f>
        <v>0</v>
      </c>
      <c r="J107" s="37">
        <f>SUMPRODUCT(($A107=김천처리구역!$C$3:$C$5000)*(김천처리구역집계!J$4=김천처리구역!$A$3:$A$5000)*(김천처리구역!$D$3:$D$5000))</f>
        <v>0</v>
      </c>
      <c r="K107" s="37">
        <f>SUMPRODUCT(($A107=김천처리구역!$C$3:$C$5000)*(김천처리구역집계!K$4=김천처리구역!$A$3:$A$5000)*(김천처리구역!$D$3:$D$5000))</f>
        <v>40</v>
      </c>
      <c r="L107" s="37">
        <f>SUMPRODUCT(($A107=김천처리구역!$C$3:$C$5000)*(김천처리구역집계!L$4=김천처리구역!$A$3:$A$5000)*(김천처리구역!$D$3:$D$5000))</f>
        <v>0</v>
      </c>
      <c r="M107" s="37">
        <f>SUMPRODUCT(($A107=김천처리구역!$C$3:$C$5000)*(김천처리구역집계!M$4=김천처리구역!$A$3:$A$5000)*(김천처리구역!$D$3:$D$5000))</f>
        <v>0</v>
      </c>
      <c r="N107" s="37">
        <f>SUMPRODUCT(($A107=김천처리구역!$C$3:$C$5000)*(김천처리구역집계!N$4=김천처리구역!$A$3:$A$5000)*(김천처리구역!$D$3:$D$5000))</f>
        <v>0</v>
      </c>
      <c r="O107" s="37">
        <f>SUMPRODUCT(($A107=김천처리구역!$C$3:$C$5000)*(김천처리구역집계!O$4=김천처리구역!$A$3:$A$5000)*(김천처리구역!$D$3:$D$5000))</f>
        <v>0</v>
      </c>
    </row>
    <row r="108" spans="1:15" ht="20.100000000000001" customHeight="1" outlineLevel="1" x14ac:dyDescent="0.3">
      <c r="A108" s="35" t="s">
        <v>1897</v>
      </c>
      <c r="B108" s="36">
        <f t="shared" si="2"/>
        <v>0</v>
      </c>
      <c r="C108" s="37">
        <f>SUMPRODUCT(($A108=김천처리구역!$C$3:$C$5000)*(김천처리구역집계!C$4=김천처리구역!$A$3:$A$5000)*(김천처리구역!$D$3:$D$5000))</f>
        <v>0</v>
      </c>
      <c r="D108" s="37">
        <f>SUMPRODUCT(($A108=김천처리구역!$C$3:$C$5000)*(김천처리구역집계!D$4=김천처리구역!$A$3:$A$5000)*(김천처리구역!$D$3:$D$5000))</f>
        <v>0</v>
      </c>
      <c r="E108" s="37">
        <f>SUMPRODUCT(($A108=김천처리구역!$C$3:$C$5000)*(김천처리구역집계!E$4=김천처리구역!$A$3:$A$5000)*(김천처리구역!$D$3:$D$5000))</f>
        <v>0</v>
      </c>
      <c r="F108" s="37">
        <f>SUMPRODUCT(($A108=김천처리구역!$C$3:$C$5000)*(김천처리구역집계!F$4=김천처리구역!$A$3:$A$5000)*(김천처리구역!$D$3:$D$5000))</f>
        <v>0</v>
      </c>
      <c r="G108" s="37">
        <f>SUMPRODUCT(($A108=김천처리구역!$C$3:$C$5000)*(김천처리구역집계!G$4=김천처리구역!$A$3:$A$5000)*(김천처리구역!$D$3:$D$5000))</f>
        <v>0</v>
      </c>
      <c r="H108" s="37">
        <f>SUMPRODUCT(($A108=김천처리구역!$C$3:$C$5000)*(김천처리구역집계!H$4=김천처리구역!$A$3:$A$5000)*(김천처리구역!$D$3:$D$5000))</f>
        <v>0</v>
      </c>
      <c r="I108" s="37">
        <f>SUMPRODUCT(($A108=김천처리구역!$C$3:$C$5000)*(김천처리구역집계!I$4=김천처리구역!$A$3:$A$5000)*(김천처리구역!$D$3:$D$5000))</f>
        <v>0</v>
      </c>
      <c r="J108" s="37">
        <f>SUMPRODUCT(($A108=김천처리구역!$C$3:$C$5000)*(김천처리구역집계!J$4=김천처리구역!$A$3:$A$5000)*(김천처리구역!$D$3:$D$5000))</f>
        <v>0</v>
      </c>
      <c r="K108" s="37">
        <f>SUMPRODUCT(($A108=김천처리구역!$C$3:$C$5000)*(김천처리구역집계!K$4=김천처리구역!$A$3:$A$5000)*(김천처리구역!$D$3:$D$5000))</f>
        <v>0</v>
      </c>
      <c r="L108" s="37">
        <f>SUMPRODUCT(($A108=김천처리구역!$C$3:$C$5000)*(김천처리구역집계!L$4=김천처리구역!$A$3:$A$5000)*(김천처리구역!$D$3:$D$5000))</f>
        <v>0</v>
      </c>
      <c r="M108" s="37">
        <f>SUMPRODUCT(($A108=김천처리구역!$C$3:$C$5000)*(김천처리구역집계!M$4=김천처리구역!$A$3:$A$5000)*(김천처리구역!$D$3:$D$5000))</f>
        <v>0</v>
      </c>
      <c r="N108" s="37">
        <f>SUMPRODUCT(($A108=김천처리구역!$C$3:$C$5000)*(김천처리구역집계!N$4=김천처리구역!$A$3:$A$5000)*(김천처리구역!$D$3:$D$5000))</f>
        <v>0</v>
      </c>
      <c r="O108" s="37">
        <f>SUMPRODUCT(($A108=김천처리구역!$C$3:$C$5000)*(김천처리구역집계!O$4=김천처리구역!$A$3:$A$5000)*(김천처리구역!$D$3:$D$5000))</f>
        <v>0</v>
      </c>
    </row>
    <row r="109" spans="1:15" ht="20.100000000000001" customHeight="1" x14ac:dyDescent="0.3">
      <c r="A109" s="35" t="s">
        <v>1495</v>
      </c>
      <c r="B109" s="36">
        <f t="shared" si="2"/>
        <v>293.8</v>
      </c>
      <c r="C109" s="37">
        <f>SUMPRODUCT(($A109=김천처리구역!$C$3:$C$5000)*(김천처리구역집계!C$4=김천처리구역!$A$3:$A$5000)*(김천처리구역!$D$3:$D$5000))</f>
        <v>0</v>
      </c>
      <c r="D109" s="37">
        <f>SUMPRODUCT(($A109=김천처리구역!$C$3:$C$5000)*(김천처리구역집계!D$4=김천처리구역!$A$3:$A$5000)*(김천처리구역!$D$3:$D$5000))</f>
        <v>0</v>
      </c>
      <c r="E109" s="37">
        <f>SUMPRODUCT(($A109=김천처리구역!$C$3:$C$5000)*(김천처리구역집계!E$4=김천처리구역!$A$3:$A$5000)*(김천처리구역!$D$3:$D$5000))</f>
        <v>0</v>
      </c>
      <c r="F109" s="37">
        <f>SUMPRODUCT(($A109=김천처리구역!$C$3:$C$5000)*(김천처리구역집계!F$4=김천처리구역!$A$3:$A$5000)*(김천처리구역!$D$3:$D$5000))</f>
        <v>0</v>
      </c>
      <c r="G109" s="37">
        <f>SUMPRODUCT(($A109=김천처리구역!$C$3:$C$5000)*(김천처리구역집계!G$4=김천처리구역!$A$3:$A$5000)*(김천처리구역!$D$3:$D$5000))</f>
        <v>0</v>
      </c>
      <c r="H109" s="37">
        <f>SUMPRODUCT(($A109=김천처리구역!$C$3:$C$5000)*(김천처리구역집계!H$4=김천처리구역!$A$3:$A$5000)*(김천처리구역!$D$3:$D$5000))</f>
        <v>0</v>
      </c>
      <c r="I109" s="37">
        <f>SUMPRODUCT(($A109=김천처리구역!$C$3:$C$5000)*(김천처리구역집계!I$4=김천처리구역!$A$3:$A$5000)*(김천처리구역!$D$3:$D$5000))</f>
        <v>0</v>
      </c>
      <c r="J109" s="37">
        <f>SUMPRODUCT(($A109=김천처리구역!$C$3:$C$5000)*(김천처리구역집계!J$4=김천처리구역!$A$3:$A$5000)*(김천처리구역!$D$3:$D$5000))</f>
        <v>0</v>
      </c>
      <c r="K109" s="37">
        <f>SUMPRODUCT(($A109=김천처리구역!$C$3:$C$5000)*(김천처리구역집계!K$4=김천처리구역!$A$3:$A$5000)*(김천처리구역!$D$3:$D$5000))</f>
        <v>0</v>
      </c>
      <c r="L109" s="37">
        <f>SUMPRODUCT(($A109=김천처리구역!$C$3:$C$5000)*(김천처리구역집계!L$4=김천처리구역!$A$3:$A$5000)*(김천처리구역!$D$3:$D$5000))</f>
        <v>293.8</v>
      </c>
      <c r="M109" s="37">
        <f>SUMPRODUCT(($A109=김천처리구역!$C$3:$C$5000)*(김천처리구역집계!M$4=김천처리구역!$A$3:$A$5000)*(김천처리구역!$D$3:$D$5000))</f>
        <v>0</v>
      </c>
      <c r="N109" s="37">
        <f>SUMPRODUCT(($A109=김천처리구역!$C$3:$C$5000)*(김천처리구역집계!N$4=김천처리구역!$A$3:$A$5000)*(김천처리구역!$D$3:$D$5000))</f>
        <v>0</v>
      </c>
      <c r="O109" s="37">
        <f>SUMPRODUCT(($A109=김천처리구역!$C$3:$C$5000)*(김천처리구역집계!O$4=김천처리구역!$A$3:$A$5000)*(김천처리구역!$D$3:$D$5000))</f>
        <v>0</v>
      </c>
    </row>
    <row r="110" spans="1:15" ht="20.100000000000001" customHeight="1" x14ac:dyDescent="0.3">
      <c r="A110" s="35" t="s">
        <v>1490</v>
      </c>
      <c r="B110" s="36">
        <f t="shared" si="2"/>
        <v>956.1</v>
      </c>
      <c r="C110" s="37">
        <f>SUMPRODUCT(($A110=김천처리구역!$C$3:$C$5000)*(김천처리구역집계!C$4=김천처리구역!$A$3:$A$5000)*(김천처리구역!$D$3:$D$5000))</f>
        <v>273.7</v>
      </c>
      <c r="D110" s="37">
        <f>SUMPRODUCT(($A110=김천처리구역!$C$3:$C$5000)*(김천처리구역집계!D$4=김천처리구역!$A$3:$A$5000)*(김천처리구역!$D$3:$D$5000))</f>
        <v>0</v>
      </c>
      <c r="E110" s="37">
        <f>SUMPRODUCT(($A110=김천처리구역!$C$3:$C$5000)*(김천처리구역집계!E$4=김천처리구역!$A$3:$A$5000)*(김천처리구역!$D$3:$D$5000))</f>
        <v>0</v>
      </c>
      <c r="F110" s="37">
        <f>SUMPRODUCT(($A110=김천처리구역!$C$3:$C$5000)*(김천처리구역집계!F$4=김천처리구역!$A$3:$A$5000)*(김천처리구역!$D$3:$D$5000))</f>
        <v>0</v>
      </c>
      <c r="G110" s="37">
        <f>SUMPRODUCT(($A110=김천처리구역!$C$3:$C$5000)*(김천처리구역집계!G$4=김천처리구역!$A$3:$A$5000)*(김천처리구역!$D$3:$D$5000))</f>
        <v>112.3</v>
      </c>
      <c r="H110" s="37">
        <f>SUMPRODUCT(($A110=김천처리구역!$C$3:$C$5000)*(김천처리구역집계!H$4=김천처리구역!$A$3:$A$5000)*(김천처리구역!$D$3:$D$5000))</f>
        <v>0</v>
      </c>
      <c r="I110" s="37">
        <f>SUMPRODUCT(($A110=김천처리구역!$C$3:$C$5000)*(김천처리구역집계!I$4=김천처리구역!$A$3:$A$5000)*(김천처리구역!$D$3:$D$5000))</f>
        <v>364.1</v>
      </c>
      <c r="J110" s="37">
        <f>SUMPRODUCT(($A110=김천처리구역!$C$3:$C$5000)*(김천처리구역집계!J$4=김천처리구역!$A$3:$A$5000)*(김천처리구역!$D$3:$D$5000))</f>
        <v>0</v>
      </c>
      <c r="K110" s="37">
        <f>SUMPRODUCT(($A110=김천처리구역!$C$3:$C$5000)*(김천처리구역집계!K$4=김천처리구역!$A$3:$A$5000)*(김천처리구역!$D$3:$D$5000))</f>
        <v>16.5</v>
      </c>
      <c r="L110" s="37">
        <f>SUMPRODUCT(($A110=김천처리구역!$C$3:$C$5000)*(김천처리구역집계!L$4=김천처리구역!$A$3:$A$5000)*(김천처리구역!$D$3:$D$5000))</f>
        <v>189.5</v>
      </c>
      <c r="M110" s="37">
        <f>SUMPRODUCT(($A110=김천처리구역!$C$3:$C$5000)*(김천처리구역집계!M$4=김천처리구역!$A$3:$A$5000)*(김천처리구역!$D$3:$D$5000))</f>
        <v>0</v>
      </c>
      <c r="N110" s="37">
        <f>SUMPRODUCT(($A110=김천처리구역!$C$3:$C$5000)*(김천처리구역집계!N$4=김천처리구역!$A$3:$A$5000)*(김천처리구역!$D$3:$D$5000))</f>
        <v>0</v>
      </c>
      <c r="O110" s="37">
        <f>SUMPRODUCT(($A110=김천처리구역!$C$3:$C$5000)*(김천처리구역집계!O$4=김천처리구역!$A$3:$A$5000)*(김천처리구역!$D$3:$D$5000))</f>
        <v>0</v>
      </c>
    </row>
    <row r="111" spans="1:15" ht="20.100000000000001" customHeight="1" x14ac:dyDescent="0.3">
      <c r="A111" s="35" t="s">
        <v>1506</v>
      </c>
      <c r="B111" s="36">
        <f t="shared" si="2"/>
        <v>554.1</v>
      </c>
      <c r="C111" s="37">
        <f>SUMPRODUCT(($A111=김천처리구역!$C$3:$C$5000)*(김천처리구역집계!C$4=김천처리구역!$A$3:$A$5000)*(김천처리구역!$D$3:$D$5000))</f>
        <v>0</v>
      </c>
      <c r="D111" s="37">
        <f>SUMPRODUCT(($A111=김천처리구역!$C$3:$C$5000)*(김천처리구역집계!D$4=김천처리구역!$A$3:$A$5000)*(김천처리구역!$D$3:$D$5000))</f>
        <v>0</v>
      </c>
      <c r="E111" s="37">
        <f>SUMPRODUCT(($A111=김천처리구역!$C$3:$C$5000)*(김천처리구역집계!E$4=김천처리구역!$A$3:$A$5000)*(김천처리구역!$D$3:$D$5000))</f>
        <v>0</v>
      </c>
      <c r="F111" s="37">
        <f>SUMPRODUCT(($A111=김천처리구역!$C$3:$C$5000)*(김천처리구역집계!F$4=김천처리구역!$A$3:$A$5000)*(김천처리구역!$D$3:$D$5000))</f>
        <v>0</v>
      </c>
      <c r="G111" s="37">
        <f>SUMPRODUCT(($A111=김천처리구역!$C$3:$C$5000)*(김천처리구역집계!G$4=김천처리구역!$A$3:$A$5000)*(김천처리구역!$D$3:$D$5000))</f>
        <v>0</v>
      </c>
      <c r="H111" s="37">
        <f>SUMPRODUCT(($A111=김천처리구역!$C$3:$C$5000)*(김천처리구역집계!H$4=김천처리구역!$A$3:$A$5000)*(김천처리구역!$D$3:$D$5000))</f>
        <v>0</v>
      </c>
      <c r="I111" s="37">
        <f>SUMPRODUCT(($A111=김천처리구역!$C$3:$C$5000)*(김천처리구역집계!I$4=김천처리구역!$A$3:$A$5000)*(김천처리구역!$D$3:$D$5000))</f>
        <v>0</v>
      </c>
      <c r="J111" s="37">
        <f>SUMPRODUCT(($A111=김천처리구역!$C$3:$C$5000)*(김천처리구역집계!J$4=김천처리구역!$A$3:$A$5000)*(김천처리구역!$D$3:$D$5000))</f>
        <v>0</v>
      </c>
      <c r="K111" s="37">
        <f>SUMPRODUCT(($A111=김천처리구역!$C$3:$C$5000)*(김천처리구역집계!K$4=김천처리구역!$A$3:$A$5000)*(김천처리구역!$D$3:$D$5000))</f>
        <v>0</v>
      </c>
      <c r="L111" s="37">
        <f>SUMPRODUCT(($A111=김천처리구역!$C$3:$C$5000)*(김천처리구역집계!L$4=김천처리구역!$A$3:$A$5000)*(김천처리구역!$D$3:$D$5000))</f>
        <v>0</v>
      </c>
      <c r="M111" s="37">
        <f>SUMPRODUCT(($A111=김천처리구역!$C$3:$C$5000)*(김천처리구역집계!M$4=김천처리구역!$A$3:$A$5000)*(김천처리구역!$D$3:$D$5000))</f>
        <v>162.1</v>
      </c>
      <c r="N111" s="37">
        <f>SUMPRODUCT(($A111=김천처리구역!$C$3:$C$5000)*(김천처리구역집계!N$4=김천처리구역!$A$3:$A$5000)*(김천처리구역!$D$3:$D$5000))</f>
        <v>0</v>
      </c>
      <c r="O111" s="37">
        <f>SUMPRODUCT(($A111=김천처리구역!$C$3:$C$5000)*(김천처리구역집계!O$4=김천처리구역!$A$3:$A$5000)*(김천처리구역!$D$3:$D$5000))</f>
        <v>392</v>
      </c>
    </row>
    <row r="112" spans="1:15" ht="20.100000000000001" customHeight="1" x14ac:dyDescent="0.3">
      <c r="A112" s="35" t="s">
        <v>1488</v>
      </c>
      <c r="B112" s="36">
        <f t="shared" si="2"/>
        <v>201.5</v>
      </c>
      <c r="C112" s="37">
        <f>SUMPRODUCT(($A112=김천처리구역!$C$3:$C$5000)*(김천처리구역집계!C$4=김천처리구역!$A$3:$A$5000)*(김천처리구역!$D$3:$D$5000))</f>
        <v>0</v>
      </c>
      <c r="D112" s="37">
        <f>SUMPRODUCT(($A112=김천처리구역!$C$3:$C$5000)*(김천처리구역집계!D$4=김천처리구역!$A$3:$A$5000)*(김천처리구역!$D$3:$D$5000))</f>
        <v>0</v>
      </c>
      <c r="E112" s="37">
        <f>SUMPRODUCT(($A112=김천처리구역!$C$3:$C$5000)*(김천처리구역집계!E$4=김천처리구역!$A$3:$A$5000)*(김천처리구역!$D$3:$D$5000))</f>
        <v>0</v>
      </c>
      <c r="F112" s="37">
        <f>SUMPRODUCT(($A112=김천처리구역!$C$3:$C$5000)*(김천처리구역집계!F$4=김천처리구역!$A$3:$A$5000)*(김천처리구역!$D$3:$D$5000))</f>
        <v>0</v>
      </c>
      <c r="G112" s="37">
        <f>SUMPRODUCT(($A112=김천처리구역!$C$3:$C$5000)*(김천처리구역집계!G$4=김천처리구역!$A$3:$A$5000)*(김천처리구역!$D$3:$D$5000))</f>
        <v>201.5</v>
      </c>
      <c r="H112" s="37">
        <f>SUMPRODUCT(($A112=김천처리구역!$C$3:$C$5000)*(김천처리구역집계!H$4=김천처리구역!$A$3:$A$5000)*(김천처리구역!$D$3:$D$5000))</f>
        <v>0</v>
      </c>
      <c r="I112" s="37">
        <f>SUMPRODUCT(($A112=김천처리구역!$C$3:$C$5000)*(김천처리구역집계!I$4=김천처리구역!$A$3:$A$5000)*(김천처리구역!$D$3:$D$5000))</f>
        <v>0</v>
      </c>
      <c r="J112" s="37">
        <f>SUMPRODUCT(($A112=김천처리구역!$C$3:$C$5000)*(김천처리구역집계!J$4=김천처리구역!$A$3:$A$5000)*(김천처리구역!$D$3:$D$5000))</f>
        <v>0</v>
      </c>
      <c r="K112" s="37">
        <f>SUMPRODUCT(($A112=김천처리구역!$C$3:$C$5000)*(김천처리구역집계!K$4=김천처리구역!$A$3:$A$5000)*(김천처리구역!$D$3:$D$5000))</f>
        <v>0</v>
      </c>
      <c r="L112" s="37">
        <f>SUMPRODUCT(($A112=김천처리구역!$C$3:$C$5000)*(김천처리구역집계!L$4=김천처리구역!$A$3:$A$5000)*(김천처리구역!$D$3:$D$5000))</f>
        <v>0</v>
      </c>
      <c r="M112" s="37">
        <f>SUMPRODUCT(($A112=김천처리구역!$C$3:$C$5000)*(김천처리구역집계!M$4=김천처리구역!$A$3:$A$5000)*(김천처리구역!$D$3:$D$5000))</f>
        <v>0</v>
      </c>
      <c r="N112" s="37">
        <f>SUMPRODUCT(($A112=김천처리구역!$C$3:$C$5000)*(김천처리구역집계!N$4=김천처리구역!$A$3:$A$5000)*(김천처리구역!$D$3:$D$5000))</f>
        <v>0</v>
      </c>
      <c r="O112" s="37">
        <f>SUMPRODUCT(($A112=김천처리구역!$C$3:$C$5000)*(김천처리구역집계!O$4=김천처리구역!$A$3:$A$5000)*(김천처리구역!$D$3:$D$5000))</f>
        <v>0</v>
      </c>
    </row>
    <row r="113" spans="1:15" ht="20.100000000000001" customHeight="1" x14ac:dyDescent="0.3">
      <c r="A113" s="35" t="s">
        <v>1498</v>
      </c>
      <c r="B113" s="36">
        <f t="shared" si="2"/>
        <v>69.099999999999994</v>
      </c>
      <c r="C113" s="37">
        <f>SUMPRODUCT(($A113=김천처리구역!$C$3:$C$5000)*(김천처리구역집계!C$4=김천처리구역!$A$3:$A$5000)*(김천처리구역!$D$3:$D$5000))</f>
        <v>0</v>
      </c>
      <c r="D113" s="37">
        <f>SUMPRODUCT(($A113=김천처리구역!$C$3:$C$5000)*(김천처리구역집계!D$4=김천처리구역!$A$3:$A$5000)*(김천처리구역!$D$3:$D$5000))</f>
        <v>0</v>
      </c>
      <c r="E113" s="37">
        <f>SUMPRODUCT(($A113=김천처리구역!$C$3:$C$5000)*(김천처리구역집계!E$4=김천처리구역!$A$3:$A$5000)*(김천처리구역!$D$3:$D$5000))</f>
        <v>0</v>
      </c>
      <c r="F113" s="37">
        <f>SUMPRODUCT(($A113=김천처리구역!$C$3:$C$5000)*(김천처리구역집계!F$4=김천처리구역!$A$3:$A$5000)*(김천처리구역!$D$3:$D$5000))</f>
        <v>0</v>
      </c>
      <c r="G113" s="37">
        <f>SUMPRODUCT(($A113=김천처리구역!$C$3:$C$5000)*(김천처리구역집계!G$4=김천처리구역!$A$3:$A$5000)*(김천처리구역!$D$3:$D$5000))</f>
        <v>0</v>
      </c>
      <c r="H113" s="37">
        <f>SUMPRODUCT(($A113=김천처리구역!$C$3:$C$5000)*(김천처리구역집계!H$4=김천처리구역!$A$3:$A$5000)*(김천처리구역!$D$3:$D$5000))</f>
        <v>0</v>
      </c>
      <c r="I113" s="37">
        <f>SUMPRODUCT(($A113=김천처리구역!$C$3:$C$5000)*(김천처리구역집계!I$4=김천처리구역!$A$3:$A$5000)*(김천처리구역!$D$3:$D$5000))</f>
        <v>0</v>
      </c>
      <c r="J113" s="37">
        <f>SUMPRODUCT(($A113=김천처리구역!$C$3:$C$5000)*(김천처리구역집계!J$4=김천처리구역!$A$3:$A$5000)*(김천처리구역!$D$3:$D$5000))</f>
        <v>0</v>
      </c>
      <c r="K113" s="37">
        <f>SUMPRODUCT(($A113=김천처리구역!$C$3:$C$5000)*(김천처리구역집계!K$4=김천처리구역!$A$3:$A$5000)*(김천처리구역!$D$3:$D$5000))</f>
        <v>0</v>
      </c>
      <c r="L113" s="37">
        <f>SUMPRODUCT(($A113=김천처리구역!$C$3:$C$5000)*(김천처리구역집계!L$4=김천처리구역!$A$3:$A$5000)*(김천처리구역!$D$3:$D$5000))</f>
        <v>69.099999999999994</v>
      </c>
      <c r="M113" s="37">
        <f>SUMPRODUCT(($A113=김천처리구역!$C$3:$C$5000)*(김천처리구역집계!M$4=김천처리구역!$A$3:$A$5000)*(김천처리구역!$D$3:$D$5000))</f>
        <v>0</v>
      </c>
      <c r="N113" s="37">
        <f>SUMPRODUCT(($A113=김천처리구역!$C$3:$C$5000)*(김천처리구역집계!N$4=김천처리구역!$A$3:$A$5000)*(김천처리구역!$D$3:$D$5000))</f>
        <v>0</v>
      </c>
      <c r="O113" s="37">
        <f>SUMPRODUCT(($A113=김천처리구역!$C$3:$C$5000)*(김천처리구역집계!O$4=김천처리구역!$A$3:$A$5000)*(김천처리구역!$D$3:$D$5000))</f>
        <v>0</v>
      </c>
    </row>
    <row r="114" spans="1:15" ht="20.100000000000001" customHeight="1" x14ac:dyDescent="0.3">
      <c r="A114" s="35" t="s">
        <v>1812</v>
      </c>
      <c r="B114" s="36">
        <f t="shared" si="2"/>
        <v>104</v>
      </c>
      <c r="C114" s="37">
        <f>SUMPRODUCT(($A114=김천처리구역!$C$3:$C$5000)*(김천처리구역집계!C$4=김천처리구역!$A$3:$A$5000)*(김천처리구역!$D$3:$D$5000))</f>
        <v>0</v>
      </c>
      <c r="D114" s="37">
        <f>SUMPRODUCT(($A114=김천처리구역!$C$3:$C$5000)*(김천처리구역집계!D$4=김천처리구역!$A$3:$A$5000)*(김천처리구역!$D$3:$D$5000))</f>
        <v>0</v>
      </c>
      <c r="E114" s="37">
        <f>SUMPRODUCT(($A114=김천처리구역!$C$3:$C$5000)*(김천처리구역집계!E$4=김천처리구역!$A$3:$A$5000)*(김천처리구역!$D$3:$D$5000))</f>
        <v>0</v>
      </c>
      <c r="F114" s="37">
        <f>SUMPRODUCT(($A114=김천처리구역!$C$3:$C$5000)*(김천처리구역집계!F$4=김천처리구역!$A$3:$A$5000)*(김천처리구역!$D$3:$D$5000))</f>
        <v>0</v>
      </c>
      <c r="G114" s="37">
        <f>SUMPRODUCT(($A114=김천처리구역!$C$3:$C$5000)*(김천처리구역집계!G$4=김천처리구역!$A$3:$A$5000)*(김천처리구역!$D$3:$D$5000))</f>
        <v>0</v>
      </c>
      <c r="H114" s="37">
        <f>SUMPRODUCT(($A114=김천처리구역!$C$3:$C$5000)*(김천처리구역집계!H$4=김천처리구역!$A$3:$A$5000)*(김천처리구역!$D$3:$D$5000))</f>
        <v>0</v>
      </c>
      <c r="I114" s="37">
        <f>SUMPRODUCT(($A114=김천처리구역!$C$3:$C$5000)*(김천처리구역집계!I$4=김천처리구역!$A$3:$A$5000)*(김천처리구역!$D$3:$D$5000))</f>
        <v>0</v>
      </c>
      <c r="J114" s="37">
        <f>SUMPRODUCT(($A114=김천처리구역!$C$3:$C$5000)*(김천처리구역집계!J$4=김천처리구역!$A$3:$A$5000)*(김천처리구역!$D$3:$D$5000))</f>
        <v>0</v>
      </c>
      <c r="K114" s="37">
        <f>SUMPRODUCT(($A114=김천처리구역!$C$3:$C$5000)*(김천처리구역집계!K$4=김천처리구역!$A$3:$A$5000)*(김천처리구역!$D$3:$D$5000))</f>
        <v>0</v>
      </c>
      <c r="L114" s="37">
        <f>SUMPRODUCT(($A114=김천처리구역!$C$3:$C$5000)*(김천처리구역집계!L$4=김천처리구역!$A$3:$A$5000)*(김천처리구역!$D$3:$D$5000))</f>
        <v>0</v>
      </c>
      <c r="M114" s="37">
        <f>SUMPRODUCT(($A114=김천처리구역!$C$3:$C$5000)*(김천처리구역집계!M$4=김천처리구역!$A$3:$A$5000)*(김천처리구역!$D$3:$D$5000))</f>
        <v>0</v>
      </c>
      <c r="N114" s="37">
        <f>SUMPRODUCT(($A114=김천처리구역!$C$3:$C$5000)*(김천처리구역집계!N$4=김천처리구역!$A$3:$A$5000)*(김천처리구역!$D$3:$D$5000))</f>
        <v>104</v>
      </c>
      <c r="O114" s="37">
        <f>SUMPRODUCT(($A114=김천처리구역!$C$3:$C$5000)*(김천처리구역집계!O$4=김천처리구역!$A$3:$A$5000)*(김천처리구역!$D$3:$D$5000))</f>
        <v>0</v>
      </c>
    </row>
    <row r="115" spans="1:15" ht="20.100000000000001" customHeight="1" x14ac:dyDescent="0.3">
      <c r="A115" s="35" t="s">
        <v>1542</v>
      </c>
      <c r="B115" s="36">
        <f t="shared" si="2"/>
        <v>245.7</v>
      </c>
      <c r="C115" s="37">
        <f>SUMPRODUCT(($A115=김천처리구역!$C$3:$C$5000)*(김천처리구역집계!C$4=김천처리구역!$A$3:$A$5000)*(김천처리구역!$D$3:$D$5000))</f>
        <v>0</v>
      </c>
      <c r="D115" s="37">
        <f>SUMPRODUCT(($A115=김천처리구역!$C$3:$C$5000)*(김천처리구역집계!D$4=김천처리구역!$A$3:$A$5000)*(김천처리구역!$D$3:$D$5000))</f>
        <v>0</v>
      </c>
      <c r="E115" s="37">
        <f>SUMPRODUCT(($A115=김천처리구역!$C$3:$C$5000)*(김천처리구역집계!E$4=김천처리구역!$A$3:$A$5000)*(김천처리구역!$D$3:$D$5000))</f>
        <v>0</v>
      </c>
      <c r="F115" s="37">
        <f>SUMPRODUCT(($A115=김천처리구역!$C$3:$C$5000)*(김천처리구역집계!F$4=김천처리구역!$A$3:$A$5000)*(김천처리구역!$D$3:$D$5000))</f>
        <v>245.7</v>
      </c>
      <c r="G115" s="37">
        <f>SUMPRODUCT(($A115=김천처리구역!$C$3:$C$5000)*(김천처리구역집계!G$4=김천처리구역!$A$3:$A$5000)*(김천처리구역!$D$3:$D$5000))</f>
        <v>0</v>
      </c>
      <c r="H115" s="37">
        <f>SUMPRODUCT(($A115=김천처리구역!$C$3:$C$5000)*(김천처리구역집계!H$4=김천처리구역!$A$3:$A$5000)*(김천처리구역!$D$3:$D$5000))</f>
        <v>0</v>
      </c>
      <c r="I115" s="37">
        <f>SUMPRODUCT(($A115=김천처리구역!$C$3:$C$5000)*(김천처리구역집계!I$4=김천처리구역!$A$3:$A$5000)*(김천처리구역!$D$3:$D$5000))</f>
        <v>0</v>
      </c>
      <c r="J115" s="37">
        <f>SUMPRODUCT(($A115=김천처리구역!$C$3:$C$5000)*(김천처리구역집계!J$4=김천처리구역!$A$3:$A$5000)*(김천처리구역!$D$3:$D$5000))</f>
        <v>0</v>
      </c>
      <c r="K115" s="37">
        <f>SUMPRODUCT(($A115=김천처리구역!$C$3:$C$5000)*(김천처리구역집계!K$4=김천처리구역!$A$3:$A$5000)*(김천처리구역!$D$3:$D$5000))</f>
        <v>0</v>
      </c>
      <c r="L115" s="37">
        <f>SUMPRODUCT(($A115=김천처리구역!$C$3:$C$5000)*(김천처리구역집계!L$4=김천처리구역!$A$3:$A$5000)*(김천처리구역!$D$3:$D$5000))</f>
        <v>0</v>
      </c>
      <c r="M115" s="37">
        <f>SUMPRODUCT(($A115=김천처리구역!$C$3:$C$5000)*(김천처리구역집계!M$4=김천처리구역!$A$3:$A$5000)*(김천처리구역!$D$3:$D$5000))</f>
        <v>0</v>
      </c>
      <c r="N115" s="37">
        <f>SUMPRODUCT(($A115=김천처리구역!$C$3:$C$5000)*(김천처리구역집계!N$4=김천처리구역!$A$3:$A$5000)*(김천처리구역!$D$3:$D$5000))</f>
        <v>0</v>
      </c>
      <c r="O115" s="37">
        <f>SUMPRODUCT(($A115=김천처리구역!$C$3:$C$5000)*(김천처리구역집계!O$4=김천처리구역!$A$3:$A$5000)*(김천처리구역!$D$3:$D$5000))</f>
        <v>0</v>
      </c>
    </row>
    <row r="116" spans="1:15" ht="20.100000000000001" customHeight="1" outlineLevel="1" x14ac:dyDescent="0.3">
      <c r="A116" s="35" t="s">
        <v>1890</v>
      </c>
      <c r="B116" s="36">
        <f t="shared" si="2"/>
        <v>0</v>
      </c>
      <c r="C116" s="37">
        <f>SUMPRODUCT(($A116=김천처리구역!$C$3:$C$5000)*(김천처리구역집계!C$4=김천처리구역!$A$3:$A$5000)*(김천처리구역!$D$3:$D$5000))</f>
        <v>0</v>
      </c>
      <c r="D116" s="37">
        <f>SUMPRODUCT(($A116=김천처리구역!$C$3:$C$5000)*(김천처리구역집계!D$4=김천처리구역!$A$3:$A$5000)*(김천처리구역!$D$3:$D$5000))</f>
        <v>0</v>
      </c>
      <c r="E116" s="37">
        <f>SUMPRODUCT(($A116=김천처리구역!$C$3:$C$5000)*(김천처리구역집계!E$4=김천처리구역!$A$3:$A$5000)*(김천처리구역!$D$3:$D$5000))</f>
        <v>0</v>
      </c>
      <c r="F116" s="37">
        <f>SUMPRODUCT(($A116=김천처리구역!$C$3:$C$5000)*(김천처리구역집계!F$4=김천처리구역!$A$3:$A$5000)*(김천처리구역!$D$3:$D$5000))</f>
        <v>0</v>
      </c>
      <c r="G116" s="37">
        <f>SUMPRODUCT(($A116=김천처리구역!$C$3:$C$5000)*(김천처리구역집계!G$4=김천처리구역!$A$3:$A$5000)*(김천처리구역!$D$3:$D$5000))</f>
        <v>0</v>
      </c>
      <c r="H116" s="37">
        <f>SUMPRODUCT(($A116=김천처리구역!$C$3:$C$5000)*(김천처리구역집계!H$4=김천처리구역!$A$3:$A$5000)*(김천처리구역!$D$3:$D$5000))</f>
        <v>0</v>
      </c>
      <c r="I116" s="37">
        <f>SUMPRODUCT(($A116=김천처리구역!$C$3:$C$5000)*(김천처리구역집계!I$4=김천처리구역!$A$3:$A$5000)*(김천처리구역!$D$3:$D$5000))</f>
        <v>0</v>
      </c>
      <c r="J116" s="37">
        <f>SUMPRODUCT(($A116=김천처리구역!$C$3:$C$5000)*(김천처리구역집계!J$4=김천처리구역!$A$3:$A$5000)*(김천처리구역!$D$3:$D$5000))</f>
        <v>0</v>
      </c>
      <c r="K116" s="37">
        <f>SUMPRODUCT(($A116=김천처리구역!$C$3:$C$5000)*(김천처리구역집계!K$4=김천처리구역!$A$3:$A$5000)*(김천처리구역!$D$3:$D$5000))</f>
        <v>0</v>
      </c>
      <c r="L116" s="37">
        <f>SUMPRODUCT(($A116=김천처리구역!$C$3:$C$5000)*(김천처리구역집계!L$4=김천처리구역!$A$3:$A$5000)*(김천처리구역!$D$3:$D$5000))</f>
        <v>0</v>
      </c>
      <c r="M116" s="37">
        <f>SUMPRODUCT(($A116=김천처리구역!$C$3:$C$5000)*(김천처리구역집계!M$4=김천처리구역!$A$3:$A$5000)*(김천처리구역!$D$3:$D$5000))</f>
        <v>0</v>
      </c>
      <c r="N116" s="37">
        <f>SUMPRODUCT(($A116=김천처리구역!$C$3:$C$5000)*(김천처리구역집계!N$4=김천처리구역!$A$3:$A$5000)*(김천처리구역!$D$3:$D$5000))</f>
        <v>0</v>
      </c>
      <c r="O116" s="37">
        <f>SUMPRODUCT(($A116=김천처리구역!$C$3:$C$5000)*(김천처리구역집계!O$4=김천처리구역!$A$3:$A$5000)*(김천처리구역!$D$3:$D$5000))</f>
        <v>0</v>
      </c>
    </row>
    <row r="117" spans="1:15" ht="20.100000000000001" customHeight="1" x14ac:dyDescent="0.3">
      <c r="A117" s="35" t="s">
        <v>1754</v>
      </c>
      <c r="B117" s="36">
        <f t="shared" si="2"/>
        <v>125.89999999999999</v>
      </c>
      <c r="C117" s="37">
        <f>SUMPRODUCT(($A117=김천처리구역!$C$3:$C$5000)*(김천처리구역집계!C$4=김천처리구역!$A$3:$A$5000)*(김천처리구역!$D$3:$D$5000))</f>
        <v>0</v>
      </c>
      <c r="D117" s="37">
        <f>SUMPRODUCT(($A117=김천처리구역!$C$3:$C$5000)*(김천처리구역집계!D$4=김천처리구역!$A$3:$A$5000)*(김천처리구역!$D$3:$D$5000))</f>
        <v>0</v>
      </c>
      <c r="E117" s="37">
        <f>SUMPRODUCT(($A117=김천처리구역!$C$3:$C$5000)*(김천처리구역집계!E$4=김천처리구역!$A$3:$A$5000)*(김천처리구역!$D$3:$D$5000))</f>
        <v>0</v>
      </c>
      <c r="F117" s="37">
        <f>SUMPRODUCT(($A117=김천처리구역!$C$3:$C$5000)*(김천처리구역집계!F$4=김천처리구역!$A$3:$A$5000)*(김천처리구역!$D$3:$D$5000))</f>
        <v>0</v>
      </c>
      <c r="G117" s="37">
        <f>SUMPRODUCT(($A117=김천처리구역!$C$3:$C$5000)*(김천처리구역집계!G$4=김천처리구역!$A$3:$A$5000)*(김천처리구역!$D$3:$D$5000))</f>
        <v>0</v>
      </c>
      <c r="H117" s="37">
        <f>SUMPRODUCT(($A117=김천처리구역!$C$3:$C$5000)*(김천처리구역집계!H$4=김천처리구역!$A$3:$A$5000)*(김천처리구역!$D$3:$D$5000))</f>
        <v>0</v>
      </c>
      <c r="I117" s="37">
        <f>SUMPRODUCT(($A117=김천처리구역!$C$3:$C$5000)*(김천처리구역집계!I$4=김천처리구역!$A$3:$A$5000)*(김천처리구역!$D$3:$D$5000))</f>
        <v>0</v>
      </c>
      <c r="J117" s="37">
        <f>SUMPRODUCT(($A117=김천처리구역!$C$3:$C$5000)*(김천처리구역집계!J$4=김천처리구역!$A$3:$A$5000)*(김천처리구역!$D$3:$D$5000))</f>
        <v>0</v>
      </c>
      <c r="K117" s="37">
        <f>SUMPRODUCT(($A117=김천처리구역!$C$3:$C$5000)*(김천처리구역집계!K$4=김천처리구역!$A$3:$A$5000)*(김천처리구역!$D$3:$D$5000))</f>
        <v>0</v>
      </c>
      <c r="L117" s="37">
        <f>SUMPRODUCT(($A117=김천처리구역!$C$3:$C$5000)*(김천처리구역집계!L$4=김천처리구역!$A$3:$A$5000)*(김천처리구역!$D$3:$D$5000))</f>
        <v>125.89999999999999</v>
      </c>
      <c r="M117" s="37">
        <f>SUMPRODUCT(($A117=김천처리구역!$C$3:$C$5000)*(김천처리구역집계!M$4=김천처리구역!$A$3:$A$5000)*(김천처리구역!$D$3:$D$5000))</f>
        <v>0</v>
      </c>
      <c r="N117" s="37">
        <f>SUMPRODUCT(($A117=김천처리구역!$C$3:$C$5000)*(김천처리구역집계!N$4=김천처리구역!$A$3:$A$5000)*(김천처리구역!$D$3:$D$5000))</f>
        <v>0</v>
      </c>
      <c r="O117" s="37">
        <f>SUMPRODUCT(($A117=김천처리구역!$C$3:$C$5000)*(김천처리구역집계!O$4=김천처리구역!$A$3:$A$5000)*(김천처리구역!$D$3:$D$5000))</f>
        <v>0</v>
      </c>
    </row>
    <row r="118" spans="1:15" ht="20.100000000000001" customHeight="1" x14ac:dyDescent="0.3">
      <c r="A118" s="35" t="s">
        <v>1496</v>
      </c>
      <c r="B118" s="36">
        <f t="shared" si="2"/>
        <v>1198.2</v>
      </c>
      <c r="C118" s="37">
        <f>SUMPRODUCT(($A118=김천처리구역!$C$3:$C$5000)*(김천처리구역집계!C$4=김천처리구역!$A$3:$A$5000)*(김천처리구역!$D$3:$D$5000))</f>
        <v>0</v>
      </c>
      <c r="D118" s="37">
        <f>SUMPRODUCT(($A118=김천처리구역!$C$3:$C$5000)*(김천처리구역집계!D$4=김천처리구역!$A$3:$A$5000)*(김천처리구역!$D$3:$D$5000))</f>
        <v>0</v>
      </c>
      <c r="E118" s="37">
        <f>SUMPRODUCT(($A118=김천처리구역!$C$3:$C$5000)*(김천처리구역집계!E$4=김천처리구역!$A$3:$A$5000)*(김천처리구역!$D$3:$D$5000))</f>
        <v>0</v>
      </c>
      <c r="F118" s="37">
        <f>SUMPRODUCT(($A118=김천처리구역!$C$3:$C$5000)*(김천처리구역집계!F$4=김천처리구역!$A$3:$A$5000)*(김천처리구역!$D$3:$D$5000))</f>
        <v>0</v>
      </c>
      <c r="G118" s="37">
        <f>SUMPRODUCT(($A118=김천처리구역!$C$3:$C$5000)*(김천처리구역집계!G$4=김천처리구역!$A$3:$A$5000)*(김천처리구역!$D$3:$D$5000))</f>
        <v>0</v>
      </c>
      <c r="H118" s="37">
        <f>SUMPRODUCT(($A118=김천처리구역!$C$3:$C$5000)*(김천처리구역집계!H$4=김천처리구역!$A$3:$A$5000)*(김천처리구역!$D$3:$D$5000))</f>
        <v>0</v>
      </c>
      <c r="I118" s="37">
        <f>SUMPRODUCT(($A118=김천처리구역!$C$3:$C$5000)*(김천처리구역집계!I$4=김천처리구역!$A$3:$A$5000)*(김천처리구역!$D$3:$D$5000))</f>
        <v>0</v>
      </c>
      <c r="J118" s="37">
        <f>SUMPRODUCT(($A118=김천처리구역!$C$3:$C$5000)*(김천처리구역집계!J$4=김천처리구역!$A$3:$A$5000)*(김천처리구역!$D$3:$D$5000))</f>
        <v>0</v>
      </c>
      <c r="K118" s="37">
        <f>SUMPRODUCT(($A118=김천처리구역!$C$3:$C$5000)*(김천처리구역집계!K$4=김천처리구역!$A$3:$A$5000)*(김천처리구역!$D$3:$D$5000))</f>
        <v>0</v>
      </c>
      <c r="L118" s="37">
        <f>SUMPRODUCT(($A118=김천처리구역!$C$3:$C$5000)*(김천처리구역집계!L$4=김천처리구역!$A$3:$A$5000)*(김천처리구역!$D$3:$D$5000))</f>
        <v>698</v>
      </c>
      <c r="M118" s="37">
        <f>SUMPRODUCT(($A118=김천처리구역!$C$3:$C$5000)*(김천처리구역집계!M$4=김천처리구역!$A$3:$A$5000)*(김천처리구역!$D$3:$D$5000))</f>
        <v>0</v>
      </c>
      <c r="N118" s="37">
        <f>SUMPRODUCT(($A118=김천처리구역!$C$3:$C$5000)*(김천처리구역집계!N$4=김천처리구역!$A$3:$A$5000)*(김천처리구역!$D$3:$D$5000))</f>
        <v>0</v>
      </c>
      <c r="O118" s="37">
        <f>SUMPRODUCT(($A118=김천처리구역!$C$3:$C$5000)*(김천처리구역집계!O$4=김천처리구역!$A$3:$A$5000)*(김천처리구역!$D$3:$D$5000))</f>
        <v>500.20000000000005</v>
      </c>
    </row>
    <row r="119" spans="1:15" ht="20.100000000000001" customHeight="1" x14ac:dyDescent="0.3">
      <c r="A119" s="35" t="s">
        <v>1504</v>
      </c>
      <c r="B119" s="36">
        <f t="shared" si="2"/>
        <v>238.6</v>
      </c>
      <c r="C119" s="37">
        <f>SUMPRODUCT(($A119=김천처리구역!$C$3:$C$5000)*(김천처리구역집계!C$4=김천처리구역!$A$3:$A$5000)*(김천처리구역!$D$3:$D$5000))</f>
        <v>0</v>
      </c>
      <c r="D119" s="37">
        <f>SUMPRODUCT(($A119=김천처리구역!$C$3:$C$5000)*(김천처리구역집계!D$4=김천처리구역!$A$3:$A$5000)*(김천처리구역!$D$3:$D$5000))</f>
        <v>0</v>
      </c>
      <c r="E119" s="37">
        <f>SUMPRODUCT(($A119=김천처리구역!$C$3:$C$5000)*(김천처리구역집계!E$4=김천처리구역!$A$3:$A$5000)*(김천처리구역!$D$3:$D$5000))</f>
        <v>0</v>
      </c>
      <c r="F119" s="37">
        <f>SUMPRODUCT(($A119=김천처리구역!$C$3:$C$5000)*(김천처리구역집계!F$4=김천처리구역!$A$3:$A$5000)*(김천처리구역!$D$3:$D$5000))</f>
        <v>0</v>
      </c>
      <c r="G119" s="37">
        <f>SUMPRODUCT(($A119=김천처리구역!$C$3:$C$5000)*(김천처리구역집계!G$4=김천처리구역!$A$3:$A$5000)*(김천처리구역!$D$3:$D$5000))</f>
        <v>0</v>
      </c>
      <c r="H119" s="37">
        <f>SUMPRODUCT(($A119=김천처리구역!$C$3:$C$5000)*(김천처리구역집계!H$4=김천처리구역!$A$3:$A$5000)*(김천처리구역!$D$3:$D$5000))</f>
        <v>0</v>
      </c>
      <c r="I119" s="37">
        <f>SUMPRODUCT(($A119=김천처리구역!$C$3:$C$5000)*(김천처리구역집계!I$4=김천처리구역!$A$3:$A$5000)*(김천처리구역!$D$3:$D$5000))</f>
        <v>0</v>
      </c>
      <c r="J119" s="37">
        <f>SUMPRODUCT(($A119=김천처리구역!$C$3:$C$5000)*(김천처리구역집계!J$4=김천처리구역!$A$3:$A$5000)*(김천처리구역!$D$3:$D$5000))</f>
        <v>0</v>
      </c>
      <c r="K119" s="37">
        <f>SUMPRODUCT(($A119=김천처리구역!$C$3:$C$5000)*(김천처리구역집계!K$4=김천처리구역!$A$3:$A$5000)*(김천처리구역!$D$3:$D$5000))</f>
        <v>0</v>
      </c>
      <c r="L119" s="37">
        <f>SUMPRODUCT(($A119=김천처리구역!$C$3:$C$5000)*(김천처리구역집계!L$4=김천처리구역!$A$3:$A$5000)*(김천처리구역!$D$3:$D$5000))</f>
        <v>238.6</v>
      </c>
      <c r="M119" s="37">
        <f>SUMPRODUCT(($A119=김천처리구역!$C$3:$C$5000)*(김천처리구역집계!M$4=김천처리구역!$A$3:$A$5000)*(김천처리구역!$D$3:$D$5000))</f>
        <v>0</v>
      </c>
      <c r="N119" s="37">
        <f>SUMPRODUCT(($A119=김천처리구역!$C$3:$C$5000)*(김천처리구역집계!N$4=김천처리구역!$A$3:$A$5000)*(김천처리구역!$D$3:$D$5000))</f>
        <v>0</v>
      </c>
      <c r="O119" s="37">
        <f>SUMPRODUCT(($A119=김천처리구역!$C$3:$C$5000)*(김천처리구역집계!O$4=김천처리구역!$A$3:$A$5000)*(김천처리구역!$D$3:$D$5000))</f>
        <v>0</v>
      </c>
    </row>
    <row r="120" spans="1:15" ht="20.100000000000001" customHeight="1" x14ac:dyDescent="0.3">
      <c r="A120" s="35" t="s">
        <v>1505</v>
      </c>
      <c r="B120" s="36">
        <f t="shared" si="2"/>
        <v>911</v>
      </c>
      <c r="C120" s="37">
        <f>SUMPRODUCT(($A120=김천처리구역!$C$3:$C$5000)*(김천처리구역집계!C$4=김천처리구역!$A$3:$A$5000)*(김천처리구역!$D$3:$D$5000))</f>
        <v>0</v>
      </c>
      <c r="D120" s="37">
        <f>SUMPRODUCT(($A120=김천처리구역!$C$3:$C$5000)*(김천처리구역집계!D$4=김천처리구역!$A$3:$A$5000)*(김천처리구역!$D$3:$D$5000))</f>
        <v>0</v>
      </c>
      <c r="E120" s="37">
        <f>SUMPRODUCT(($A120=김천처리구역!$C$3:$C$5000)*(김천처리구역집계!E$4=김천처리구역!$A$3:$A$5000)*(김천처리구역!$D$3:$D$5000))</f>
        <v>0</v>
      </c>
      <c r="F120" s="37">
        <f>SUMPRODUCT(($A120=김천처리구역!$C$3:$C$5000)*(김천처리구역집계!F$4=김천처리구역!$A$3:$A$5000)*(김천처리구역!$D$3:$D$5000))</f>
        <v>0</v>
      </c>
      <c r="G120" s="37">
        <f>SUMPRODUCT(($A120=김천처리구역!$C$3:$C$5000)*(김천처리구역집계!G$4=김천처리구역!$A$3:$A$5000)*(김천처리구역!$D$3:$D$5000))</f>
        <v>0</v>
      </c>
      <c r="H120" s="37">
        <f>SUMPRODUCT(($A120=김천처리구역!$C$3:$C$5000)*(김천처리구역집계!H$4=김천처리구역!$A$3:$A$5000)*(김천처리구역!$D$3:$D$5000))</f>
        <v>0</v>
      </c>
      <c r="I120" s="37">
        <f>SUMPRODUCT(($A120=김천처리구역!$C$3:$C$5000)*(김천처리구역집계!I$4=김천처리구역!$A$3:$A$5000)*(김천처리구역!$D$3:$D$5000))</f>
        <v>0</v>
      </c>
      <c r="J120" s="37">
        <f>SUMPRODUCT(($A120=김천처리구역!$C$3:$C$5000)*(김천처리구역집계!J$4=김천처리구역!$A$3:$A$5000)*(김천처리구역!$D$3:$D$5000))</f>
        <v>0</v>
      </c>
      <c r="K120" s="37">
        <f>SUMPRODUCT(($A120=김천처리구역!$C$3:$C$5000)*(김천처리구역집계!K$4=김천처리구역!$A$3:$A$5000)*(김천처리구역!$D$3:$D$5000))</f>
        <v>0</v>
      </c>
      <c r="L120" s="37">
        <f>SUMPRODUCT(($A120=김천처리구역!$C$3:$C$5000)*(김천처리구역집계!L$4=김천처리구역!$A$3:$A$5000)*(김천처리구역!$D$3:$D$5000))</f>
        <v>366.2</v>
      </c>
      <c r="M120" s="37">
        <f>SUMPRODUCT(($A120=김천처리구역!$C$3:$C$5000)*(김천처리구역집계!M$4=김천처리구역!$A$3:$A$5000)*(김천처리구역!$D$3:$D$5000))</f>
        <v>544.79999999999995</v>
      </c>
      <c r="N120" s="37">
        <f>SUMPRODUCT(($A120=김천처리구역!$C$3:$C$5000)*(김천처리구역집계!N$4=김천처리구역!$A$3:$A$5000)*(김천처리구역!$D$3:$D$5000))</f>
        <v>0</v>
      </c>
      <c r="O120" s="37">
        <f>SUMPRODUCT(($A120=김천처리구역!$C$3:$C$5000)*(김천처리구역집계!O$4=김천처리구역!$A$3:$A$5000)*(김천처리구역!$D$3:$D$5000))</f>
        <v>0</v>
      </c>
    </row>
    <row r="121" spans="1:15" ht="20.100000000000001" customHeight="1" x14ac:dyDescent="0.3">
      <c r="A121" s="35" t="s">
        <v>1503</v>
      </c>
      <c r="B121" s="36">
        <f t="shared" si="2"/>
        <v>201.3</v>
      </c>
      <c r="C121" s="37">
        <f>SUMPRODUCT(($A121=김천처리구역!$C$3:$C$5000)*(김천처리구역집계!C$4=김천처리구역!$A$3:$A$5000)*(김천처리구역!$D$3:$D$5000))</f>
        <v>0</v>
      </c>
      <c r="D121" s="37">
        <f>SUMPRODUCT(($A121=김천처리구역!$C$3:$C$5000)*(김천처리구역집계!D$4=김천처리구역!$A$3:$A$5000)*(김천처리구역!$D$3:$D$5000))</f>
        <v>0</v>
      </c>
      <c r="E121" s="37">
        <f>SUMPRODUCT(($A121=김천처리구역!$C$3:$C$5000)*(김천처리구역집계!E$4=김천처리구역!$A$3:$A$5000)*(김천처리구역!$D$3:$D$5000))</f>
        <v>0</v>
      </c>
      <c r="F121" s="37">
        <f>SUMPRODUCT(($A121=김천처리구역!$C$3:$C$5000)*(김천처리구역집계!F$4=김천처리구역!$A$3:$A$5000)*(김천처리구역!$D$3:$D$5000))</f>
        <v>0</v>
      </c>
      <c r="G121" s="37">
        <f>SUMPRODUCT(($A121=김천처리구역!$C$3:$C$5000)*(김천처리구역집계!G$4=김천처리구역!$A$3:$A$5000)*(김천처리구역!$D$3:$D$5000))</f>
        <v>0</v>
      </c>
      <c r="H121" s="37">
        <f>SUMPRODUCT(($A121=김천처리구역!$C$3:$C$5000)*(김천처리구역집계!H$4=김천처리구역!$A$3:$A$5000)*(김천처리구역!$D$3:$D$5000))</f>
        <v>0</v>
      </c>
      <c r="I121" s="37">
        <f>SUMPRODUCT(($A121=김천처리구역!$C$3:$C$5000)*(김천처리구역집계!I$4=김천처리구역!$A$3:$A$5000)*(김천처리구역!$D$3:$D$5000))</f>
        <v>0</v>
      </c>
      <c r="J121" s="37">
        <f>SUMPRODUCT(($A121=김천처리구역!$C$3:$C$5000)*(김천처리구역집계!J$4=김천처리구역!$A$3:$A$5000)*(김천처리구역!$D$3:$D$5000))</f>
        <v>0</v>
      </c>
      <c r="K121" s="37">
        <f>SUMPRODUCT(($A121=김천처리구역!$C$3:$C$5000)*(김천처리구역집계!K$4=김천처리구역!$A$3:$A$5000)*(김천처리구역!$D$3:$D$5000))</f>
        <v>0</v>
      </c>
      <c r="L121" s="37">
        <f>SUMPRODUCT(($A121=김천처리구역!$C$3:$C$5000)*(김천처리구역집계!L$4=김천처리구역!$A$3:$A$5000)*(김천처리구역!$D$3:$D$5000))</f>
        <v>0</v>
      </c>
      <c r="M121" s="37">
        <f>SUMPRODUCT(($A121=김천처리구역!$C$3:$C$5000)*(김천처리구역집계!M$4=김천처리구역!$A$3:$A$5000)*(김천처리구역!$D$3:$D$5000))</f>
        <v>201.3</v>
      </c>
      <c r="N121" s="37">
        <f>SUMPRODUCT(($A121=김천처리구역!$C$3:$C$5000)*(김천처리구역집계!N$4=김천처리구역!$A$3:$A$5000)*(김천처리구역!$D$3:$D$5000))</f>
        <v>0</v>
      </c>
      <c r="O121" s="37">
        <f>SUMPRODUCT(($A121=김천처리구역!$C$3:$C$5000)*(김천처리구역집계!O$4=김천처리구역!$A$3:$A$5000)*(김천처리구역!$D$3:$D$5000))</f>
        <v>0</v>
      </c>
    </row>
    <row r="122" spans="1:15" ht="20.100000000000001" customHeight="1" x14ac:dyDescent="0.3">
      <c r="A122" s="35" t="s">
        <v>1507</v>
      </c>
      <c r="B122" s="36">
        <f t="shared" si="2"/>
        <v>20</v>
      </c>
      <c r="C122" s="37">
        <f>SUMPRODUCT(($A122=김천처리구역!$C$3:$C$5000)*(김천처리구역집계!C$4=김천처리구역!$A$3:$A$5000)*(김천처리구역!$D$3:$D$5000))</f>
        <v>0</v>
      </c>
      <c r="D122" s="37">
        <f>SUMPRODUCT(($A122=김천처리구역!$C$3:$C$5000)*(김천처리구역집계!D$4=김천처리구역!$A$3:$A$5000)*(김천처리구역!$D$3:$D$5000))</f>
        <v>0</v>
      </c>
      <c r="E122" s="37">
        <f>SUMPRODUCT(($A122=김천처리구역!$C$3:$C$5000)*(김천처리구역집계!E$4=김천처리구역!$A$3:$A$5000)*(김천처리구역!$D$3:$D$5000))</f>
        <v>0</v>
      </c>
      <c r="F122" s="37">
        <f>SUMPRODUCT(($A122=김천처리구역!$C$3:$C$5000)*(김천처리구역집계!F$4=김천처리구역!$A$3:$A$5000)*(김천처리구역!$D$3:$D$5000))</f>
        <v>0</v>
      </c>
      <c r="G122" s="37">
        <f>SUMPRODUCT(($A122=김천처리구역!$C$3:$C$5000)*(김천처리구역집계!G$4=김천처리구역!$A$3:$A$5000)*(김천처리구역!$D$3:$D$5000))</f>
        <v>0</v>
      </c>
      <c r="H122" s="37">
        <f>SUMPRODUCT(($A122=김천처리구역!$C$3:$C$5000)*(김천처리구역집계!H$4=김천처리구역!$A$3:$A$5000)*(김천처리구역!$D$3:$D$5000))</f>
        <v>0</v>
      </c>
      <c r="I122" s="37">
        <f>SUMPRODUCT(($A122=김천처리구역!$C$3:$C$5000)*(김천처리구역집계!I$4=김천처리구역!$A$3:$A$5000)*(김천처리구역!$D$3:$D$5000))</f>
        <v>0</v>
      </c>
      <c r="J122" s="37">
        <f>SUMPRODUCT(($A122=김천처리구역!$C$3:$C$5000)*(김천처리구역집계!J$4=김천처리구역!$A$3:$A$5000)*(김천처리구역!$D$3:$D$5000))</f>
        <v>0</v>
      </c>
      <c r="K122" s="37">
        <f>SUMPRODUCT(($A122=김천처리구역!$C$3:$C$5000)*(김천처리구역집계!K$4=김천처리구역!$A$3:$A$5000)*(김천처리구역!$D$3:$D$5000))</f>
        <v>0</v>
      </c>
      <c r="L122" s="37">
        <f>SUMPRODUCT(($A122=김천처리구역!$C$3:$C$5000)*(김천처리구역집계!L$4=김천처리구역!$A$3:$A$5000)*(김천처리구역!$D$3:$D$5000))</f>
        <v>0</v>
      </c>
      <c r="M122" s="37">
        <f>SUMPRODUCT(($A122=김천처리구역!$C$3:$C$5000)*(김천처리구역집계!M$4=김천처리구역!$A$3:$A$5000)*(김천처리구역!$D$3:$D$5000))</f>
        <v>0</v>
      </c>
      <c r="N122" s="37">
        <f>SUMPRODUCT(($A122=김천처리구역!$C$3:$C$5000)*(김천처리구역집계!N$4=김천처리구역!$A$3:$A$5000)*(김천처리구역!$D$3:$D$5000))</f>
        <v>0</v>
      </c>
      <c r="O122" s="37">
        <f>SUMPRODUCT(($A122=김천처리구역!$C$3:$C$5000)*(김천처리구역집계!O$4=김천처리구역!$A$3:$A$5000)*(김천처리구역!$D$3:$D$5000))</f>
        <v>20</v>
      </c>
    </row>
    <row r="123" spans="1:15" ht="20.100000000000001" customHeight="1" x14ac:dyDescent="0.3">
      <c r="A123" s="35" t="s">
        <v>1483</v>
      </c>
      <c r="B123" s="36">
        <f t="shared" si="2"/>
        <v>33.200000000000003</v>
      </c>
      <c r="C123" s="37">
        <f>SUMPRODUCT(($A123=김천처리구역!$C$3:$C$5000)*(김천처리구역집계!C$4=김천처리구역!$A$3:$A$5000)*(김천처리구역!$D$3:$D$5000))</f>
        <v>0</v>
      </c>
      <c r="D123" s="37">
        <f>SUMPRODUCT(($A123=김천처리구역!$C$3:$C$5000)*(김천처리구역집계!D$4=김천처리구역!$A$3:$A$5000)*(김천처리구역!$D$3:$D$5000))</f>
        <v>0</v>
      </c>
      <c r="E123" s="37">
        <f>SUMPRODUCT(($A123=김천처리구역!$C$3:$C$5000)*(김천처리구역집계!E$4=김천처리구역!$A$3:$A$5000)*(김천처리구역!$D$3:$D$5000))</f>
        <v>0</v>
      </c>
      <c r="F123" s="37">
        <f>SUMPRODUCT(($A123=김천처리구역!$C$3:$C$5000)*(김천처리구역집계!F$4=김천처리구역!$A$3:$A$5000)*(김천처리구역!$D$3:$D$5000))</f>
        <v>0</v>
      </c>
      <c r="G123" s="37">
        <f>SUMPRODUCT(($A123=김천처리구역!$C$3:$C$5000)*(김천처리구역집계!G$4=김천처리구역!$A$3:$A$5000)*(김천처리구역!$D$3:$D$5000))</f>
        <v>33.200000000000003</v>
      </c>
      <c r="H123" s="37">
        <f>SUMPRODUCT(($A123=김천처리구역!$C$3:$C$5000)*(김천처리구역집계!H$4=김천처리구역!$A$3:$A$5000)*(김천처리구역!$D$3:$D$5000))</f>
        <v>0</v>
      </c>
      <c r="I123" s="37">
        <f>SUMPRODUCT(($A123=김천처리구역!$C$3:$C$5000)*(김천처리구역집계!I$4=김천처리구역!$A$3:$A$5000)*(김천처리구역!$D$3:$D$5000))</f>
        <v>0</v>
      </c>
      <c r="J123" s="37">
        <f>SUMPRODUCT(($A123=김천처리구역!$C$3:$C$5000)*(김천처리구역집계!J$4=김천처리구역!$A$3:$A$5000)*(김천처리구역!$D$3:$D$5000))</f>
        <v>0</v>
      </c>
      <c r="K123" s="37">
        <f>SUMPRODUCT(($A123=김천처리구역!$C$3:$C$5000)*(김천처리구역집계!K$4=김천처리구역!$A$3:$A$5000)*(김천처리구역!$D$3:$D$5000))</f>
        <v>0</v>
      </c>
      <c r="L123" s="37">
        <f>SUMPRODUCT(($A123=김천처리구역!$C$3:$C$5000)*(김천처리구역집계!L$4=김천처리구역!$A$3:$A$5000)*(김천처리구역!$D$3:$D$5000))</f>
        <v>0</v>
      </c>
      <c r="M123" s="37">
        <f>SUMPRODUCT(($A123=김천처리구역!$C$3:$C$5000)*(김천처리구역집계!M$4=김천처리구역!$A$3:$A$5000)*(김천처리구역!$D$3:$D$5000))</f>
        <v>0</v>
      </c>
      <c r="N123" s="37">
        <f>SUMPRODUCT(($A123=김천처리구역!$C$3:$C$5000)*(김천처리구역집계!N$4=김천처리구역!$A$3:$A$5000)*(김천처리구역!$D$3:$D$5000))</f>
        <v>0</v>
      </c>
      <c r="O123" s="37">
        <f>SUMPRODUCT(($A123=김천처리구역!$C$3:$C$5000)*(김천처리구역집계!O$4=김천처리구역!$A$3:$A$5000)*(김천처리구역!$D$3:$D$5000))</f>
        <v>0</v>
      </c>
    </row>
    <row r="124" spans="1:15" ht="20.100000000000001" customHeight="1" x14ac:dyDescent="0.3">
      <c r="A124" s="35" t="s">
        <v>1491</v>
      </c>
      <c r="B124" s="36">
        <f t="shared" si="2"/>
        <v>182.3</v>
      </c>
      <c r="C124" s="37">
        <f>SUMPRODUCT(($A124=김천처리구역!$C$3:$C$5000)*(김천처리구역집계!C$4=김천처리구역!$A$3:$A$5000)*(김천처리구역!$D$3:$D$5000))</f>
        <v>0</v>
      </c>
      <c r="D124" s="37">
        <f>SUMPRODUCT(($A124=김천처리구역!$C$3:$C$5000)*(김천처리구역집계!D$4=김천처리구역!$A$3:$A$5000)*(김천처리구역!$D$3:$D$5000))</f>
        <v>0</v>
      </c>
      <c r="E124" s="37">
        <f>SUMPRODUCT(($A124=김천처리구역!$C$3:$C$5000)*(김천처리구역집계!E$4=김천처리구역!$A$3:$A$5000)*(김천처리구역!$D$3:$D$5000))</f>
        <v>0</v>
      </c>
      <c r="F124" s="37">
        <f>SUMPRODUCT(($A124=김천처리구역!$C$3:$C$5000)*(김천처리구역집계!F$4=김천처리구역!$A$3:$A$5000)*(김천처리구역!$D$3:$D$5000))</f>
        <v>0</v>
      </c>
      <c r="G124" s="37">
        <f>SUMPRODUCT(($A124=김천처리구역!$C$3:$C$5000)*(김천처리구역집계!G$4=김천처리구역!$A$3:$A$5000)*(김천처리구역!$D$3:$D$5000))</f>
        <v>0</v>
      </c>
      <c r="H124" s="37">
        <f>SUMPRODUCT(($A124=김천처리구역!$C$3:$C$5000)*(김천처리구역집계!H$4=김천처리구역!$A$3:$A$5000)*(김천처리구역!$D$3:$D$5000))</f>
        <v>0</v>
      </c>
      <c r="I124" s="37">
        <f>SUMPRODUCT(($A124=김천처리구역!$C$3:$C$5000)*(김천처리구역집계!I$4=김천처리구역!$A$3:$A$5000)*(김천처리구역!$D$3:$D$5000))</f>
        <v>182.3</v>
      </c>
      <c r="J124" s="37">
        <f>SUMPRODUCT(($A124=김천처리구역!$C$3:$C$5000)*(김천처리구역집계!J$4=김천처리구역!$A$3:$A$5000)*(김천처리구역!$D$3:$D$5000))</f>
        <v>0</v>
      </c>
      <c r="K124" s="37">
        <f>SUMPRODUCT(($A124=김천처리구역!$C$3:$C$5000)*(김천처리구역집계!K$4=김천처리구역!$A$3:$A$5000)*(김천처리구역!$D$3:$D$5000))</f>
        <v>0</v>
      </c>
      <c r="L124" s="37">
        <f>SUMPRODUCT(($A124=김천처리구역!$C$3:$C$5000)*(김천처리구역집계!L$4=김천처리구역!$A$3:$A$5000)*(김천처리구역!$D$3:$D$5000))</f>
        <v>0</v>
      </c>
      <c r="M124" s="37">
        <f>SUMPRODUCT(($A124=김천처리구역!$C$3:$C$5000)*(김천처리구역집계!M$4=김천처리구역!$A$3:$A$5000)*(김천처리구역!$D$3:$D$5000))</f>
        <v>0</v>
      </c>
      <c r="N124" s="37">
        <f>SUMPRODUCT(($A124=김천처리구역!$C$3:$C$5000)*(김천처리구역집계!N$4=김천처리구역!$A$3:$A$5000)*(김천처리구역!$D$3:$D$5000))</f>
        <v>0</v>
      </c>
      <c r="O124" s="37">
        <f>SUMPRODUCT(($A124=김천처리구역!$C$3:$C$5000)*(김천처리구역집계!O$4=김천처리구역!$A$3:$A$5000)*(김천처리구역!$D$3:$D$5000))</f>
        <v>0</v>
      </c>
    </row>
    <row r="125" spans="1:15" ht="20.100000000000001" customHeight="1" x14ac:dyDescent="0.3">
      <c r="A125" s="35" t="s">
        <v>1482</v>
      </c>
      <c r="B125" s="36">
        <f t="shared" si="2"/>
        <v>47.8</v>
      </c>
      <c r="C125" s="37">
        <f>SUMPRODUCT(($A125=김천처리구역!$C$3:$C$5000)*(김천처리구역집계!C$4=김천처리구역!$A$3:$A$5000)*(김천처리구역!$D$3:$D$5000))</f>
        <v>0</v>
      </c>
      <c r="D125" s="37">
        <f>SUMPRODUCT(($A125=김천처리구역!$C$3:$C$5000)*(김천처리구역집계!D$4=김천처리구역!$A$3:$A$5000)*(김천처리구역!$D$3:$D$5000))</f>
        <v>0</v>
      </c>
      <c r="E125" s="37">
        <f>SUMPRODUCT(($A125=김천처리구역!$C$3:$C$5000)*(김천처리구역집계!E$4=김천처리구역!$A$3:$A$5000)*(김천처리구역!$D$3:$D$5000))</f>
        <v>0</v>
      </c>
      <c r="F125" s="37">
        <f>SUMPRODUCT(($A125=김천처리구역!$C$3:$C$5000)*(김천처리구역집계!F$4=김천처리구역!$A$3:$A$5000)*(김천처리구역!$D$3:$D$5000))</f>
        <v>0</v>
      </c>
      <c r="G125" s="37">
        <f>SUMPRODUCT(($A125=김천처리구역!$C$3:$C$5000)*(김천처리구역집계!G$4=김천처리구역!$A$3:$A$5000)*(김천처리구역!$D$3:$D$5000))</f>
        <v>47.8</v>
      </c>
      <c r="H125" s="37">
        <f>SUMPRODUCT(($A125=김천처리구역!$C$3:$C$5000)*(김천처리구역집계!H$4=김천처리구역!$A$3:$A$5000)*(김천처리구역!$D$3:$D$5000))</f>
        <v>0</v>
      </c>
      <c r="I125" s="37">
        <f>SUMPRODUCT(($A125=김천처리구역!$C$3:$C$5000)*(김천처리구역집계!I$4=김천처리구역!$A$3:$A$5000)*(김천처리구역!$D$3:$D$5000))</f>
        <v>0</v>
      </c>
      <c r="J125" s="37">
        <f>SUMPRODUCT(($A125=김천처리구역!$C$3:$C$5000)*(김천처리구역집계!J$4=김천처리구역!$A$3:$A$5000)*(김천처리구역!$D$3:$D$5000))</f>
        <v>0</v>
      </c>
      <c r="K125" s="37">
        <f>SUMPRODUCT(($A125=김천처리구역!$C$3:$C$5000)*(김천처리구역집계!K$4=김천처리구역!$A$3:$A$5000)*(김천처리구역!$D$3:$D$5000))</f>
        <v>0</v>
      </c>
      <c r="L125" s="37">
        <f>SUMPRODUCT(($A125=김천처리구역!$C$3:$C$5000)*(김천처리구역집계!L$4=김천처리구역!$A$3:$A$5000)*(김천처리구역!$D$3:$D$5000))</f>
        <v>0</v>
      </c>
      <c r="M125" s="37">
        <f>SUMPRODUCT(($A125=김천처리구역!$C$3:$C$5000)*(김천처리구역집계!M$4=김천처리구역!$A$3:$A$5000)*(김천처리구역!$D$3:$D$5000))</f>
        <v>0</v>
      </c>
      <c r="N125" s="37">
        <f>SUMPRODUCT(($A125=김천처리구역!$C$3:$C$5000)*(김천처리구역집계!N$4=김천처리구역!$A$3:$A$5000)*(김천처리구역!$D$3:$D$5000))</f>
        <v>0</v>
      </c>
      <c r="O125" s="37">
        <f>SUMPRODUCT(($A125=김천처리구역!$C$3:$C$5000)*(김천처리구역집계!O$4=김천처리구역!$A$3:$A$5000)*(김천처리구역!$D$3:$D$5000))</f>
        <v>0</v>
      </c>
    </row>
    <row r="126" spans="1:15" ht="20.100000000000001" customHeight="1" x14ac:dyDescent="0.3">
      <c r="A126" s="19" t="s">
        <v>1862</v>
      </c>
      <c r="B126" s="36">
        <f>SUM(C126:O126)</f>
        <v>63458.43</v>
      </c>
      <c r="C126" s="37">
        <f t="shared" ref="C126:O126" si="3">SUM(C5:C125)</f>
        <v>3605.5</v>
      </c>
      <c r="D126" s="37">
        <f t="shared" si="3"/>
        <v>158.00000000000003</v>
      </c>
      <c r="E126" s="37">
        <f t="shared" si="3"/>
        <v>8032.5999999999995</v>
      </c>
      <c r="F126" s="37">
        <f t="shared" si="3"/>
        <v>3620.1999999999994</v>
      </c>
      <c r="G126" s="37">
        <f t="shared" si="3"/>
        <v>6776.9</v>
      </c>
      <c r="H126" s="37">
        <f t="shared" si="3"/>
        <v>2841.8999999999996</v>
      </c>
      <c r="I126" s="37">
        <f t="shared" si="3"/>
        <v>5791.66</v>
      </c>
      <c r="J126" s="37">
        <f t="shared" si="3"/>
        <v>608.19999999999993</v>
      </c>
      <c r="K126" s="37">
        <f t="shared" si="3"/>
        <v>4750.5</v>
      </c>
      <c r="L126" s="37">
        <f t="shared" si="3"/>
        <v>9623.7000000000044</v>
      </c>
      <c r="M126" s="37">
        <f t="shared" si="3"/>
        <v>7229.57</v>
      </c>
      <c r="N126" s="37">
        <f t="shared" si="3"/>
        <v>1087.2000000000003</v>
      </c>
      <c r="O126" s="37">
        <f t="shared" si="3"/>
        <v>9332.5000000000018</v>
      </c>
    </row>
    <row r="127" spans="1:15" ht="20.100000000000001" customHeight="1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1:15" ht="20.100000000000001" customHeight="1" x14ac:dyDescent="0.3">
      <c r="A128" s="34" t="s">
        <v>2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20.100000000000001" customHeight="1" x14ac:dyDescent="0.3">
      <c r="A129" s="11" t="s">
        <v>3</v>
      </c>
      <c r="B129" s="11" t="s">
        <v>0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20.100000000000001" customHeight="1" x14ac:dyDescent="0.3">
      <c r="A130" s="11"/>
      <c r="B130" s="19" t="s">
        <v>4</v>
      </c>
      <c r="C130" s="19" t="s">
        <v>1863</v>
      </c>
      <c r="D130" s="19" t="s">
        <v>1864</v>
      </c>
      <c r="E130" s="19" t="s">
        <v>1865</v>
      </c>
      <c r="F130" s="19" t="s">
        <v>1866</v>
      </c>
      <c r="G130" s="19" t="s">
        <v>1867</v>
      </c>
      <c r="H130" s="19" t="s">
        <v>1868</v>
      </c>
      <c r="I130" s="19" t="s">
        <v>1869</v>
      </c>
      <c r="J130" s="19" t="s">
        <v>1870</v>
      </c>
      <c r="K130" s="19" t="s">
        <v>1871</v>
      </c>
      <c r="L130" s="19" t="s">
        <v>1872</v>
      </c>
      <c r="M130" s="19" t="s">
        <v>1873</v>
      </c>
      <c r="N130" s="19" t="s">
        <v>1874</v>
      </c>
      <c r="O130" s="19" t="s">
        <v>1875</v>
      </c>
    </row>
    <row r="131" spans="1:15" ht="20.100000000000001" customHeight="1" x14ac:dyDescent="0.3">
      <c r="A131" s="19" t="s">
        <v>5</v>
      </c>
      <c r="B131" s="36">
        <f>SUM(C131:O131)</f>
        <v>23497.96</v>
      </c>
      <c r="C131" s="37">
        <f>SUMPRODUCT(($A131=김천처리구역!$E$3:$E$5000)*(김천처리구역집계!C$130=김천처리구역!$A$3:$A$5000)*(김천처리구역!$D$3:$D$5000))</f>
        <v>1474.5000000000005</v>
      </c>
      <c r="D131" s="37">
        <f>SUMPRODUCT(($A131=김천처리구역!$E$3:$E$5000)*(김천처리구역집계!D$130=김천처리구역!$A$3:$A$5000)*(김천처리구역!$D$3:$D$5000))</f>
        <v>63.1</v>
      </c>
      <c r="E131" s="37">
        <f>SUMPRODUCT(($A131=김천처리구역!$E$3:$E$5000)*(김천처리구역집계!E$130=김천처리구역!$A$3:$A$5000)*(김천처리구역!$D$3:$D$5000))</f>
        <v>2427.1</v>
      </c>
      <c r="F131" s="37">
        <f>SUMPRODUCT(($A131=김천처리구역!$E$3:$E$5000)*(김천처리구역집계!F$130=김천처리구역!$A$3:$A$5000)*(김천처리구역!$D$3:$D$5000))</f>
        <v>903.80000000000018</v>
      </c>
      <c r="G131" s="37">
        <f>SUMPRODUCT(($A131=김천처리구역!$E$3:$E$5000)*(김천처리구역집계!G$130=김천처리구역!$A$3:$A$5000)*(김천처리구역!$D$3:$D$5000))</f>
        <v>5075.2000000000016</v>
      </c>
      <c r="H131" s="37">
        <f>SUMPRODUCT(($A131=김천처리구역!$E$3:$E$5000)*(김천처리구역집계!H$130=김천처리구역!$A$3:$A$5000)*(김천처리구역!$D$3:$D$5000))</f>
        <v>250.3</v>
      </c>
      <c r="I131" s="37">
        <f>SUMPRODUCT(($A131=김천처리구역!$E$3:$E$5000)*(김천처리구역집계!I$130=김천처리구역!$A$3:$A$5000)*(김천처리구역!$D$3:$D$5000))</f>
        <v>2606.0599999999995</v>
      </c>
      <c r="J131" s="37">
        <f>SUMPRODUCT(($A131=김천처리구역!$E$3:$E$5000)*(김천처리구역집계!J$130=김천처리구역!$A$3:$A$5000)*(김천처리구역!$D$3:$D$5000))</f>
        <v>308.5</v>
      </c>
      <c r="K131" s="37">
        <f>SUMPRODUCT(($A131=김천처리구역!$E$3:$E$5000)*(김천처리구역집계!K$130=김천처리구역!$A$3:$A$5000)*(김천처리구역!$D$3:$D$5000))</f>
        <v>977.60000000000014</v>
      </c>
      <c r="L131" s="37">
        <f>SUMPRODUCT(($A131=김천처리구역!$E$3:$E$5000)*(김천처리구역집계!L$130=김천처리구역!$A$3:$A$5000)*(김천처리구역!$D$3:$D$5000))</f>
        <v>4262.2999999999975</v>
      </c>
      <c r="M131" s="37">
        <f>SUMPRODUCT(($A131=김천처리구역!$E$3:$E$5000)*(김천처리구역집계!M$130=김천처리구역!$A$3:$A$5000)*(김천처리구역!$D$3:$D$5000))</f>
        <v>1566.5</v>
      </c>
      <c r="N131" s="37">
        <f>SUMPRODUCT(($A131=김천처리구역!$E$3:$E$5000)*(김천처리구역집계!N$130=김천처리구역!$A$3:$A$5000)*(김천처리구역!$D$3:$D$5000))</f>
        <v>345.3</v>
      </c>
      <c r="O131" s="37">
        <f>SUMPRODUCT(($A131=김천처리구역!$E$3:$E$5000)*(김천처리구역집계!O$130=김천처리구역!$A$3:$A$5000)*(김천처리구역!$D$3:$D$5000))</f>
        <v>3237.7000000000003</v>
      </c>
    </row>
    <row r="132" spans="1:15" ht="20.100000000000001" customHeight="1" x14ac:dyDescent="0.3">
      <c r="A132" s="19" t="s">
        <v>6</v>
      </c>
      <c r="B132" s="36">
        <f>SUM(C132:O132)</f>
        <v>39960.47</v>
      </c>
      <c r="C132" s="37">
        <f>SUMPRODUCT(($A132=김천처리구역!$E$3:$E$5000)*(김천처리구역집계!C$130=김천처리구역!$A$3:$A$5000)*(김천처리구역!$D$3:$D$5000))</f>
        <v>2131</v>
      </c>
      <c r="D132" s="37">
        <f>SUMPRODUCT(($A132=김천처리구역!$E$3:$E$5000)*(김천처리구역집계!D$130=김천처리구역!$A$3:$A$5000)*(김천처리구역!$D$3:$D$5000))</f>
        <v>94.9</v>
      </c>
      <c r="E132" s="37">
        <f>SUMPRODUCT(($A132=김천처리구역!$E$3:$E$5000)*(김천처리구역집계!E$130=김천처리구역!$A$3:$A$5000)*(김천처리구역!$D$3:$D$5000))</f>
        <v>5605.5000000000009</v>
      </c>
      <c r="F132" s="37">
        <f>SUMPRODUCT(($A132=김천처리구역!$E$3:$E$5000)*(김천처리구역집계!F$130=김천처리구역!$A$3:$A$5000)*(김천처리구역!$D$3:$D$5000))</f>
        <v>2716.4000000000015</v>
      </c>
      <c r="G132" s="37">
        <f>SUMPRODUCT(($A132=김천처리구역!$E$3:$E$5000)*(김천처리구역집계!G$130=김천처리구역!$A$3:$A$5000)*(김천처리구역!$D$3:$D$5000))</f>
        <v>1701.7000000000005</v>
      </c>
      <c r="H132" s="37">
        <f>SUMPRODUCT(($A132=김천처리구역!$E$3:$E$5000)*(김천처리구역집계!H$130=김천처리구역!$A$3:$A$5000)*(김천처리구역!$D$3:$D$5000))</f>
        <v>2591.6000000000008</v>
      </c>
      <c r="I132" s="37">
        <f>SUMPRODUCT(($A132=김천처리구역!$E$3:$E$5000)*(김천처리구역집계!I$130=김천처리구역!$A$3:$A$5000)*(김천처리구역!$D$3:$D$5000))</f>
        <v>3185.6000000000013</v>
      </c>
      <c r="J132" s="37">
        <f>SUMPRODUCT(($A132=김천처리구역!$E$3:$E$5000)*(김천처리구역집계!J$130=김천처리구역!$A$3:$A$5000)*(김천처리구역!$D$3:$D$5000))</f>
        <v>299.7</v>
      </c>
      <c r="K132" s="37">
        <f>SUMPRODUCT(($A132=김천처리구역!$E$3:$E$5000)*(김천처리구역집계!K$130=김천처리구역!$A$3:$A$5000)*(김천처리구역!$D$3:$D$5000))</f>
        <v>3772.8999999999987</v>
      </c>
      <c r="L132" s="37">
        <f>SUMPRODUCT(($A132=김천처리구역!$E$3:$E$5000)*(김천처리구역집계!L$130=김천처리구역!$A$3:$A$5000)*(김천처리구역!$D$3:$D$5000))</f>
        <v>5361.4000000000005</v>
      </c>
      <c r="M132" s="37">
        <f>SUMPRODUCT(($A132=김천처리구역!$E$3:$E$5000)*(김천처리구역집계!M$130=김천처리구역!$A$3:$A$5000)*(김천처리구역!$D$3:$D$5000))</f>
        <v>5663.0700000000033</v>
      </c>
      <c r="N132" s="37">
        <f>SUMPRODUCT(($A132=김천처리구역!$E$3:$E$5000)*(김천처리구역집계!N$130=김천처리구역!$A$3:$A$5000)*(김천처리구역!$D$3:$D$5000))</f>
        <v>741.9</v>
      </c>
      <c r="O132" s="37">
        <f>SUMPRODUCT(($A132=김천처리구역!$E$3:$E$5000)*(김천처리구역집계!O$130=김천처리구역!$A$3:$A$5000)*(김천처리구역!$D$3:$D$5000))</f>
        <v>6094.7999999999984</v>
      </c>
    </row>
    <row r="133" spans="1:15" ht="20.100000000000001" customHeight="1" x14ac:dyDescent="0.3">
      <c r="A133" s="19" t="s">
        <v>1</v>
      </c>
      <c r="B133" s="36">
        <f t="shared" ref="B133" si="4">SUM(B131:B132)</f>
        <v>63458.43</v>
      </c>
      <c r="C133" s="37">
        <f>SUM(C131:C132)</f>
        <v>3605.5000000000005</v>
      </c>
      <c r="D133" s="37">
        <f t="shared" ref="D133:O133" si="5">SUM(D131:D132)</f>
        <v>158</v>
      </c>
      <c r="E133" s="37">
        <f t="shared" si="5"/>
        <v>8032.6</v>
      </c>
      <c r="F133" s="37">
        <f t="shared" si="5"/>
        <v>3620.2000000000016</v>
      </c>
      <c r="G133" s="37">
        <f t="shared" si="5"/>
        <v>6776.9000000000024</v>
      </c>
      <c r="H133" s="37">
        <f t="shared" si="5"/>
        <v>2841.900000000001</v>
      </c>
      <c r="I133" s="37">
        <f t="shared" si="5"/>
        <v>5791.6600000000008</v>
      </c>
      <c r="J133" s="37">
        <f t="shared" si="5"/>
        <v>608.20000000000005</v>
      </c>
      <c r="K133" s="37">
        <f t="shared" si="5"/>
        <v>4750.4999999999991</v>
      </c>
      <c r="L133" s="37">
        <f t="shared" si="5"/>
        <v>9623.6999999999971</v>
      </c>
      <c r="M133" s="37">
        <f t="shared" si="5"/>
        <v>7229.5700000000033</v>
      </c>
      <c r="N133" s="37">
        <f t="shared" si="5"/>
        <v>1087.2</v>
      </c>
      <c r="O133" s="37">
        <f t="shared" si="5"/>
        <v>9332.4999999999982</v>
      </c>
    </row>
    <row r="134" spans="1:15" ht="20.100000000000001" customHeight="1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</sheetData>
  <mergeCells count="7">
    <mergeCell ref="A129:A130"/>
    <mergeCell ref="B129:O129"/>
    <mergeCell ref="A1:O1"/>
    <mergeCell ref="A2:O2"/>
    <mergeCell ref="A3:A4"/>
    <mergeCell ref="A128:O128"/>
    <mergeCell ref="B3:O3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view="pageBreakPreview" zoomScale="85" zoomScaleNormal="85" zoomScaleSheetLayoutView="85" workbookViewId="0">
      <pane ySplit="4" topLeftCell="A67" activePane="bottomLeft" state="frozen"/>
      <selection activeCell="L122" sqref="L122"/>
      <selection pane="bottomLeft" activeCell="L122" sqref="L122"/>
    </sheetView>
  </sheetViews>
  <sheetFormatPr defaultRowHeight="15.75" outlineLevelRow="1" x14ac:dyDescent="0.3"/>
  <cols>
    <col min="1" max="5" width="16.875" style="8" customWidth="1"/>
    <col min="6" max="7" width="9" style="8"/>
    <col min="8" max="8" width="15.25" style="8" bestFit="1" customWidth="1"/>
    <col min="9" max="16384" width="9" style="8"/>
  </cols>
  <sheetData>
    <row r="1" spans="1:7" ht="24.75" customHeight="1" x14ac:dyDescent="0.3">
      <c r="A1" s="7" t="s">
        <v>1455</v>
      </c>
      <c r="B1" s="7"/>
      <c r="C1" s="7"/>
      <c r="D1" s="7"/>
      <c r="E1" s="7"/>
    </row>
    <row r="2" spans="1:7" ht="20.100000000000001" customHeight="1" x14ac:dyDescent="0.3">
      <c r="A2" s="9" t="s">
        <v>8</v>
      </c>
      <c r="B2" s="9"/>
      <c r="C2" s="9"/>
      <c r="D2" s="9"/>
      <c r="E2" s="9"/>
    </row>
    <row r="3" spans="1:7" ht="20.100000000000001" customHeight="1" x14ac:dyDescent="0.3">
      <c r="A3" s="10" t="s">
        <v>9</v>
      </c>
      <c r="B3" s="10" t="s">
        <v>10</v>
      </c>
      <c r="C3" s="10"/>
      <c r="D3" s="10"/>
      <c r="E3" s="10"/>
    </row>
    <row r="4" spans="1:7" ht="20.100000000000001" customHeight="1" x14ac:dyDescent="0.3">
      <c r="A4" s="10"/>
      <c r="B4" s="12" t="s">
        <v>1</v>
      </c>
      <c r="C4" s="12" t="s">
        <v>1443</v>
      </c>
      <c r="D4" s="12" t="s">
        <v>1445</v>
      </c>
      <c r="E4" s="12" t="s">
        <v>1447</v>
      </c>
    </row>
    <row r="5" spans="1:7" ht="20.100000000000001" customHeight="1" x14ac:dyDescent="0.3">
      <c r="A5" s="35">
        <v>200</v>
      </c>
      <c r="B5" s="14">
        <f>SUM(C5:E5)</f>
        <v>17.7</v>
      </c>
      <c r="C5" s="15">
        <f>SUMPRODUCT(($A5=아포처리구역!$C$3:$C$3824)*(아포처리구역집계!C$4=아포처리구역!$A$3:$A$3824)*(아포처리구역!$D$3:$D$3824))</f>
        <v>0</v>
      </c>
      <c r="D5" s="15">
        <f>SUMPRODUCT(($A5=아포처리구역!$C$3:$C$3824)*(아포처리구역집계!D$4=아포처리구역!$A$3:$A$3824)*(아포처리구역!$D$3:$D$3824))</f>
        <v>17.7</v>
      </c>
      <c r="E5" s="15">
        <f>SUMPRODUCT(($A5=아포처리구역!$C$3:$C$3824)*(아포처리구역집계!E$4=아포처리구역!$A$3:$A$3824)*(아포처리구역!$D$3:$D$3824))</f>
        <v>0</v>
      </c>
    </row>
    <row r="6" spans="1:7" ht="20.100000000000001" hidden="1" customHeight="1" outlineLevel="1" x14ac:dyDescent="0.3">
      <c r="A6" s="35">
        <v>250</v>
      </c>
      <c r="B6" s="14">
        <f t="shared" ref="B6:B28" si="0">SUM(C6:E6)</f>
        <v>0</v>
      </c>
      <c r="C6" s="15">
        <f>SUMPRODUCT(($A6=아포처리구역!$C$3:$C$3824)*(아포처리구역집계!C$4=아포처리구역!$A$3:$A$3824)*(아포처리구역!$D$3:$D$3824))</f>
        <v>0</v>
      </c>
      <c r="D6" s="15">
        <f>SUMPRODUCT(($A6=아포처리구역!$C$3:$C$3824)*(아포처리구역집계!D$4=아포처리구역!$A$3:$A$3824)*(아포처리구역!$D$3:$D$3824))</f>
        <v>0</v>
      </c>
      <c r="E6" s="15">
        <f>SUMPRODUCT(($A6=아포처리구역!$C$3:$C$3824)*(아포처리구역집계!E$4=아포처리구역!$A$3:$A$3824)*(아포처리구역!$D$3:$D$3824))</f>
        <v>0</v>
      </c>
    </row>
    <row r="7" spans="1:7" ht="20.100000000000001" hidden="1" customHeight="1" outlineLevel="1" x14ac:dyDescent="0.3">
      <c r="A7" s="35">
        <v>300</v>
      </c>
      <c r="B7" s="14">
        <f t="shared" si="0"/>
        <v>0</v>
      </c>
      <c r="C7" s="15">
        <f>SUMPRODUCT(($A7=아포처리구역!$C$3:$C$3824)*(아포처리구역집계!C$4=아포처리구역!$A$3:$A$3824)*(아포처리구역!$D$3:$D$3824))</f>
        <v>0</v>
      </c>
      <c r="D7" s="15">
        <f>SUMPRODUCT(($A7=아포처리구역!$C$3:$C$3824)*(아포처리구역집계!D$4=아포처리구역!$A$3:$A$3824)*(아포처리구역!$D$3:$D$3824))</f>
        <v>0</v>
      </c>
      <c r="E7" s="15">
        <f>SUMPRODUCT(($A7=아포처리구역!$C$3:$C$3824)*(아포처리구역집계!E$4=아포처리구역!$A$3:$A$3824)*(아포처리구역!$D$3:$D$3824))</f>
        <v>0</v>
      </c>
    </row>
    <row r="8" spans="1:7" ht="20.100000000000001" hidden="1" customHeight="1" outlineLevel="1" x14ac:dyDescent="0.3">
      <c r="A8" s="35">
        <v>350</v>
      </c>
      <c r="B8" s="14">
        <f t="shared" si="0"/>
        <v>0</v>
      </c>
      <c r="C8" s="15">
        <f>SUMPRODUCT(($A8=아포처리구역!$C$3:$C$3824)*(아포처리구역집계!C$4=아포처리구역!$A$3:$A$3824)*(아포처리구역!$D$3:$D$3824))</f>
        <v>0</v>
      </c>
      <c r="D8" s="15">
        <f>SUMPRODUCT(($A8=아포처리구역!$C$3:$C$3824)*(아포처리구역집계!D$4=아포처리구역!$A$3:$A$3824)*(아포처리구역!$D$3:$D$3824))</f>
        <v>0</v>
      </c>
      <c r="E8" s="15">
        <f>SUMPRODUCT(($A8=아포처리구역!$C$3:$C$3824)*(아포처리구역집계!E$4=아포처리구역!$A$3:$A$3824)*(아포처리구역!$D$3:$D$3824))</f>
        <v>0</v>
      </c>
      <c r="G8" s="16"/>
    </row>
    <row r="9" spans="1:7" ht="20.100000000000001" customHeight="1" collapsed="1" x14ac:dyDescent="0.3">
      <c r="A9" s="35">
        <v>400</v>
      </c>
      <c r="B9" s="14">
        <f t="shared" si="0"/>
        <v>284.79999999999995</v>
      </c>
      <c r="C9" s="15">
        <f>SUMPRODUCT(($A9=아포처리구역!$C$3:$C$3824)*(아포처리구역집계!C$4=아포처리구역!$A$3:$A$3824)*(아포처리구역!$D$3:$D$3824))</f>
        <v>33.599999999999994</v>
      </c>
      <c r="D9" s="15">
        <f>SUMPRODUCT(($A9=아포처리구역!$C$3:$C$3824)*(아포처리구역집계!D$4=아포처리구역!$A$3:$A$3824)*(아포처리구역!$D$3:$D$3824))</f>
        <v>155.19999999999999</v>
      </c>
      <c r="E9" s="15">
        <f>SUMPRODUCT(($A9=아포처리구역!$C$3:$C$3824)*(아포처리구역집계!E$4=아포처리구역!$A$3:$A$3824)*(아포처리구역!$D$3:$D$3824))</f>
        <v>96</v>
      </c>
      <c r="G9" s="16"/>
    </row>
    <row r="10" spans="1:7" ht="20.100000000000001" customHeight="1" x14ac:dyDescent="0.3">
      <c r="A10" s="35">
        <v>450</v>
      </c>
      <c r="B10" s="14">
        <f t="shared" si="0"/>
        <v>150.69999999999999</v>
      </c>
      <c r="C10" s="15">
        <f>SUMPRODUCT(($A10=아포처리구역!$C$3:$C$3824)*(아포처리구역집계!C$4=아포처리구역!$A$3:$A$3824)*(아포처리구역!$D$3:$D$3824))</f>
        <v>0</v>
      </c>
      <c r="D10" s="15">
        <f>SUMPRODUCT(($A10=아포처리구역!$C$3:$C$3824)*(아포처리구역집계!D$4=아포처리구역!$A$3:$A$3824)*(아포처리구역!$D$3:$D$3824))</f>
        <v>0</v>
      </c>
      <c r="E10" s="15">
        <f>SUMPRODUCT(($A10=아포처리구역!$C$3:$C$3824)*(아포처리구역집계!E$4=아포처리구역!$A$3:$A$3824)*(아포처리구역!$D$3:$D$3824))</f>
        <v>150.69999999999999</v>
      </c>
      <c r="G10" s="16"/>
    </row>
    <row r="11" spans="1:7" ht="20.100000000000001" customHeight="1" x14ac:dyDescent="0.3">
      <c r="A11" s="35">
        <v>500</v>
      </c>
      <c r="B11" s="14">
        <f t="shared" si="0"/>
        <v>333.5</v>
      </c>
      <c r="C11" s="15">
        <f>SUMPRODUCT(($A11=아포처리구역!$C$3:$C$3824)*(아포처리구역집계!C$4=아포처리구역!$A$3:$A$3824)*(아포처리구역!$D$3:$D$3824))</f>
        <v>129.6</v>
      </c>
      <c r="D11" s="15">
        <f>SUMPRODUCT(($A11=아포처리구역!$C$3:$C$3824)*(아포처리구역집계!D$4=아포처리구역!$A$3:$A$3824)*(아포처리구역!$D$3:$D$3824))</f>
        <v>0</v>
      </c>
      <c r="E11" s="15">
        <f>SUMPRODUCT(($A11=아포처리구역!$C$3:$C$3824)*(아포처리구역집계!E$4=아포처리구역!$A$3:$A$3824)*(아포처리구역!$D$3:$D$3824))</f>
        <v>203.9</v>
      </c>
      <c r="G11" s="16"/>
    </row>
    <row r="12" spans="1:7" ht="20.100000000000001" hidden="1" customHeight="1" outlineLevel="1" x14ac:dyDescent="0.3">
      <c r="A12" s="35">
        <v>550</v>
      </c>
      <c r="B12" s="14">
        <f t="shared" si="0"/>
        <v>0</v>
      </c>
      <c r="C12" s="15">
        <f>SUMPRODUCT(($A12=아포처리구역!$C$3:$C$3824)*(아포처리구역집계!C$4=아포처리구역!$A$3:$A$3824)*(아포처리구역!$D$3:$D$3824))</f>
        <v>0</v>
      </c>
      <c r="D12" s="15">
        <f>SUMPRODUCT(($A12=아포처리구역!$C$3:$C$3824)*(아포처리구역집계!D$4=아포처리구역!$A$3:$A$3824)*(아포처리구역!$D$3:$D$3824))</f>
        <v>0</v>
      </c>
      <c r="E12" s="15">
        <f>SUMPRODUCT(($A12=아포처리구역!$C$3:$C$3824)*(아포처리구역집계!E$4=아포처리구역!$A$3:$A$3824)*(아포처리구역!$D$3:$D$3824))</f>
        <v>0</v>
      </c>
      <c r="G12" s="16"/>
    </row>
    <row r="13" spans="1:7" ht="20.100000000000001" customHeight="1" collapsed="1" x14ac:dyDescent="0.3">
      <c r="A13" s="35">
        <v>600</v>
      </c>
      <c r="B13" s="14">
        <f t="shared" si="0"/>
        <v>513.70000000000005</v>
      </c>
      <c r="C13" s="15">
        <f>SUMPRODUCT(($A13=아포처리구역!$C$3:$C$3824)*(아포처리구역집계!C$4=아포처리구역!$A$3:$A$3824)*(아포처리구역!$D$3:$D$3824))</f>
        <v>287.59999999999997</v>
      </c>
      <c r="D13" s="15">
        <f>SUMPRODUCT(($A13=아포처리구역!$C$3:$C$3824)*(아포처리구역집계!D$4=아포처리구역!$A$3:$A$3824)*(아포처리구역!$D$3:$D$3824))</f>
        <v>0</v>
      </c>
      <c r="E13" s="15">
        <f>SUMPRODUCT(($A13=아포처리구역!$C$3:$C$3824)*(아포처리구역집계!E$4=아포처리구역!$A$3:$A$3824)*(아포처리구역!$D$3:$D$3824))</f>
        <v>226.10000000000002</v>
      </c>
      <c r="G13" s="16"/>
    </row>
    <row r="14" spans="1:7" ht="20.100000000000001" hidden="1" customHeight="1" outlineLevel="1" x14ac:dyDescent="0.3">
      <c r="A14" s="35">
        <v>650</v>
      </c>
      <c r="B14" s="14">
        <f t="shared" si="0"/>
        <v>0</v>
      </c>
      <c r="C14" s="15">
        <f>SUMPRODUCT(($A14=아포처리구역!$C$3:$C$3824)*(아포처리구역집계!C$4=아포처리구역!$A$3:$A$3824)*(아포처리구역!$D$3:$D$3824))</f>
        <v>0</v>
      </c>
      <c r="D14" s="15">
        <f>SUMPRODUCT(($A14=아포처리구역!$C$3:$C$3824)*(아포처리구역집계!D$4=아포처리구역!$A$3:$A$3824)*(아포처리구역!$D$3:$D$3824))</f>
        <v>0</v>
      </c>
      <c r="E14" s="15">
        <f>SUMPRODUCT(($A14=아포처리구역!$C$3:$C$3824)*(아포처리구역집계!E$4=아포처리구역!$A$3:$A$3824)*(아포처리구역!$D$3:$D$3824))</f>
        <v>0</v>
      </c>
      <c r="G14" s="16"/>
    </row>
    <row r="15" spans="1:7" ht="20.100000000000001" customHeight="1" collapsed="1" x14ac:dyDescent="0.3">
      <c r="A15" s="35">
        <v>700</v>
      </c>
      <c r="B15" s="14">
        <f t="shared" si="0"/>
        <v>389.9</v>
      </c>
      <c r="C15" s="15">
        <f>SUMPRODUCT(($A15=아포처리구역!$C$3:$C$3824)*(아포처리구역집계!C$4=아포처리구역!$A$3:$A$3824)*(아포처리구역!$D$3:$D$3824))</f>
        <v>0</v>
      </c>
      <c r="D15" s="15">
        <f>SUMPRODUCT(($A15=아포처리구역!$C$3:$C$3824)*(아포처리구역집계!D$4=아포처리구역!$A$3:$A$3824)*(아포처리구역!$D$3:$D$3824))</f>
        <v>0</v>
      </c>
      <c r="E15" s="15">
        <f>SUMPRODUCT(($A15=아포처리구역!$C$3:$C$3824)*(아포처리구역집계!E$4=아포처리구역!$A$3:$A$3824)*(아포처리구역!$D$3:$D$3824))</f>
        <v>389.9</v>
      </c>
      <c r="G15" s="16"/>
    </row>
    <row r="16" spans="1:7" ht="20.100000000000001" hidden="1" customHeight="1" outlineLevel="1" x14ac:dyDescent="0.3">
      <c r="A16" s="35">
        <v>750</v>
      </c>
      <c r="B16" s="14">
        <f t="shared" si="0"/>
        <v>0</v>
      </c>
      <c r="C16" s="15">
        <f>SUMPRODUCT(($A16=아포처리구역!$C$3:$C$3824)*(아포처리구역집계!C$4=아포처리구역!$A$3:$A$3824)*(아포처리구역!$D$3:$D$3824))</f>
        <v>0</v>
      </c>
      <c r="D16" s="15">
        <f>SUMPRODUCT(($A16=아포처리구역!$C$3:$C$3824)*(아포처리구역집계!D$4=아포처리구역!$A$3:$A$3824)*(아포처리구역!$D$3:$D$3824))</f>
        <v>0</v>
      </c>
      <c r="E16" s="15">
        <f>SUMPRODUCT(($A16=아포처리구역!$C$3:$C$3824)*(아포처리구역집계!E$4=아포처리구역!$A$3:$A$3824)*(아포처리구역!$D$3:$D$3824))</f>
        <v>0</v>
      </c>
      <c r="G16" s="16"/>
    </row>
    <row r="17" spans="1:7" ht="20.100000000000001" customHeight="1" collapsed="1" x14ac:dyDescent="0.3">
      <c r="A17" s="35">
        <v>800</v>
      </c>
      <c r="B17" s="14">
        <f t="shared" si="0"/>
        <v>692.69999999999993</v>
      </c>
      <c r="C17" s="15">
        <f>SUMPRODUCT(($A17=아포처리구역!$C$3:$C$3824)*(아포처리구역집계!C$4=아포처리구역!$A$3:$A$3824)*(아포처리구역!$D$3:$D$3824))</f>
        <v>80.8</v>
      </c>
      <c r="D17" s="15">
        <f>SUMPRODUCT(($A17=아포처리구역!$C$3:$C$3824)*(아포처리구역집계!D$4=아포처리구역!$A$3:$A$3824)*(아포처리구역!$D$3:$D$3824))</f>
        <v>0</v>
      </c>
      <c r="E17" s="15">
        <f>SUMPRODUCT(($A17=아포처리구역!$C$3:$C$3824)*(아포처리구역집계!E$4=아포처리구역!$A$3:$A$3824)*(아포처리구역!$D$3:$D$3824))</f>
        <v>611.9</v>
      </c>
      <c r="G17" s="16"/>
    </row>
    <row r="18" spans="1:7" ht="20.100000000000001" customHeight="1" x14ac:dyDescent="0.3">
      <c r="A18" s="35">
        <v>900</v>
      </c>
      <c r="B18" s="14">
        <f t="shared" si="0"/>
        <v>178</v>
      </c>
      <c r="C18" s="15">
        <f>SUMPRODUCT(($A18=아포처리구역!$C$3:$C$3824)*(아포처리구역집계!C$4=아포처리구역!$A$3:$A$3824)*(아포처리구역!$D$3:$D$3824))</f>
        <v>0</v>
      </c>
      <c r="D18" s="15">
        <f>SUMPRODUCT(($A18=아포처리구역!$C$3:$C$3824)*(아포처리구역집계!D$4=아포처리구역!$A$3:$A$3824)*(아포처리구역!$D$3:$D$3824))</f>
        <v>0</v>
      </c>
      <c r="E18" s="15">
        <f>SUMPRODUCT(($A18=아포처리구역!$C$3:$C$3824)*(아포처리구역집계!E$4=아포처리구역!$A$3:$A$3824)*(아포처리구역!$D$3:$D$3824))</f>
        <v>178</v>
      </c>
      <c r="G18" s="16"/>
    </row>
    <row r="19" spans="1:7" ht="20.100000000000001" customHeight="1" x14ac:dyDescent="0.3">
      <c r="A19" s="35">
        <v>1000</v>
      </c>
      <c r="B19" s="14">
        <f t="shared" si="0"/>
        <v>32</v>
      </c>
      <c r="C19" s="15">
        <f>SUMPRODUCT(($A19=아포처리구역!$C$3:$C$3824)*(아포처리구역집계!C$4=아포처리구역!$A$3:$A$3824)*(아포처리구역!$D$3:$D$3824))</f>
        <v>0</v>
      </c>
      <c r="D19" s="15">
        <f>SUMPRODUCT(($A19=아포처리구역!$C$3:$C$3824)*(아포처리구역집계!D$4=아포처리구역!$A$3:$A$3824)*(아포처리구역!$D$3:$D$3824))</f>
        <v>32</v>
      </c>
      <c r="E19" s="15">
        <f>SUMPRODUCT(($A19=아포처리구역!$C$3:$C$3824)*(아포처리구역집계!E$4=아포처리구역!$A$3:$A$3824)*(아포처리구역!$D$3:$D$3824))</f>
        <v>0</v>
      </c>
      <c r="G19" s="16"/>
    </row>
    <row r="20" spans="1:7" ht="20.100000000000001" hidden="1" customHeight="1" outlineLevel="1" x14ac:dyDescent="0.3">
      <c r="A20" s="35">
        <v>1100</v>
      </c>
      <c r="B20" s="14">
        <f t="shared" si="0"/>
        <v>0</v>
      </c>
      <c r="C20" s="15">
        <f>SUMPRODUCT(($A20=아포처리구역!$C$3:$C$3824)*(아포처리구역집계!C$4=아포처리구역!$A$3:$A$3824)*(아포처리구역!$D$3:$D$3824))</f>
        <v>0</v>
      </c>
      <c r="D20" s="15">
        <f>SUMPRODUCT(($A20=아포처리구역!$C$3:$C$3824)*(아포처리구역집계!D$4=아포처리구역!$A$3:$A$3824)*(아포처리구역!$D$3:$D$3824))</f>
        <v>0</v>
      </c>
      <c r="E20" s="15">
        <f>SUMPRODUCT(($A20=아포처리구역!$C$3:$C$3824)*(아포처리구역집계!E$4=아포처리구역!$A$3:$A$3824)*(아포처리구역!$D$3:$D$3824))</f>
        <v>0</v>
      </c>
      <c r="G20" s="16"/>
    </row>
    <row r="21" spans="1:7" ht="20.100000000000001" customHeight="1" collapsed="1" x14ac:dyDescent="0.3">
      <c r="A21" s="35">
        <v>1200</v>
      </c>
      <c r="B21" s="14">
        <f t="shared" si="0"/>
        <v>207.49999999999997</v>
      </c>
      <c r="C21" s="15">
        <f>SUMPRODUCT(($A21=아포처리구역!$C$3:$C$3824)*(아포처리구역집계!C$4=아포처리구역!$A$3:$A$3824)*(아포처리구역!$D$3:$D$3824))</f>
        <v>180.39999999999998</v>
      </c>
      <c r="D21" s="15">
        <f>SUMPRODUCT(($A21=아포처리구역!$C$3:$C$3824)*(아포처리구역집계!D$4=아포처리구역!$A$3:$A$3824)*(아포처리구역!$D$3:$D$3824))</f>
        <v>0</v>
      </c>
      <c r="E21" s="15">
        <f>SUMPRODUCT(($A21=아포처리구역!$C$3:$C$3824)*(아포처리구역집계!E$4=아포처리구역!$A$3:$A$3824)*(아포처리구역!$D$3:$D$3824))</f>
        <v>27.1</v>
      </c>
      <c r="G21" s="16"/>
    </row>
    <row r="22" spans="1:7" ht="20.100000000000001" customHeight="1" x14ac:dyDescent="0.3">
      <c r="A22" s="35">
        <v>1300</v>
      </c>
      <c r="B22" s="14">
        <f t="shared" si="0"/>
        <v>65.8</v>
      </c>
      <c r="C22" s="15">
        <f>SUMPRODUCT(($A22=아포처리구역!$C$3:$C$3824)*(아포처리구역집계!C$4=아포처리구역!$A$3:$A$3824)*(아포처리구역!$D$3:$D$3824))</f>
        <v>0</v>
      </c>
      <c r="D22" s="15">
        <f>SUMPRODUCT(($A22=아포처리구역!$C$3:$C$3824)*(아포처리구역집계!D$4=아포처리구역!$A$3:$A$3824)*(아포처리구역!$D$3:$D$3824))</f>
        <v>0</v>
      </c>
      <c r="E22" s="15">
        <f>SUMPRODUCT(($A22=아포처리구역!$C$3:$C$3824)*(아포처리구역집계!E$4=아포처리구역!$A$3:$A$3824)*(아포처리구역!$D$3:$D$3824))</f>
        <v>65.8</v>
      </c>
      <c r="G22" s="16"/>
    </row>
    <row r="23" spans="1:7" ht="20.100000000000001" hidden="1" customHeight="1" outlineLevel="1" x14ac:dyDescent="0.3">
      <c r="A23" s="35">
        <v>1400</v>
      </c>
      <c r="B23" s="14">
        <f t="shared" si="0"/>
        <v>0</v>
      </c>
      <c r="C23" s="15">
        <f>SUMPRODUCT(($A23=아포처리구역!$C$3:$C$3824)*(아포처리구역집계!C$4=아포처리구역!$A$3:$A$3824)*(아포처리구역!$D$3:$D$3824))</f>
        <v>0</v>
      </c>
      <c r="D23" s="15">
        <f>SUMPRODUCT(($A23=아포처리구역!$C$3:$C$3824)*(아포처리구역집계!D$4=아포처리구역!$A$3:$A$3824)*(아포처리구역!$D$3:$D$3824))</f>
        <v>0</v>
      </c>
      <c r="E23" s="15">
        <f>SUMPRODUCT(($A23=아포처리구역!$C$3:$C$3824)*(아포처리구역집계!E$4=아포처리구역!$A$3:$A$3824)*(아포처리구역!$D$3:$D$3824))</f>
        <v>0</v>
      </c>
      <c r="G23" s="16"/>
    </row>
    <row r="24" spans="1:7" ht="20.100000000000001" hidden="1" customHeight="1" outlineLevel="1" x14ac:dyDescent="0.3">
      <c r="A24" s="35">
        <v>1500</v>
      </c>
      <c r="B24" s="14">
        <f t="shared" si="0"/>
        <v>0</v>
      </c>
      <c r="C24" s="15">
        <f>SUMPRODUCT(($A24=아포처리구역!$C$3:$C$3824)*(아포처리구역집계!C$4=아포처리구역!$A$3:$A$3824)*(아포처리구역!$D$3:$D$3824))</f>
        <v>0</v>
      </c>
      <c r="D24" s="15">
        <f>SUMPRODUCT(($A24=아포처리구역!$C$3:$C$3824)*(아포처리구역집계!D$4=아포처리구역!$A$3:$A$3824)*(아포처리구역!$D$3:$D$3824))</f>
        <v>0</v>
      </c>
      <c r="E24" s="15">
        <f>SUMPRODUCT(($A24=아포처리구역!$C$3:$C$3824)*(아포처리구역집계!E$4=아포처리구역!$A$3:$A$3824)*(아포처리구역!$D$3:$D$3824))</f>
        <v>0</v>
      </c>
      <c r="G24" s="16"/>
    </row>
    <row r="25" spans="1:7" ht="20.100000000000001" hidden="1" customHeight="1" outlineLevel="1" x14ac:dyDescent="0.3">
      <c r="A25" s="35">
        <v>1600</v>
      </c>
      <c r="B25" s="14">
        <f t="shared" si="0"/>
        <v>0</v>
      </c>
      <c r="C25" s="15">
        <f>SUMPRODUCT(($A25=아포처리구역!$C$3:$C$3824)*(아포처리구역집계!C$4=아포처리구역!$A$3:$A$3824)*(아포처리구역!$D$3:$D$3824))</f>
        <v>0</v>
      </c>
      <c r="D25" s="15">
        <f>SUMPRODUCT(($A25=아포처리구역!$C$3:$C$3824)*(아포처리구역집계!D$4=아포처리구역!$A$3:$A$3824)*(아포처리구역!$D$3:$D$3824))</f>
        <v>0</v>
      </c>
      <c r="E25" s="15">
        <f>SUMPRODUCT(($A25=아포처리구역!$C$3:$C$3824)*(아포처리구역집계!E$4=아포처리구역!$A$3:$A$3824)*(아포처리구역!$D$3:$D$3824))</f>
        <v>0</v>
      </c>
      <c r="G25" s="16"/>
    </row>
    <row r="26" spans="1:7" ht="20.100000000000001" hidden="1" customHeight="1" outlineLevel="1" x14ac:dyDescent="0.3">
      <c r="A26" s="35">
        <v>1700</v>
      </c>
      <c r="B26" s="14">
        <f t="shared" si="0"/>
        <v>0</v>
      </c>
      <c r="C26" s="15">
        <f>SUMPRODUCT(($A26=아포처리구역!$C$3:$C$3824)*(아포처리구역집계!C$4=아포처리구역!$A$3:$A$3824)*(아포처리구역!$D$3:$D$3824))</f>
        <v>0</v>
      </c>
      <c r="D26" s="15">
        <f>SUMPRODUCT(($A26=아포처리구역!$C$3:$C$3824)*(아포처리구역집계!D$4=아포처리구역!$A$3:$A$3824)*(아포처리구역!$D$3:$D$3824))</f>
        <v>0</v>
      </c>
      <c r="E26" s="15">
        <f>SUMPRODUCT(($A26=아포처리구역!$C$3:$C$3824)*(아포처리구역집계!E$4=아포처리구역!$A$3:$A$3824)*(아포처리구역!$D$3:$D$3824))</f>
        <v>0</v>
      </c>
      <c r="G26" s="16"/>
    </row>
    <row r="27" spans="1:7" ht="20.100000000000001" hidden="1" customHeight="1" outlineLevel="1" x14ac:dyDescent="0.3">
      <c r="A27" s="35">
        <v>1800</v>
      </c>
      <c r="B27" s="14">
        <f t="shared" si="0"/>
        <v>0</v>
      </c>
      <c r="C27" s="15">
        <f>SUMPRODUCT(($A27=아포처리구역!$C$3:$C$3824)*(아포처리구역집계!C$4=아포처리구역!$A$3:$A$3824)*(아포처리구역!$D$3:$D$3824))</f>
        <v>0</v>
      </c>
      <c r="D27" s="15">
        <f>SUMPRODUCT(($A27=아포처리구역!$C$3:$C$3824)*(아포처리구역집계!D$4=아포처리구역!$A$3:$A$3824)*(아포처리구역!$D$3:$D$3824))</f>
        <v>0</v>
      </c>
      <c r="E27" s="15">
        <f>SUMPRODUCT(($A27=아포처리구역!$C$3:$C$3824)*(아포처리구역집계!E$4=아포처리구역!$A$3:$A$3824)*(아포처리구역!$D$3:$D$3824))</f>
        <v>0</v>
      </c>
      <c r="G27" s="16"/>
    </row>
    <row r="28" spans="1:7" ht="20.100000000000001" hidden="1" customHeight="1" outlineLevel="1" x14ac:dyDescent="0.3">
      <c r="A28" s="35" t="s">
        <v>1471</v>
      </c>
      <c r="B28" s="14">
        <f t="shared" si="0"/>
        <v>0</v>
      </c>
      <c r="C28" s="15">
        <f>SUMPRODUCT(($A28=아포처리구역!$C$3:$C$3824)*(아포처리구역집계!C$4=아포처리구역!$A$3:$A$3824)*(아포처리구역!$D$3:$D$3824))</f>
        <v>0</v>
      </c>
      <c r="D28" s="15">
        <f>SUMPRODUCT(($A28=아포처리구역!$C$3:$C$3824)*(아포처리구역집계!D$4=아포처리구역!$A$3:$A$3824)*(아포처리구역!$D$3:$D$3824))</f>
        <v>0</v>
      </c>
      <c r="E28" s="15">
        <f>SUMPRODUCT(($A28=아포처리구역!$C$3:$C$3824)*(아포처리구역집계!E$4=아포처리구역!$A$3:$A$3824)*(아포처리구역!$D$3:$D$3824))</f>
        <v>0</v>
      </c>
      <c r="G28" s="16"/>
    </row>
    <row r="29" spans="1:7" ht="20.100000000000001" customHeight="1" collapsed="1" x14ac:dyDescent="0.3">
      <c r="A29" s="35" t="s">
        <v>1494</v>
      </c>
      <c r="B29" s="14">
        <f t="shared" ref="B29:B92" si="1">SUM(C29:E29)</f>
        <v>24.1</v>
      </c>
      <c r="C29" s="15">
        <f>SUMPRODUCT(($A29=아포처리구역!$C$3:$C$3824)*(아포처리구역집계!C$4=아포처리구역!$A$3:$A$3824)*(아포처리구역!$D$3:$D$3824))</f>
        <v>24.1</v>
      </c>
      <c r="D29" s="15">
        <f>SUMPRODUCT(($A29=아포처리구역!$C$3:$C$3824)*(아포처리구역집계!D$4=아포처리구역!$A$3:$A$3824)*(아포처리구역!$D$3:$D$3824))</f>
        <v>0</v>
      </c>
      <c r="E29" s="15">
        <f>SUMPRODUCT(($A29=아포처리구역!$C$3:$C$3824)*(아포처리구역집계!E$4=아포처리구역!$A$3:$A$3824)*(아포처리구역!$D$3:$D$3824))</f>
        <v>0</v>
      </c>
      <c r="G29" s="16"/>
    </row>
    <row r="30" spans="1:7" ht="20.100000000000001" hidden="1" customHeight="1" outlineLevel="1" x14ac:dyDescent="0.3">
      <c r="A30" s="35" t="s">
        <v>1568</v>
      </c>
      <c r="B30" s="14">
        <f t="shared" si="1"/>
        <v>0</v>
      </c>
      <c r="C30" s="15">
        <f>SUMPRODUCT(($A30=아포처리구역!$C$3:$C$3824)*(아포처리구역집계!C$4=아포처리구역!$A$3:$A$3824)*(아포처리구역!$D$3:$D$3824))</f>
        <v>0</v>
      </c>
      <c r="D30" s="15">
        <f>SUMPRODUCT(($A30=아포처리구역!$C$3:$C$3824)*(아포처리구역집계!D$4=아포처리구역!$A$3:$A$3824)*(아포처리구역!$D$3:$D$3824))</f>
        <v>0</v>
      </c>
      <c r="E30" s="15">
        <f>SUMPRODUCT(($A30=아포처리구역!$C$3:$C$3824)*(아포처리구역집계!E$4=아포처리구역!$A$3:$A$3824)*(아포처리구역!$D$3:$D$3824))</f>
        <v>0</v>
      </c>
      <c r="G30" s="16"/>
    </row>
    <row r="31" spans="1:7" ht="20.100000000000001" hidden="1" customHeight="1" outlineLevel="1" x14ac:dyDescent="0.3">
      <c r="A31" s="35" t="s">
        <v>1565</v>
      </c>
      <c r="B31" s="14">
        <f t="shared" si="1"/>
        <v>0</v>
      </c>
      <c r="C31" s="15">
        <f>SUMPRODUCT(($A31=아포처리구역!$C$3:$C$3824)*(아포처리구역집계!C$4=아포처리구역!$A$3:$A$3824)*(아포처리구역!$D$3:$D$3824))</f>
        <v>0</v>
      </c>
      <c r="D31" s="15">
        <f>SUMPRODUCT(($A31=아포처리구역!$C$3:$C$3824)*(아포처리구역집계!D$4=아포처리구역!$A$3:$A$3824)*(아포처리구역!$D$3:$D$3824))</f>
        <v>0</v>
      </c>
      <c r="E31" s="15">
        <f>SUMPRODUCT(($A31=아포처리구역!$C$3:$C$3824)*(아포처리구역집계!E$4=아포처리구역!$A$3:$A$3824)*(아포처리구역!$D$3:$D$3824))</f>
        <v>0</v>
      </c>
      <c r="G31" s="16"/>
    </row>
    <row r="32" spans="1:7" ht="20.100000000000001" hidden="1" customHeight="1" outlineLevel="1" x14ac:dyDescent="0.3">
      <c r="A32" s="35" t="s">
        <v>1466</v>
      </c>
      <c r="B32" s="14">
        <f t="shared" si="1"/>
        <v>0</v>
      </c>
      <c r="C32" s="15">
        <f>SUMPRODUCT(($A32=아포처리구역!$C$3:$C$3824)*(아포처리구역집계!C$4=아포처리구역!$A$3:$A$3824)*(아포처리구역!$D$3:$D$3824))</f>
        <v>0</v>
      </c>
      <c r="D32" s="15">
        <f>SUMPRODUCT(($A32=아포처리구역!$C$3:$C$3824)*(아포처리구역집계!D$4=아포처리구역!$A$3:$A$3824)*(아포처리구역!$D$3:$D$3824))</f>
        <v>0</v>
      </c>
      <c r="E32" s="15">
        <f>SUMPRODUCT(($A32=아포처리구역!$C$3:$C$3824)*(아포처리구역집계!E$4=아포처리구역!$A$3:$A$3824)*(아포처리구역!$D$3:$D$3824))</f>
        <v>0</v>
      </c>
      <c r="G32" s="16"/>
    </row>
    <row r="33" spans="1:7" ht="20.100000000000001" hidden="1" customHeight="1" outlineLevel="1" x14ac:dyDescent="0.3">
      <c r="A33" s="35" t="s">
        <v>1473</v>
      </c>
      <c r="B33" s="14">
        <f t="shared" si="1"/>
        <v>0</v>
      </c>
      <c r="C33" s="15">
        <f>SUMPRODUCT(($A33=아포처리구역!$C$3:$C$3824)*(아포처리구역집계!C$4=아포처리구역!$A$3:$A$3824)*(아포처리구역!$D$3:$D$3824))</f>
        <v>0</v>
      </c>
      <c r="D33" s="15">
        <f>SUMPRODUCT(($A33=아포처리구역!$C$3:$C$3824)*(아포처리구역집계!D$4=아포처리구역!$A$3:$A$3824)*(아포처리구역!$D$3:$D$3824))</f>
        <v>0</v>
      </c>
      <c r="E33" s="15">
        <f>SUMPRODUCT(($A33=아포처리구역!$C$3:$C$3824)*(아포처리구역집계!E$4=아포처리구역!$A$3:$A$3824)*(아포처리구역!$D$3:$D$3824))</f>
        <v>0</v>
      </c>
      <c r="G33" s="16"/>
    </row>
    <row r="34" spans="1:7" ht="20.100000000000001" hidden="1" customHeight="1" outlineLevel="1" x14ac:dyDescent="0.3">
      <c r="A34" s="35" t="s">
        <v>1479</v>
      </c>
      <c r="B34" s="14">
        <f t="shared" si="1"/>
        <v>0</v>
      </c>
      <c r="C34" s="15">
        <f>SUMPRODUCT(($A34=아포처리구역!$C$3:$C$3824)*(아포처리구역집계!C$4=아포처리구역!$A$3:$A$3824)*(아포처리구역!$D$3:$D$3824))</f>
        <v>0</v>
      </c>
      <c r="D34" s="15">
        <f>SUMPRODUCT(($A34=아포처리구역!$C$3:$C$3824)*(아포처리구역집계!D$4=아포처리구역!$A$3:$A$3824)*(아포처리구역!$D$3:$D$3824))</f>
        <v>0</v>
      </c>
      <c r="E34" s="15">
        <f>SUMPRODUCT(($A34=아포처리구역!$C$3:$C$3824)*(아포처리구역집계!E$4=아포처리구역!$A$3:$A$3824)*(아포처리구역!$D$3:$D$3824))</f>
        <v>0</v>
      </c>
      <c r="G34" s="16"/>
    </row>
    <row r="35" spans="1:7" ht="20.100000000000001" hidden="1" customHeight="1" outlineLevel="1" x14ac:dyDescent="0.3">
      <c r="A35" s="35" t="s">
        <v>1485</v>
      </c>
      <c r="B35" s="14">
        <f t="shared" si="1"/>
        <v>0</v>
      </c>
      <c r="C35" s="15">
        <f>SUMPRODUCT(($A35=아포처리구역!$C$3:$C$3824)*(아포처리구역집계!C$4=아포처리구역!$A$3:$A$3824)*(아포처리구역!$D$3:$D$3824))</f>
        <v>0</v>
      </c>
      <c r="D35" s="15">
        <f>SUMPRODUCT(($A35=아포처리구역!$C$3:$C$3824)*(아포처리구역집계!D$4=아포처리구역!$A$3:$A$3824)*(아포처리구역!$D$3:$D$3824))</f>
        <v>0</v>
      </c>
      <c r="E35" s="15">
        <f>SUMPRODUCT(($A35=아포처리구역!$C$3:$C$3824)*(아포처리구역집계!E$4=아포처리구역!$A$3:$A$3824)*(아포처리구역!$D$3:$D$3824))</f>
        <v>0</v>
      </c>
      <c r="G35" s="16"/>
    </row>
    <row r="36" spans="1:7" ht="20.100000000000001" hidden="1" customHeight="1" outlineLevel="1" x14ac:dyDescent="0.3">
      <c r="A36" s="35" t="s">
        <v>1747</v>
      </c>
      <c r="B36" s="14">
        <f t="shared" si="1"/>
        <v>0</v>
      </c>
      <c r="C36" s="15">
        <f>SUMPRODUCT(($A36=아포처리구역!$C$3:$C$3824)*(아포처리구역집계!C$4=아포처리구역!$A$3:$A$3824)*(아포처리구역!$D$3:$D$3824))</f>
        <v>0</v>
      </c>
      <c r="D36" s="15">
        <f>SUMPRODUCT(($A36=아포처리구역!$C$3:$C$3824)*(아포처리구역집계!D$4=아포처리구역!$A$3:$A$3824)*(아포처리구역!$D$3:$D$3824))</f>
        <v>0</v>
      </c>
      <c r="E36" s="15">
        <f>SUMPRODUCT(($A36=아포처리구역!$C$3:$C$3824)*(아포처리구역집계!E$4=아포처리구역!$A$3:$A$3824)*(아포처리구역!$D$3:$D$3824))</f>
        <v>0</v>
      </c>
      <c r="G36" s="16"/>
    </row>
    <row r="37" spans="1:7" ht="20.100000000000001" hidden="1" customHeight="1" outlineLevel="1" x14ac:dyDescent="0.3">
      <c r="A37" s="35" t="s">
        <v>1644</v>
      </c>
      <c r="B37" s="14">
        <f t="shared" si="1"/>
        <v>0</v>
      </c>
      <c r="C37" s="15">
        <f>SUMPRODUCT(($A37=아포처리구역!$C$3:$C$3824)*(아포처리구역집계!C$4=아포처리구역!$A$3:$A$3824)*(아포처리구역!$D$3:$D$3824))</f>
        <v>0</v>
      </c>
      <c r="D37" s="15">
        <f>SUMPRODUCT(($A37=아포처리구역!$C$3:$C$3824)*(아포처리구역집계!D$4=아포처리구역!$A$3:$A$3824)*(아포처리구역!$D$3:$D$3824))</f>
        <v>0</v>
      </c>
      <c r="E37" s="15">
        <f>SUMPRODUCT(($A37=아포처리구역!$C$3:$C$3824)*(아포처리구역집계!E$4=아포처리구역!$A$3:$A$3824)*(아포처리구역!$D$3:$D$3824))</f>
        <v>0</v>
      </c>
      <c r="G37" s="16"/>
    </row>
    <row r="38" spans="1:7" ht="20.100000000000001" hidden="1" customHeight="1" outlineLevel="1" x14ac:dyDescent="0.3">
      <c r="A38" s="35" t="s">
        <v>1695</v>
      </c>
      <c r="B38" s="14">
        <f t="shared" si="1"/>
        <v>0</v>
      </c>
      <c r="C38" s="15">
        <f>SUMPRODUCT(($A38=아포처리구역!$C$3:$C$3824)*(아포처리구역집계!C$4=아포처리구역!$A$3:$A$3824)*(아포처리구역!$D$3:$D$3824))</f>
        <v>0</v>
      </c>
      <c r="D38" s="15">
        <f>SUMPRODUCT(($A38=아포처리구역!$C$3:$C$3824)*(아포처리구역집계!D$4=아포처리구역!$A$3:$A$3824)*(아포처리구역!$D$3:$D$3824))</f>
        <v>0</v>
      </c>
      <c r="E38" s="15">
        <f>SUMPRODUCT(($A38=아포처리구역!$C$3:$C$3824)*(아포처리구역집계!E$4=아포처리구역!$A$3:$A$3824)*(아포처리구역!$D$3:$D$3824))</f>
        <v>0</v>
      </c>
      <c r="G38" s="16"/>
    </row>
    <row r="39" spans="1:7" ht="20.100000000000001" hidden="1" customHeight="1" outlineLevel="1" x14ac:dyDescent="0.3">
      <c r="A39" s="35" t="s">
        <v>1502</v>
      </c>
      <c r="B39" s="14">
        <f t="shared" si="1"/>
        <v>0</v>
      </c>
      <c r="C39" s="15">
        <f>SUMPRODUCT(($A39=아포처리구역!$C$3:$C$3824)*(아포처리구역집계!C$4=아포처리구역!$A$3:$A$3824)*(아포처리구역!$D$3:$D$3824))</f>
        <v>0</v>
      </c>
      <c r="D39" s="15">
        <f>SUMPRODUCT(($A39=아포처리구역!$C$3:$C$3824)*(아포처리구역집계!D$4=아포처리구역!$A$3:$A$3824)*(아포처리구역!$D$3:$D$3824))</f>
        <v>0</v>
      </c>
      <c r="E39" s="15">
        <f>SUMPRODUCT(($A39=아포처리구역!$C$3:$C$3824)*(아포처리구역집계!E$4=아포처리구역!$A$3:$A$3824)*(아포처리구역!$D$3:$D$3824))</f>
        <v>0</v>
      </c>
      <c r="G39" s="16"/>
    </row>
    <row r="40" spans="1:7" ht="20.100000000000001" customHeight="1" collapsed="1" x14ac:dyDescent="0.3">
      <c r="A40" s="35" t="s">
        <v>1476</v>
      </c>
      <c r="B40" s="14">
        <f t="shared" si="1"/>
        <v>48.6</v>
      </c>
      <c r="C40" s="15">
        <f>SUMPRODUCT(($A40=아포처리구역!$C$3:$C$3824)*(아포처리구역집계!C$4=아포처리구역!$A$3:$A$3824)*(아포처리구역!$D$3:$D$3824))</f>
        <v>48.6</v>
      </c>
      <c r="D40" s="15">
        <f>SUMPRODUCT(($A40=아포처리구역!$C$3:$C$3824)*(아포처리구역집계!D$4=아포처리구역!$A$3:$A$3824)*(아포처리구역!$D$3:$D$3824))</f>
        <v>0</v>
      </c>
      <c r="E40" s="15">
        <f>SUMPRODUCT(($A40=아포처리구역!$C$3:$C$3824)*(아포처리구역집계!E$4=아포처리구역!$A$3:$A$3824)*(아포처리구역!$D$3:$D$3824))</f>
        <v>0</v>
      </c>
      <c r="G40" s="16"/>
    </row>
    <row r="41" spans="1:7" ht="20.100000000000001" hidden="1" customHeight="1" outlineLevel="1" x14ac:dyDescent="0.3">
      <c r="A41" s="35" t="s">
        <v>1647</v>
      </c>
      <c r="B41" s="14">
        <f t="shared" si="1"/>
        <v>0</v>
      </c>
      <c r="C41" s="15">
        <f>SUMPRODUCT(($A41=아포처리구역!$C$3:$C$3824)*(아포처리구역집계!C$4=아포처리구역!$A$3:$A$3824)*(아포처리구역!$D$3:$D$3824))</f>
        <v>0</v>
      </c>
      <c r="D41" s="15">
        <f>SUMPRODUCT(($A41=아포처리구역!$C$3:$C$3824)*(아포처리구역집계!D$4=아포처리구역!$A$3:$A$3824)*(아포처리구역!$D$3:$D$3824))</f>
        <v>0</v>
      </c>
      <c r="E41" s="15">
        <f>SUMPRODUCT(($A41=아포처리구역!$C$3:$C$3824)*(아포처리구역집계!E$4=아포처리구역!$A$3:$A$3824)*(아포처리구역!$D$3:$D$3824))</f>
        <v>0</v>
      </c>
      <c r="G41" s="16"/>
    </row>
    <row r="42" spans="1:7" ht="20.100000000000001" customHeight="1" collapsed="1" x14ac:dyDescent="0.3">
      <c r="A42" s="35" t="s">
        <v>1469</v>
      </c>
      <c r="B42" s="14">
        <f t="shared" si="1"/>
        <v>259.3</v>
      </c>
      <c r="C42" s="15">
        <f>SUMPRODUCT(($A42=아포처리구역!$C$3:$C$3824)*(아포처리구역집계!C$4=아포처리구역!$A$3:$A$3824)*(아포처리구역!$D$3:$D$3824))</f>
        <v>259.3</v>
      </c>
      <c r="D42" s="15">
        <f>SUMPRODUCT(($A42=아포처리구역!$C$3:$C$3824)*(아포처리구역집계!D$4=아포처리구역!$A$3:$A$3824)*(아포처리구역!$D$3:$D$3824))</f>
        <v>0</v>
      </c>
      <c r="E42" s="15">
        <f>SUMPRODUCT(($A42=아포처리구역!$C$3:$C$3824)*(아포처리구역집계!E$4=아포처리구역!$A$3:$A$3824)*(아포처리구역!$D$3:$D$3824))</f>
        <v>0</v>
      </c>
      <c r="G42" s="16"/>
    </row>
    <row r="43" spans="1:7" ht="20.100000000000001" hidden="1" customHeight="1" outlineLevel="1" x14ac:dyDescent="0.3">
      <c r="A43" s="35" t="s">
        <v>1463</v>
      </c>
      <c r="B43" s="14">
        <f t="shared" si="1"/>
        <v>0</v>
      </c>
      <c r="C43" s="15">
        <f>SUMPRODUCT(($A43=아포처리구역!$C$3:$C$3824)*(아포처리구역집계!C$4=아포처리구역!$A$3:$A$3824)*(아포처리구역!$D$3:$D$3824))</f>
        <v>0</v>
      </c>
      <c r="D43" s="15">
        <f>SUMPRODUCT(($A43=아포처리구역!$C$3:$C$3824)*(아포처리구역집계!D$4=아포처리구역!$A$3:$A$3824)*(아포처리구역!$D$3:$D$3824))</f>
        <v>0</v>
      </c>
      <c r="E43" s="15">
        <f>SUMPRODUCT(($A43=아포처리구역!$C$3:$C$3824)*(아포처리구역집계!E$4=아포처리구역!$A$3:$A$3824)*(아포처리구역!$D$3:$D$3824))</f>
        <v>0</v>
      </c>
      <c r="G43" s="16"/>
    </row>
    <row r="44" spans="1:7" ht="20.100000000000001" hidden="1" customHeight="1" outlineLevel="1" x14ac:dyDescent="0.3">
      <c r="A44" s="35" t="s">
        <v>1510</v>
      </c>
      <c r="B44" s="14">
        <f t="shared" si="1"/>
        <v>0</v>
      </c>
      <c r="C44" s="15">
        <f>SUMPRODUCT(($A44=아포처리구역!$C$3:$C$3824)*(아포처리구역집계!C$4=아포처리구역!$A$3:$A$3824)*(아포처리구역!$D$3:$D$3824))</f>
        <v>0</v>
      </c>
      <c r="D44" s="15">
        <f>SUMPRODUCT(($A44=아포처리구역!$C$3:$C$3824)*(아포처리구역집계!D$4=아포처리구역!$A$3:$A$3824)*(아포처리구역!$D$3:$D$3824))</f>
        <v>0</v>
      </c>
      <c r="E44" s="15">
        <f>SUMPRODUCT(($A44=아포처리구역!$C$3:$C$3824)*(아포처리구역집계!E$4=아포처리구역!$A$3:$A$3824)*(아포처리구역!$D$3:$D$3824))</f>
        <v>0</v>
      </c>
      <c r="G44" s="16"/>
    </row>
    <row r="45" spans="1:7" ht="20.100000000000001" hidden="1" customHeight="1" outlineLevel="1" x14ac:dyDescent="0.3">
      <c r="A45" s="35" t="s">
        <v>1477</v>
      </c>
      <c r="B45" s="14">
        <f t="shared" si="1"/>
        <v>0</v>
      </c>
      <c r="C45" s="15">
        <f>SUMPRODUCT(($A45=아포처리구역!$C$3:$C$3824)*(아포처리구역집계!C$4=아포처리구역!$A$3:$A$3824)*(아포처리구역!$D$3:$D$3824))</f>
        <v>0</v>
      </c>
      <c r="D45" s="15">
        <f>SUMPRODUCT(($A45=아포처리구역!$C$3:$C$3824)*(아포처리구역집계!D$4=아포처리구역!$A$3:$A$3824)*(아포처리구역!$D$3:$D$3824))</f>
        <v>0</v>
      </c>
      <c r="E45" s="15">
        <f>SUMPRODUCT(($A45=아포처리구역!$C$3:$C$3824)*(아포처리구역집계!E$4=아포처리구역!$A$3:$A$3824)*(아포처리구역!$D$3:$D$3824))</f>
        <v>0</v>
      </c>
      <c r="G45" s="16"/>
    </row>
    <row r="46" spans="1:7" ht="20.100000000000001" customHeight="1" collapsed="1" x14ac:dyDescent="0.3">
      <c r="A46" s="35" t="s">
        <v>1508</v>
      </c>
      <c r="B46" s="14">
        <f t="shared" si="1"/>
        <v>12.2</v>
      </c>
      <c r="C46" s="15">
        <f>SUMPRODUCT(($A46=아포처리구역!$C$3:$C$3824)*(아포처리구역집계!C$4=아포처리구역!$A$3:$A$3824)*(아포처리구역!$D$3:$D$3824))</f>
        <v>0</v>
      </c>
      <c r="D46" s="15">
        <f>SUMPRODUCT(($A46=아포처리구역!$C$3:$C$3824)*(아포처리구역집계!D$4=아포처리구역!$A$3:$A$3824)*(아포처리구역!$D$3:$D$3824))</f>
        <v>0</v>
      </c>
      <c r="E46" s="15">
        <f>SUMPRODUCT(($A46=아포처리구역!$C$3:$C$3824)*(아포처리구역집계!E$4=아포처리구역!$A$3:$A$3824)*(아포처리구역!$D$3:$D$3824))</f>
        <v>12.2</v>
      </c>
      <c r="G46" s="16"/>
    </row>
    <row r="47" spans="1:7" ht="20.100000000000001" customHeight="1" x14ac:dyDescent="0.3">
      <c r="A47" s="35" t="s">
        <v>1475</v>
      </c>
      <c r="B47" s="14">
        <f t="shared" si="1"/>
        <v>77.8</v>
      </c>
      <c r="C47" s="15">
        <f>SUMPRODUCT(($A47=아포처리구역!$C$3:$C$3824)*(아포처리구역집계!C$4=아포처리구역!$A$3:$A$3824)*(아포처리구역!$D$3:$D$3824))</f>
        <v>0</v>
      </c>
      <c r="D47" s="15">
        <f>SUMPRODUCT(($A47=아포처리구역!$C$3:$C$3824)*(아포처리구역집계!D$4=아포처리구역!$A$3:$A$3824)*(아포처리구역!$D$3:$D$3824))</f>
        <v>0</v>
      </c>
      <c r="E47" s="15">
        <f>SUMPRODUCT(($A47=아포처리구역!$C$3:$C$3824)*(아포처리구역집계!E$4=아포처리구역!$A$3:$A$3824)*(아포처리구역!$D$3:$D$3824))</f>
        <v>77.8</v>
      </c>
      <c r="G47" s="16"/>
    </row>
    <row r="48" spans="1:7" ht="20.100000000000001" customHeight="1" x14ac:dyDescent="0.3">
      <c r="A48" s="35" t="s">
        <v>1468</v>
      </c>
      <c r="B48" s="14">
        <f t="shared" si="1"/>
        <v>45.3</v>
      </c>
      <c r="C48" s="15">
        <f>SUMPRODUCT(($A48=아포처리구역!$C$3:$C$3824)*(아포처리구역집계!C$4=아포처리구역!$A$3:$A$3824)*(아포처리구역!$D$3:$D$3824))</f>
        <v>0</v>
      </c>
      <c r="D48" s="15">
        <f>SUMPRODUCT(($A48=아포처리구역!$C$3:$C$3824)*(아포처리구역집계!D$4=아포처리구역!$A$3:$A$3824)*(아포처리구역!$D$3:$D$3824))</f>
        <v>17.2</v>
      </c>
      <c r="E48" s="15">
        <f>SUMPRODUCT(($A48=아포처리구역!$C$3:$C$3824)*(아포처리구역집계!E$4=아포처리구역!$A$3:$A$3824)*(아포처리구역!$D$3:$D$3824))</f>
        <v>28.1</v>
      </c>
      <c r="G48" s="16"/>
    </row>
    <row r="49" spans="1:7" ht="20.100000000000001" hidden="1" customHeight="1" outlineLevel="1" x14ac:dyDescent="0.3">
      <c r="A49" s="35" t="s">
        <v>1484</v>
      </c>
      <c r="B49" s="14">
        <f t="shared" si="1"/>
        <v>0</v>
      </c>
      <c r="C49" s="15">
        <f>SUMPRODUCT(($A49=아포처리구역!$C$3:$C$3824)*(아포처리구역집계!C$4=아포처리구역!$A$3:$A$3824)*(아포처리구역!$D$3:$D$3824))</f>
        <v>0</v>
      </c>
      <c r="D49" s="15">
        <f>SUMPRODUCT(($A49=아포처리구역!$C$3:$C$3824)*(아포처리구역집계!D$4=아포처리구역!$A$3:$A$3824)*(아포처리구역!$D$3:$D$3824))</f>
        <v>0</v>
      </c>
      <c r="E49" s="15">
        <f>SUMPRODUCT(($A49=아포처리구역!$C$3:$C$3824)*(아포처리구역집계!E$4=아포처리구역!$A$3:$A$3824)*(아포처리구역!$D$3:$D$3824))</f>
        <v>0</v>
      </c>
      <c r="G49" s="16"/>
    </row>
    <row r="50" spans="1:7" ht="20.100000000000001" hidden="1" customHeight="1" outlineLevel="1" x14ac:dyDescent="0.3">
      <c r="A50" s="35" t="s">
        <v>1724</v>
      </c>
      <c r="B50" s="14">
        <f t="shared" si="1"/>
        <v>0</v>
      </c>
      <c r="C50" s="15">
        <f>SUMPRODUCT(($A50=아포처리구역!$C$3:$C$3824)*(아포처리구역집계!C$4=아포처리구역!$A$3:$A$3824)*(아포처리구역!$D$3:$D$3824))</f>
        <v>0</v>
      </c>
      <c r="D50" s="15">
        <f>SUMPRODUCT(($A50=아포처리구역!$C$3:$C$3824)*(아포처리구역집계!D$4=아포처리구역!$A$3:$A$3824)*(아포처리구역!$D$3:$D$3824))</f>
        <v>0</v>
      </c>
      <c r="E50" s="15">
        <f>SUMPRODUCT(($A50=아포처리구역!$C$3:$C$3824)*(아포처리구역집계!E$4=아포처리구역!$A$3:$A$3824)*(아포처리구역!$D$3:$D$3824))</f>
        <v>0</v>
      </c>
      <c r="G50" s="16"/>
    </row>
    <row r="51" spans="1:7" ht="20.100000000000001" hidden="1" customHeight="1" outlineLevel="1" x14ac:dyDescent="0.3">
      <c r="A51" s="35" t="s">
        <v>1739</v>
      </c>
      <c r="B51" s="14">
        <f t="shared" si="1"/>
        <v>0</v>
      </c>
      <c r="C51" s="15">
        <f>SUMPRODUCT(($A51=아포처리구역!$C$3:$C$3824)*(아포처리구역집계!C$4=아포처리구역!$A$3:$A$3824)*(아포처리구역!$D$3:$D$3824))</f>
        <v>0</v>
      </c>
      <c r="D51" s="15">
        <f>SUMPRODUCT(($A51=아포처리구역!$C$3:$C$3824)*(아포처리구역집계!D$4=아포처리구역!$A$3:$A$3824)*(아포처리구역!$D$3:$D$3824))</f>
        <v>0</v>
      </c>
      <c r="E51" s="15">
        <f>SUMPRODUCT(($A51=아포처리구역!$C$3:$C$3824)*(아포처리구역집계!E$4=아포처리구역!$A$3:$A$3824)*(아포처리구역!$D$3:$D$3824))</f>
        <v>0</v>
      </c>
      <c r="G51" s="16"/>
    </row>
    <row r="52" spans="1:7" ht="20.100000000000001" hidden="1" customHeight="1" outlineLevel="1" x14ac:dyDescent="0.3">
      <c r="A52" s="35" t="s">
        <v>1733</v>
      </c>
      <c r="B52" s="14">
        <f t="shared" si="1"/>
        <v>0</v>
      </c>
      <c r="C52" s="15">
        <f>SUMPRODUCT(($A52=아포처리구역!$C$3:$C$3824)*(아포처리구역집계!C$4=아포처리구역!$A$3:$A$3824)*(아포처리구역!$D$3:$D$3824))</f>
        <v>0</v>
      </c>
      <c r="D52" s="15">
        <f>SUMPRODUCT(($A52=아포처리구역!$C$3:$C$3824)*(아포처리구역집계!D$4=아포처리구역!$A$3:$A$3824)*(아포처리구역!$D$3:$D$3824))</f>
        <v>0</v>
      </c>
      <c r="E52" s="15">
        <f>SUMPRODUCT(($A52=아포처리구역!$C$3:$C$3824)*(아포처리구역집계!E$4=아포처리구역!$A$3:$A$3824)*(아포처리구역!$D$3:$D$3824))</f>
        <v>0</v>
      </c>
      <c r="G52" s="16"/>
    </row>
    <row r="53" spans="1:7" ht="20.100000000000001" customHeight="1" collapsed="1" x14ac:dyDescent="0.3">
      <c r="A53" s="35" t="s">
        <v>1649</v>
      </c>
      <c r="B53" s="14">
        <f t="shared" si="1"/>
        <v>84.4</v>
      </c>
      <c r="C53" s="15">
        <f>SUMPRODUCT(($A53=아포처리구역!$C$3:$C$3824)*(아포처리구역집계!C$4=아포처리구역!$A$3:$A$3824)*(아포처리구역!$D$3:$D$3824))</f>
        <v>0</v>
      </c>
      <c r="D53" s="15">
        <f>SUMPRODUCT(($A53=아포처리구역!$C$3:$C$3824)*(아포처리구역집계!D$4=아포처리구역!$A$3:$A$3824)*(아포처리구역!$D$3:$D$3824))</f>
        <v>0</v>
      </c>
      <c r="E53" s="15">
        <f>SUMPRODUCT(($A53=아포처리구역!$C$3:$C$3824)*(아포처리구역집계!E$4=아포처리구역!$A$3:$A$3824)*(아포처리구역!$D$3:$D$3824))</f>
        <v>84.4</v>
      </c>
      <c r="G53" s="16"/>
    </row>
    <row r="54" spans="1:7" ht="20.100000000000001" hidden="1" customHeight="1" outlineLevel="1" x14ac:dyDescent="0.3">
      <c r="A54" s="35" t="s">
        <v>1532</v>
      </c>
      <c r="B54" s="14">
        <f t="shared" si="1"/>
        <v>0</v>
      </c>
      <c r="C54" s="15">
        <f>SUMPRODUCT(($A54=아포처리구역!$C$3:$C$3824)*(아포처리구역집계!C$4=아포처리구역!$A$3:$A$3824)*(아포처리구역!$D$3:$D$3824))</f>
        <v>0</v>
      </c>
      <c r="D54" s="15">
        <f>SUMPRODUCT(($A54=아포처리구역!$C$3:$C$3824)*(아포처리구역집계!D$4=아포처리구역!$A$3:$A$3824)*(아포처리구역!$D$3:$D$3824))</f>
        <v>0</v>
      </c>
      <c r="E54" s="15">
        <f>SUMPRODUCT(($A54=아포처리구역!$C$3:$C$3824)*(아포처리구역집계!E$4=아포처리구역!$A$3:$A$3824)*(아포처리구역!$D$3:$D$3824))</f>
        <v>0</v>
      </c>
      <c r="G54" s="16"/>
    </row>
    <row r="55" spans="1:7" ht="20.100000000000001" hidden="1" customHeight="1" outlineLevel="1" x14ac:dyDescent="0.3">
      <c r="A55" s="35" t="s">
        <v>1726</v>
      </c>
      <c r="B55" s="14">
        <f t="shared" si="1"/>
        <v>0</v>
      </c>
      <c r="C55" s="15">
        <f>SUMPRODUCT(($A55=아포처리구역!$C$3:$C$3824)*(아포처리구역집계!C$4=아포처리구역!$A$3:$A$3824)*(아포처리구역!$D$3:$D$3824))</f>
        <v>0</v>
      </c>
      <c r="D55" s="15">
        <f>SUMPRODUCT(($A55=아포처리구역!$C$3:$C$3824)*(아포처리구역집계!D$4=아포처리구역!$A$3:$A$3824)*(아포처리구역!$D$3:$D$3824))</f>
        <v>0</v>
      </c>
      <c r="E55" s="15">
        <f>SUMPRODUCT(($A55=아포처리구역!$C$3:$C$3824)*(아포처리구역집계!E$4=아포처리구역!$A$3:$A$3824)*(아포처리구역!$D$3:$D$3824))</f>
        <v>0</v>
      </c>
      <c r="G55" s="16"/>
    </row>
    <row r="56" spans="1:7" ht="20.100000000000001" hidden="1" customHeight="1" outlineLevel="1" x14ac:dyDescent="0.3">
      <c r="A56" s="35" t="s">
        <v>1459</v>
      </c>
      <c r="B56" s="14">
        <f t="shared" si="1"/>
        <v>0</v>
      </c>
      <c r="C56" s="15">
        <f>SUMPRODUCT(($A56=아포처리구역!$C$3:$C$3824)*(아포처리구역집계!C$4=아포처리구역!$A$3:$A$3824)*(아포처리구역!$D$3:$D$3824))</f>
        <v>0</v>
      </c>
      <c r="D56" s="15">
        <f>SUMPRODUCT(($A56=아포처리구역!$C$3:$C$3824)*(아포처리구역집계!D$4=아포처리구역!$A$3:$A$3824)*(아포처리구역!$D$3:$D$3824))</f>
        <v>0</v>
      </c>
      <c r="E56" s="15">
        <f>SUMPRODUCT(($A56=아포처리구역!$C$3:$C$3824)*(아포처리구역집계!E$4=아포처리구역!$A$3:$A$3824)*(아포처리구역!$D$3:$D$3824))</f>
        <v>0</v>
      </c>
      <c r="G56" s="16"/>
    </row>
    <row r="57" spans="1:7" ht="20.100000000000001" hidden="1" customHeight="1" outlineLevel="1" x14ac:dyDescent="0.3">
      <c r="A57" s="35" t="s">
        <v>1573</v>
      </c>
      <c r="B57" s="14">
        <f t="shared" si="1"/>
        <v>0</v>
      </c>
      <c r="C57" s="15">
        <f>SUMPRODUCT(($A57=아포처리구역!$C$3:$C$3824)*(아포처리구역집계!C$4=아포처리구역!$A$3:$A$3824)*(아포처리구역!$D$3:$D$3824))</f>
        <v>0</v>
      </c>
      <c r="D57" s="15">
        <f>SUMPRODUCT(($A57=아포처리구역!$C$3:$C$3824)*(아포처리구역집계!D$4=아포처리구역!$A$3:$A$3824)*(아포처리구역!$D$3:$D$3824))</f>
        <v>0</v>
      </c>
      <c r="E57" s="15">
        <f>SUMPRODUCT(($A57=아포처리구역!$C$3:$C$3824)*(아포처리구역집계!E$4=아포처리구역!$A$3:$A$3824)*(아포처리구역!$D$3:$D$3824))</f>
        <v>0</v>
      </c>
      <c r="G57" s="16"/>
    </row>
    <row r="58" spans="1:7" ht="20.100000000000001" hidden="1" customHeight="1" outlineLevel="1" x14ac:dyDescent="0.3">
      <c r="A58" s="35" t="s">
        <v>1574</v>
      </c>
      <c r="B58" s="14">
        <f t="shared" si="1"/>
        <v>0</v>
      </c>
      <c r="C58" s="15">
        <f>SUMPRODUCT(($A58=아포처리구역!$C$3:$C$3824)*(아포처리구역집계!C$4=아포처리구역!$A$3:$A$3824)*(아포처리구역!$D$3:$D$3824))</f>
        <v>0</v>
      </c>
      <c r="D58" s="15">
        <f>SUMPRODUCT(($A58=아포처리구역!$C$3:$C$3824)*(아포처리구역집계!D$4=아포처리구역!$A$3:$A$3824)*(아포처리구역!$D$3:$D$3824))</f>
        <v>0</v>
      </c>
      <c r="E58" s="15">
        <f>SUMPRODUCT(($A58=아포처리구역!$C$3:$C$3824)*(아포처리구역집계!E$4=아포처리구역!$A$3:$A$3824)*(아포처리구역!$D$3:$D$3824))</f>
        <v>0</v>
      </c>
      <c r="G58" s="16"/>
    </row>
    <row r="59" spans="1:7" ht="20.100000000000001" hidden="1" customHeight="1" outlineLevel="1" x14ac:dyDescent="0.3">
      <c r="A59" s="35" t="s">
        <v>1748</v>
      </c>
      <c r="B59" s="14">
        <f t="shared" si="1"/>
        <v>0</v>
      </c>
      <c r="C59" s="15">
        <f>SUMPRODUCT(($A59=아포처리구역!$C$3:$C$3824)*(아포처리구역집계!C$4=아포처리구역!$A$3:$A$3824)*(아포처리구역!$D$3:$D$3824))</f>
        <v>0</v>
      </c>
      <c r="D59" s="15">
        <f>SUMPRODUCT(($A59=아포처리구역!$C$3:$C$3824)*(아포처리구역집계!D$4=아포처리구역!$A$3:$A$3824)*(아포처리구역!$D$3:$D$3824))</f>
        <v>0</v>
      </c>
      <c r="E59" s="15">
        <f>SUMPRODUCT(($A59=아포처리구역!$C$3:$C$3824)*(아포처리구역집계!E$4=아포처리구역!$A$3:$A$3824)*(아포처리구역!$D$3:$D$3824))</f>
        <v>0</v>
      </c>
      <c r="G59" s="16"/>
    </row>
    <row r="60" spans="1:7" ht="20.100000000000001" hidden="1" customHeight="1" outlineLevel="1" x14ac:dyDescent="0.3">
      <c r="A60" s="35" t="s">
        <v>1470</v>
      </c>
      <c r="B60" s="14">
        <f t="shared" si="1"/>
        <v>0</v>
      </c>
      <c r="C60" s="15">
        <f>SUMPRODUCT(($A60=아포처리구역!$C$3:$C$3824)*(아포처리구역집계!C$4=아포처리구역!$A$3:$A$3824)*(아포처리구역!$D$3:$D$3824))</f>
        <v>0</v>
      </c>
      <c r="D60" s="15">
        <f>SUMPRODUCT(($A60=아포처리구역!$C$3:$C$3824)*(아포처리구역집계!D$4=아포처리구역!$A$3:$A$3824)*(아포처리구역!$D$3:$D$3824))</f>
        <v>0</v>
      </c>
      <c r="E60" s="15">
        <f>SUMPRODUCT(($A60=아포처리구역!$C$3:$C$3824)*(아포처리구역집계!E$4=아포처리구역!$A$3:$A$3824)*(아포처리구역!$D$3:$D$3824))</f>
        <v>0</v>
      </c>
      <c r="G60" s="16"/>
    </row>
    <row r="61" spans="1:7" ht="20.100000000000001" hidden="1" customHeight="1" outlineLevel="1" x14ac:dyDescent="0.3">
      <c r="A61" s="35" t="s">
        <v>1464</v>
      </c>
      <c r="B61" s="14">
        <f t="shared" si="1"/>
        <v>0</v>
      </c>
      <c r="C61" s="15">
        <f>SUMPRODUCT(($A61=아포처리구역!$C$3:$C$3824)*(아포처리구역집계!C$4=아포처리구역!$A$3:$A$3824)*(아포처리구역!$D$3:$D$3824))</f>
        <v>0</v>
      </c>
      <c r="D61" s="15">
        <f>SUMPRODUCT(($A61=아포처리구역!$C$3:$C$3824)*(아포처리구역집계!D$4=아포처리구역!$A$3:$A$3824)*(아포처리구역!$D$3:$D$3824))</f>
        <v>0</v>
      </c>
      <c r="E61" s="15">
        <f>SUMPRODUCT(($A61=아포처리구역!$C$3:$C$3824)*(아포처리구역집계!E$4=아포처리구역!$A$3:$A$3824)*(아포처리구역!$D$3:$D$3824))</f>
        <v>0</v>
      </c>
      <c r="G61" s="16"/>
    </row>
    <row r="62" spans="1:7" ht="20.100000000000001" hidden="1" customHeight="1" outlineLevel="1" x14ac:dyDescent="0.3">
      <c r="A62" s="35" t="s">
        <v>1461</v>
      </c>
      <c r="B62" s="14">
        <f t="shared" si="1"/>
        <v>0</v>
      </c>
      <c r="C62" s="15">
        <f>SUMPRODUCT(($A62=아포처리구역!$C$3:$C$3824)*(아포처리구역집계!C$4=아포처리구역!$A$3:$A$3824)*(아포처리구역!$D$3:$D$3824))</f>
        <v>0</v>
      </c>
      <c r="D62" s="15">
        <f>SUMPRODUCT(($A62=아포처리구역!$C$3:$C$3824)*(아포처리구역집계!D$4=아포처리구역!$A$3:$A$3824)*(아포처리구역!$D$3:$D$3824))</f>
        <v>0</v>
      </c>
      <c r="E62" s="15">
        <f>SUMPRODUCT(($A62=아포처리구역!$C$3:$C$3824)*(아포처리구역집계!E$4=아포처리구역!$A$3:$A$3824)*(아포처리구역!$D$3:$D$3824))</f>
        <v>0</v>
      </c>
      <c r="G62" s="16"/>
    </row>
    <row r="63" spans="1:7" ht="20.100000000000001" hidden="1" customHeight="1" outlineLevel="1" x14ac:dyDescent="0.3">
      <c r="A63" s="35" t="s">
        <v>1610</v>
      </c>
      <c r="B63" s="14">
        <f t="shared" si="1"/>
        <v>0</v>
      </c>
      <c r="C63" s="15">
        <f>SUMPRODUCT(($A63=아포처리구역!$C$3:$C$3824)*(아포처리구역집계!C$4=아포처리구역!$A$3:$A$3824)*(아포처리구역!$D$3:$D$3824))</f>
        <v>0</v>
      </c>
      <c r="D63" s="15">
        <f>SUMPRODUCT(($A63=아포처리구역!$C$3:$C$3824)*(아포처리구역집계!D$4=아포처리구역!$A$3:$A$3824)*(아포처리구역!$D$3:$D$3824))</f>
        <v>0</v>
      </c>
      <c r="E63" s="15">
        <f>SUMPRODUCT(($A63=아포처리구역!$C$3:$C$3824)*(아포처리구역집계!E$4=아포처리구역!$A$3:$A$3824)*(아포처리구역!$D$3:$D$3824))</f>
        <v>0</v>
      </c>
      <c r="G63" s="16"/>
    </row>
    <row r="64" spans="1:7" ht="20.100000000000001" customHeight="1" collapsed="1" x14ac:dyDescent="0.3">
      <c r="A64" s="35" t="s">
        <v>1460</v>
      </c>
      <c r="B64" s="14">
        <f t="shared" si="1"/>
        <v>94.700000000000017</v>
      </c>
      <c r="C64" s="15">
        <f>SUMPRODUCT(($A64=아포처리구역!$C$3:$C$3824)*(아포처리구역집계!C$4=아포처리구역!$A$3:$A$3824)*(아포처리구역!$D$3:$D$3824))</f>
        <v>0</v>
      </c>
      <c r="D64" s="15">
        <f>SUMPRODUCT(($A64=아포처리구역!$C$3:$C$3824)*(아포처리구역집계!D$4=아포처리구역!$A$3:$A$3824)*(아포처리구역!$D$3:$D$3824))</f>
        <v>0</v>
      </c>
      <c r="E64" s="15">
        <f>SUMPRODUCT(($A64=아포처리구역!$C$3:$C$3824)*(아포처리구역집계!E$4=아포처리구역!$A$3:$A$3824)*(아포처리구역!$D$3:$D$3824))</f>
        <v>94.700000000000017</v>
      </c>
      <c r="G64" s="16"/>
    </row>
    <row r="65" spans="1:7" ht="20.100000000000001" customHeight="1" x14ac:dyDescent="0.3">
      <c r="A65" s="35" t="s">
        <v>1878</v>
      </c>
      <c r="B65" s="14">
        <f t="shared" si="1"/>
        <v>97.7</v>
      </c>
      <c r="C65" s="15">
        <f>SUMPRODUCT(($A65=아포처리구역!$C$3:$C$3824)*(아포처리구역집계!C$4=아포처리구역!$A$3:$A$3824)*(아포처리구역!$D$3:$D$3824))</f>
        <v>97.7</v>
      </c>
      <c r="D65" s="15">
        <f>SUMPRODUCT(($A65=아포처리구역!$C$3:$C$3824)*(아포처리구역집계!D$4=아포처리구역!$A$3:$A$3824)*(아포처리구역!$D$3:$D$3824))</f>
        <v>0</v>
      </c>
      <c r="E65" s="15">
        <f>SUMPRODUCT(($A65=아포처리구역!$C$3:$C$3824)*(아포처리구역집계!E$4=아포처리구역!$A$3:$A$3824)*(아포처리구역!$D$3:$D$3824))</f>
        <v>0</v>
      </c>
      <c r="G65" s="16"/>
    </row>
    <row r="66" spans="1:7" ht="20.100000000000001" hidden="1" customHeight="1" outlineLevel="1" x14ac:dyDescent="0.3">
      <c r="A66" s="35" t="s">
        <v>1650</v>
      </c>
      <c r="B66" s="14">
        <f t="shared" si="1"/>
        <v>0</v>
      </c>
      <c r="C66" s="15">
        <f>SUMPRODUCT(($A66=아포처리구역!$C$3:$C$3824)*(아포처리구역집계!C$4=아포처리구역!$A$3:$A$3824)*(아포처리구역!$D$3:$D$3824))</f>
        <v>0</v>
      </c>
      <c r="D66" s="15">
        <f>SUMPRODUCT(($A66=아포처리구역!$C$3:$C$3824)*(아포처리구역집계!D$4=아포처리구역!$A$3:$A$3824)*(아포처리구역!$D$3:$D$3824))</f>
        <v>0</v>
      </c>
      <c r="E66" s="15">
        <f>SUMPRODUCT(($A66=아포처리구역!$C$3:$C$3824)*(아포처리구역집계!E$4=아포처리구역!$A$3:$A$3824)*(아포처리구역!$D$3:$D$3824))</f>
        <v>0</v>
      </c>
      <c r="G66" s="16"/>
    </row>
    <row r="67" spans="1:7" ht="20.100000000000001" customHeight="1" collapsed="1" x14ac:dyDescent="0.3">
      <c r="A67" s="35" t="s">
        <v>1876</v>
      </c>
      <c r="B67" s="14">
        <f t="shared" si="1"/>
        <v>66.5</v>
      </c>
      <c r="C67" s="15">
        <f>SUMPRODUCT(($A67=아포처리구역!$C$3:$C$3824)*(아포처리구역집계!C$4=아포처리구역!$A$3:$A$3824)*(아포처리구역!$D$3:$D$3824))</f>
        <v>66.5</v>
      </c>
      <c r="D67" s="15">
        <f>SUMPRODUCT(($A67=아포처리구역!$C$3:$C$3824)*(아포처리구역집계!D$4=아포처리구역!$A$3:$A$3824)*(아포처리구역!$D$3:$D$3824))</f>
        <v>0</v>
      </c>
      <c r="E67" s="15">
        <f>SUMPRODUCT(($A67=아포처리구역!$C$3:$C$3824)*(아포처리구역집계!E$4=아포처리구역!$A$3:$A$3824)*(아포처리구역!$D$3:$D$3824))</f>
        <v>0</v>
      </c>
      <c r="G67" s="16"/>
    </row>
    <row r="68" spans="1:7" ht="20.100000000000001" customHeight="1" x14ac:dyDescent="0.3">
      <c r="A68" s="35" t="s">
        <v>1651</v>
      </c>
      <c r="B68" s="14">
        <f t="shared" si="1"/>
        <v>204</v>
      </c>
      <c r="C68" s="15">
        <f>SUMPRODUCT(($A68=아포처리구역!$C$3:$C$3824)*(아포처리구역집계!C$4=아포처리구역!$A$3:$A$3824)*(아포처리구역!$D$3:$D$3824))</f>
        <v>0</v>
      </c>
      <c r="D68" s="15">
        <f>SUMPRODUCT(($A68=아포처리구역!$C$3:$C$3824)*(아포처리구역집계!D$4=아포처리구역!$A$3:$A$3824)*(아포처리구역!$D$3:$D$3824))</f>
        <v>0</v>
      </c>
      <c r="E68" s="15">
        <f>SUMPRODUCT(($A68=아포처리구역!$C$3:$C$3824)*(아포처리구역집계!E$4=아포처리구역!$A$3:$A$3824)*(아포처리구역!$D$3:$D$3824))</f>
        <v>204</v>
      </c>
      <c r="G68" s="16"/>
    </row>
    <row r="69" spans="1:7" ht="20.100000000000001" hidden="1" customHeight="1" outlineLevel="1" x14ac:dyDescent="0.3">
      <c r="A69" s="35" t="s">
        <v>1465</v>
      </c>
      <c r="B69" s="14">
        <f t="shared" si="1"/>
        <v>0</v>
      </c>
      <c r="C69" s="15">
        <f>SUMPRODUCT(($A69=아포처리구역!$C$3:$C$3824)*(아포처리구역집계!C$4=아포처리구역!$A$3:$A$3824)*(아포처리구역!$D$3:$D$3824))</f>
        <v>0</v>
      </c>
      <c r="D69" s="15">
        <f>SUMPRODUCT(($A69=아포처리구역!$C$3:$C$3824)*(아포처리구역집계!D$4=아포처리구역!$A$3:$A$3824)*(아포처리구역!$D$3:$D$3824))</f>
        <v>0</v>
      </c>
      <c r="E69" s="15">
        <f>SUMPRODUCT(($A69=아포처리구역!$C$3:$C$3824)*(아포처리구역집계!E$4=아포처리구역!$A$3:$A$3824)*(아포처리구역!$D$3:$D$3824))</f>
        <v>0</v>
      </c>
      <c r="G69" s="16"/>
    </row>
    <row r="70" spans="1:7" ht="20.100000000000001" customHeight="1" collapsed="1" x14ac:dyDescent="0.3">
      <c r="A70" s="35" t="s">
        <v>1472</v>
      </c>
      <c r="B70" s="14">
        <f t="shared" si="1"/>
        <v>3</v>
      </c>
      <c r="C70" s="15">
        <f>SUMPRODUCT(($A70=아포처리구역!$C$3:$C$3824)*(아포처리구역집계!C$4=아포처리구역!$A$3:$A$3824)*(아포처리구역!$D$3:$D$3824))</f>
        <v>0</v>
      </c>
      <c r="D70" s="15">
        <f>SUMPRODUCT(($A70=아포처리구역!$C$3:$C$3824)*(아포처리구역집계!D$4=아포처리구역!$A$3:$A$3824)*(아포처리구역!$D$3:$D$3824))</f>
        <v>0</v>
      </c>
      <c r="E70" s="15">
        <f>SUMPRODUCT(($A70=아포처리구역!$C$3:$C$3824)*(아포처리구역집계!E$4=아포처리구역!$A$3:$A$3824)*(아포처리구역!$D$3:$D$3824))</f>
        <v>3</v>
      </c>
      <c r="G70" s="16"/>
    </row>
    <row r="71" spans="1:7" ht="20.100000000000001" hidden="1" customHeight="1" outlineLevel="1" x14ac:dyDescent="0.3">
      <c r="A71" s="35" t="s">
        <v>1725</v>
      </c>
      <c r="B71" s="14">
        <f t="shared" si="1"/>
        <v>0</v>
      </c>
      <c r="C71" s="15">
        <f>SUMPRODUCT(($A71=아포처리구역!$C$3:$C$3824)*(아포처리구역집계!C$4=아포처리구역!$A$3:$A$3824)*(아포처리구역!$D$3:$D$3824))</f>
        <v>0</v>
      </c>
      <c r="D71" s="15">
        <f>SUMPRODUCT(($A71=아포처리구역!$C$3:$C$3824)*(아포처리구역집계!D$4=아포처리구역!$A$3:$A$3824)*(아포처리구역!$D$3:$D$3824))</f>
        <v>0</v>
      </c>
      <c r="E71" s="15">
        <f>SUMPRODUCT(($A71=아포처리구역!$C$3:$C$3824)*(아포처리구역집계!E$4=아포처리구역!$A$3:$A$3824)*(아포처리구역!$D$3:$D$3824))</f>
        <v>0</v>
      </c>
      <c r="G71" s="16"/>
    </row>
    <row r="72" spans="1:7" ht="20.100000000000001" customHeight="1" collapsed="1" x14ac:dyDescent="0.3">
      <c r="A72" s="35" t="s">
        <v>1467</v>
      </c>
      <c r="B72" s="14">
        <f t="shared" si="1"/>
        <v>305.5</v>
      </c>
      <c r="C72" s="15">
        <f>SUMPRODUCT(($A72=아포처리구역!$C$3:$C$3824)*(아포처리구역집계!C$4=아포처리구역!$A$3:$A$3824)*(아포처리구역!$D$3:$D$3824))</f>
        <v>0</v>
      </c>
      <c r="D72" s="15">
        <f>SUMPRODUCT(($A72=아포처리구역!$C$3:$C$3824)*(아포처리구역집계!D$4=아포처리구역!$A$3:$A$3824)*(아포처리구역!$D$3:$D$3824))</f>
        <v>0</v>
      </c>
      <c r="E72" s="15">
        <f>SUMPRODUCT(($A72=아포처리구역!$C$3:$C$3824)*(아포처리구역집계!E$4=아포처리구역!$A$3:$A$3824)*(아포처리구역!$D$3:$D$3824))</f>
        <v>305.5</v>
      </c>
      <c r="G72" s="16"/>
    </row>
    <row r="73" spans="1:7" ht="20.100000000000001" customHeight="1" x14ac:dyDescent="0.3">
      <c r="A73" s="35" t="s">
        <v>1612</v>
      </c>
      <c r="B73" s="14">
        <f t="shared" si="1"/>
        <v>7</v>
      </c>
      <c r="C73" s="15">
        <f>SUMPRODUCT(($A73=아포처리구역!$C$3:$C$3824)*(아포처리구역집계!C$4=아포처리구역!$A$3:$A$3824)*(아포처리구역!$D$3:$D$3824))</f>
        <v>0</v>
      </c>
      <c r="D73" s="15">
        <f>SUMPRODUCT(($A73=아포처리구역!$C$3:$C$3824)*(아포처리구역집계!D$4=아포처리구역!$A$3:$A$3824)*(아포처리구역!$D$3:$D$3824))</f>
        <v>0</v>
      </c>
      <c r="E73" s="15">
        <f>SUMPRODUCT(($A73=아포처리구역!$C$3:$C$3824)*(아포처리구역집계!E$4=아포처리구역!$A$3:$A$3824)*(아포처리구역!$D$3:$D$3824))</f>
        <v>7</v>
      </c>
      <c r="G73" s="16"/>
    </row>
    <row r="74" spans="1:7" ht="20.100000000000001" customHeight="1" x14ac:dyDescent="0.3">
      <c r="A74" s="35" t="s">
        <v>1499</v>
      </c>
      <c r="B74" s="14">
        <f t="shared" si="1"/>
        <v>27.7</v>
      </c>
      <c r="C74" s="15">
        <f>SUMPRODUCT(($A74=아포처리구역!$C$3:$C$3824)*(아포처리구역집계!C$4=아포처리구역!$A$3:$A$3824)*(아포처리구역!$D$3:$D$3824))</f>
        <v>0</v>
      </c>
      <c r="D74" s="15">
        <f>SUMPRODUCT(($A74=아포처리구역!$C$3:$C$3824)*(아포처리구역집계!D$4=아포처리구역!$A$3:$A$3824)*(아포처리구역!$D$3:$D$3824))</f>
        <v>0</v>
      </c>
      <c r="E74" s="15">
        <f>SUMPRODUCT(($A74=아포처리구역!$C$3:$C$3824)*(아포처리구역집계!E$4=아포처리구역!$A$3:$A$3824)*(아포처리구역!$D$3:$D$3824))</f>
        <v>27.7</v>
      </c>
      <c r="G74" s="16"/>
    </row>
    <row r="75" spans="1:7" ht="20.100000000000001" hidden="1" customHeight="1" outlineLevel="1" x14ac:dyDescent="0.3">
      <c r="A75" s="35" t="s">
        <v>1603</v>
      </c>
      <c r="B75" s="14">
        <f t="shared" si="1"/>
        <v>0</v>
      </c>
      <c r="C75" s="15">
        <f>SUMPRODUCT(($A75=아포처리구역!$C$3:$C$3824)*(아포처리구역집계!C$4=아포처리구역!$A$3:$A$3824)*(아포처리구역!$D$3:$D$3824))</f>
        <v>0</v>
      </c>
      <c r="D75" s="15">
        <f>SUMPRODUCT(($A75=아포처리구역!$C$3:$C$3824)*(아포처리구역집계!D$4=아포처리구역!$A$3:$A$3824)*(아포처리구역!$D$3:$D$3824))</f>
        <v>0</v>
      </c>
      <c r="E75" s="15">
        <f>SUMPRODUCT(($A75=아포처리구역!$C$3:$C$3824)*(아포처리구역집계!E$4=아포처리구역!$A$3:$A$3824)*(아포처리구역!$D$3:$D$3824))</f>
        <v>0</v>
      </c>
      <c r="G75" s="16"/>
    </row>
    <row r="76" spans="1:7" ht="20.100000000000001" customHeight="1" collapsed="1" x14ac:dyDescent="0.3">
      <c r="A76" s="35" t="s">
        <v>1654</v>
      </c>
      <c r="B76" s="14">
        <f t="shared" si="1"/>
        <v>52.4</v>
      </c>
      <c r="C76" s="15">
        <f>SUMPRODUCT(($A76=아포처리구역!$C$3:$C$3824)*(아포처리구역집계!C$4=아포처리구역!$A$3:$A$3824)*(아포처리구역!$D$3:$D$3824))</f>
        <v>0</v>
      </c>
      <c r="D76" s="15">
        <f>SUMPRODUCT(($A76=아포처리구역!$C$3:$C$3824)*(아포처리구역집계!D$4=아포처리구역!$A$3:$A$3824)*(아포처리구역!$D$3:$D$3824))</f>
        <v>52.4</v>
      </c>
      <c r="E76" s="15">
        <f>SUMPRODUCT(($A76=아포처리구역!$C$3:$C$3824)*(아포처리구역집계!E$4=아포처리구역!$A$3:$A$3824)*(아포처리구역!$D$3:$D$3824))</f>
        <v>0</v>
      </c>
      <c r="G76" s="16"/>
    </row>
    <row r="77" spans="1:7" ht="20.100000000000001" hidden="1" customHeight="1" outlineLevel="1" x14ac:dyDescent="0.3">
      <c r="A77" s="35" t="s">
        <v>1500</v>
      </c>
      <c r="B77" s="14">
        <f t="shared" si="1"/>
        <v>0</v>
      </c>
      <c r="C77" s="15">
        <f>SUMPRODUCT(($A77=아포처리구역!$C$3:$C$3824)*(아포처리구역집계!C$4=아포처리구역!$A$3:$A$3824)*(아포처리구역!$D$3:$D$3824))</f>
        <v>0</v>
      </c>
      <c r="D77" s="15">
        <f>SUMPRODUCT(($A77=아포처리구역!$C$3:$C$3824)*(아포처리구역집계!D$4=아포처리구역!$A$3:$A$3824)*(아포처리구역!$D$3:$D$3824))</f>
        <v>0</v>
      </c>
      <c r="E77" s="15">
        <f>SUMPRODUCT(($A77=아포처리구역!$C$3:$C$3824)*(아포처리구역집계!E$4=아포처리구역!$A$3:$A$3824)*(아포처리구역!$D$3:$D$3824))</f>
        <v>0</v>
      </c>
      <c r="G77" s="16"/>
    </row>
    <row r="78" spans="1:7" ht="20.100000000000001" customHeight="1" collapsed="1" x14ac:dyDescent="0.3">
      <c r="A78" s="35" t="s">
        <v>1889</v>
      </c>
      <c r="B78" s="14">
        <f t="shared" si="1"/>
        <v>171.1</v>
      </c>
      <c r="C78" s="15">
        <f>SUMPRODUCT(($A78=아포처리구역!$C$3:$C$3824)*(아포처리구역집계!C$4=아포처리구역!$A$3:$A$3824)*(아포처리구역!$D$3:$D$3824))</f>
        <v>0</v>
      </c>
      <c r="D78" s="15">
        <f>SUMPRODUCT(($A78=아포처리구역!$C$3:$C$3824)*(아포처리구역집계!D$4=아포처리구역!$A$3:$A$3824)*(아포처리구역!$D$3:$D$3824))</f>
        <v>0</v>
      </c>
      <c r="E78" s="15">
        <f>SUMPRODUCT(($A78=아포처리구역!$C$3:$C$3824)*(아포처리구역집계!E$4=아포처리구역!$A$3:$A$3824)*(아포처리구역!$D$3:$D$3824))</f>
        <v>171.1</v>
      </c>
      <c r="G78" s="16"/>
    </row>
    <row r="79" spans="1:7" ht="20.100000000000001" hidden="1" customHeight="1" outlineLevel="1" x14ac:dyDescent="0.3">
      <c r="A79" s="35" t="s">
        <v>1481</v>
      </c>
      <c r="B79" s="14">
        <f t="shared" si="1"/>
        <v>0</v>
      </c>
      <c r="C79" s="15">
        <f>SUMPRODUCT(($A79=아포처리구역!$C$3:$C$3824)*(아포처리구역집계!C$4=아포처리구역!$A$3:$A$3824)*(아포처리구역!$D$3:$D$3824))</f>
        <v>0</v>
      </c>
      <c r="D79" s="15">
        <f>SUMPRODUCT(($A79=아포처리구역!$C$3:$C$3824)*(아포처리구역집계!D$4=아포처리구역!$A$3:$A$3824)*(아포처리구역!$D$3:$D$3824))</f>
        <v>0</v>
      </c>
      <c r="E79" s="15">
        <f>SUMPRODUCT(($A79=아포처리구역!$C$3:$C$3824)*(아포처리구역집계!E$4=아포처리구역!$A$3:$A$3824)*(아포처리구역!$D$3:$D$3824))</f>
        <v>0</v>
      </c>
      <c r="G79" s="16"/>
    </row>
    <row r="80" spans="1:7" ht="20.100000000000001" hidden="1" customHeight="1" outlineLevel="1" x14ac:dyDescent="0.3">
      <c r="A80" s="35" t="s">
        <v>1478</v>
      </c>
      <c r="B80" s="14">
        <f t="shared" si="1"/>
        <v>0</v>
      </c>
      <c r="C80" s="15">
        <f>SUMPRODUCT(($A80=아포처리구역!$C$3:$C$3824)*(아포처리구역집계!C$4=아포처리구역!$A$3:$A$3824)*(아포처리구역!$D$3:$D$3824))</f>
        <v>0</v>
      </c>
      <c r="D80" s="15">
        <f>SUMPRODUCT(($A80=아포처리구역!$C$3:$C$3824)*(아포처리구역집계!D$4=아포처리구역!$A$3:$A$3824)*(아포처리구역!$D$3:$D$3824))</f>
        <v>0</v>
      </c>
      <c r="E80" s="15">
        <f>SUMPRODUCT(($A80=아포처리구역!$C$3:$C$3824)*(아포처리구역집계!E$4=아포처리구역!$A$3:$A$3824)*(아포처리구역!$D$3:$D$3824))</f>
        <v>0</v>
      </c>
      <c r="G80" s="16"/>
    </row>
    <row r="81" spans="1:7" ht="20.100000000000001" hidden="1" customHeight="1" outlineLevel="1" x14ac:dyDescent="0.3">
      <c r="A81" s="35" t="s">
        <v>1539</v>
      </c>
      <c r="B81" s="14">
        <f t="shared" si="1"/>
        <v>0</v>
      </c>
      <c r="C81" s="15">
        <f>SUMPRODUCT(($A81=아포처리구역!$C$3:$C$3824)*(아포처리구역집계!C$4=아포처리구역!$A$3:$A$3824)*(아포처리구역!$D$3:$D$3824))</f>
        <v>0</v>
      </c>
      <c r="D81" s="15">
        <f>SUMPRODUCT(($A81=아포처리구역!$C$3:$C$3824)*(아포처리구역집계!D$4=아포처리구역!$A$3:$A$3824)*(아포처리구역!$D$3:$D$3824))</f>
        <v>0</v>
      </c>
      <c r="E81" s="15">
        <f>SUMPRODUCT(($A81=아포처리구역!$C$3:$C$3824)*(아포처리구역집계!E$4=아포처리구역!$A$3:$A$3824)*(아포처리구역!$D$3:$D$3824))</f>
        <v>0</v>
      </c>
      <c r="G81" s="16"/>
    </row>
    <row r="82" spans="1:7" ht="20.100000000000001" hidden="1" customHeight="1" outlineLevel="1" x14ac:dyDescent="0.3">
      <c r="A82" s="35" t="s">
        <v>1717</v>
      </c>
      <c r="B82" s="14">
        <f t="shared" si="1"/>
        <v>0</v>
      </c>
      <c r="C82" s="15">
        <f>SUMPRODUCT(($A82=아포처리구역!$C$3:$C$3824)*(아포처리구역집계!C$4=아포처리구역!$A$3:$A$3824)*(아포처리구역!$D$3:$D$3824))</f>
        <v>0</v>
      </c>
      <c r="D82" s="15">
        <f>SUMPRODUCT(($A82=아포처리구역!$C$3:$C$3824)*(아포처리구역집계!D$4=아포처리구역!$A$3:$A$3824)*(아포처리구역!$D$3:$D$3824))</f>
        <v>0</v>
      </c>
      <c r="E82" s="15">
        <f>SUMPRODUCT(($A82=아포처리구역!$C$3:$C$3824)*(아포처리구역집계!E$4=아포처리구역!$A$3:$A$3824)*(아포처리구역!$D$3:$D$3824))</f>
        <v>0</v>
      </c>
      <c r="G82" s="16"/>
    </row>
    <row r="83" spans="1:7" ht="20.100000000000001" hidden="1" customHeight="1" outlineLevel="1" x14ac:dyDescent="0.3">
      <c r="A83" s="35" t="s">
        <v>1538</v>
      </c>
      <c r="B83" s="14">
        <f t="shared" si="1"/>
        <v>0</v>
      </c>
      <c r="C83" s="15">
        <f>SUMPRODUCT(($A83=아포처리구역!$C$3:$C$3824)*(아포처리구역집계!C$4=아포처리구역!$A$3:$A$3824)*(아포처리구역!$D$3:$D$3824))</f>
        <v>0</v>
      </c>
      <c r="D83" s="15">
        <f>SUMPRODUCT(($A83=아포처리구역!$C$3:$C$3824)*(아포처리구역집계!D$4=아포처리구역!$A$3:$A$3824)*(아포처리구역!$D$3:$D$3824))</f>
        <v>0</v>
      </c>
      <c r="E83" s="15">
        <f>SUMPRODUCT(($A83=아포처리구역!$C$3:$C$3824)*(아포처리구역집계!E$4=아포처리구역!$A$3:$A$3824)*(아포처리구역!$D$3:$D$3824))</f>
        <v>0</v>
      </c>
      <c r="G83" s="16"/>
    </row>
    <row r="84" spans="1:7" ht="20.100000000000001" hidden="1" customHeight="1" outlineLevel="1" x14ac:dyDescent="0.3">
      <c r="A84" s="35" t="s">
        <v>1752</v>
      </c>
      <c r="B84" s="14">
        <f t="shared" si="1"/>
        <v>0</v>
      </c>
      <c r="C84" s="15">
        <f>SUMPRODUCT(($A84=아포처리구역!$C$3:$C$3824)*(아포처리구역집계!C$4=아포처리구역!$A$3:$A$3824)*(아포처리구역!$D$3:$D$3824))</f>
        <v>0</v>
      </c>
      <c r="D84" s="15">
        <f>SUMPRODUCT(($A84=아포처리구역!$C$3:$C$3824)*(아포처리구역집계!D$4=아포처리구역!$A$3:$A$3824)*(아포처리구역!$D$3:$D$3824))</f>
        <v>0</v>
      </c>
      <c r="E84" s="15">
        <f>SUMPRODUCT(($A84=아포처리구역!$C$3:$C$3824)*(아포처리구역집계!E$4=아포처리구역!$A$3:$A$3824)*(아포처리구역!$D$3:$D$3824))</f>
        <v>0</v>
      </c>
      <c r="G84" s="16"/>
    </row>
    <row r="85" spans="1:7" ht="20.100000000000001" hidden="1" customHeight="1" outlineLevel="1" x14ac:dyDescent="0.3">
      <c r="A85" s="35" t="s">
        <v>1751</v>
      </c>
      <c r="B85" s="14">
        <f t="shared" si="1"/>
        <v>0</v>
      </c>
      <c r="C85" s="15">
        <f>SUMPRODUCT(($A85=아포처리구역!$C$3:$C$3824)*(아포처리구역집계!C$4=아포처리구역!$A$3:$A$3824)*(아포처리구역!$D$3:$D$3824))</f>
        <v>0</v>
      </c>
      <c r="D85" s="15">
        <f>SUMPRODUCT(($A85=아포처리구역!$C$3:$C$3824)*(아포처리구역집계!D$4=아포처리구역!$A$3:$A$3824)*(아포처리구역!$D$3:$D$3824))</f>
        <v>0</v>
      </c>
      <c r="E85" s="15">
        <f>SUMPRODUCT(($A85=아포처리구역!$C$3:$C$3824)*(아포처리구역집계!E$4=아포처리구역!$A$3:$A$3824)*(아포처리구역!$D$3:$D$3824))</f>
        <v>0</v>
      </c>
      <c r="G85" s="16"/>
    </row>
    <row r="86" spans="1:7" ht="20.100000000000001" hidden="1" customHeight="1" outlineLevel="1" x14ac:dyDescent="0.3">
      <c r="A86" s="35" t="s">
        <v>1740</v>
      </c>
      <c r="B86" s="14">
        <f t="shared" si="1"/>
        <v>0</v>
      </c>
      <c r="C86" s="15">
        <f>SUMPRODUCT(($A86=아포처리구역!$C$3:$C$3824)*(아포처리구역집계!C$4=아포처리구역!$A$3:$A$3824)*(아포처리구역!$D$3:$D$3824))</f>
        <v>0</v>
      </c>
      <c r="D86" s="15">
        <f>SUMPRODUCT(($A86=아포처리구역!$C$3:$C$3824)*(아포처리구역집계!D$4=아포처리구역!$A$3:$A$3824)*(아포처리구역!$D$3:$D$3824))</f>
        <v>0</v>
      </c>
      <c r="E86" s="15">
        <f>SUMPRODUCT(($A86=아포처리구역!$C$3:$C$3824)*(아포처리구역집계!E$4=아포처리구역!$A$3:$A$3824)*(아포처리구역!$D$3:$D$3824))</f>
        <v>0</v>
      </c>
      <c r="G86" s="16"/>
    </row>
    <row r="87" spans="1:7" ht="20.100000000000001" hidden="1" customHeight="1" outlineLevel="1" x14ac:dyDescent="0.3">
      <c r="A87" s="35" t="s">
        <v>1474</v>
      </c>
      <c r="B87" s="14">
        <f t="shared" si="1"/>
        <v>0</v>
      </c>
      <c r="C87" s="15">
        <f>SUMPRODUCT(($A87=아포처리구역!$C$3:$C$3824)*(아포처리구역집계!C$4=아포처리구역!$A$3:$A$3824)*(아포처리구역!$D$3:$D$3824))</f>
        <v>0</v>
      </c>
      <c r="D87" s="15">
        <f>SUMPRODUCT(($A87=아포처리구역!$C$3:$C$3824)*(아포처리구역집계!D$4=아포처리구역!$A$3:$A$3824)*(아포처리구역!$D$3:$D$3824))</f>
        <v>0</v>
      </c>
      <c r="E87" s="15">
        <f>SUMPRODUCT(($A87=아포처리구역!$C$3:$C$3824)*(아포처리구역집계!E$4=아포처리구역!$A$3:$A$3824)*(아포처리구역!$D$3:$D$3824))</f>
        <v>0</v>
      </c>
      <c r="G87" s="16"/>
    </row>
    <row r="88" spans="1:7" ht="20.100000000000001" hidden="1" customHeight="1" outlineLevel="1" x14ac:dyDescent="0.3">
      <c r="A88" s="35" t="s">
        <v>1750</v>
      </c>
      <c r="B88" s="14">
        <f t="shared" si="1"/>
        <v>0</v>
      </c>
      <c r="C88" s="15">
        <f>SUMPRODUCT(($A88=아포처리구역!$C$3:$C$3824)*(아포처리구역집계!C$4=아포처리구역!$A$3:$A$3824)*(아포처리구역!$D$3:$D$3824))</f>
        <v>0</v>
      </c>
      <c r="D88" s="15">
        <f>SUMPRODUCT(($A88=아포처리구역!$C$3:$C$3824)*(아포처리구역집계!D$4=아포처리구역!$A$3:$A$3824)*(아포처리구역!$D$3:$D$3824))</f>
        <v>0</v>
      </c>
      <c r="E88" s="15">
        <f>SUMPRODUCT(($A88=아포처리구역!$C$3:$C$3824)*(아포처리구역집계!E$4=아포처리구역!$A$3:$A$3824)*(아포처리구역!$D$3:$D$3824))</f>
        <v>0</v>
      </c>
      <c r="G88" s="16"/>
    </row>
    <row r="89" spans="1:7" ht="20.100000000000001" hidden="1" customHeight="1" outlineLevel="1" x14ac:dyDescent="0.3">
      <c r="A89" s="35" t="s">
        <v>1489</v>
      </c>
      <c r="B89" s="14">
        <f t="shared" si="1"/>
        <v>0</v>
      </c>
      <c r="C89" s="15">
        <f>SUMPRODUCT(($A89=아포처리구역!$C$3:$C$3824)*(아포처리구역집계!C$4=아포처리구역!$A$3:$A$3824)*(아포처리구역!$D$3:$D$3824))</f>
        <v>0</v>
      </c>
      <c r="D89" s="15">
        <f>SUMPRODUCT(($A89=아포처리구역!$C$3:$C$3824)*(아포처리구역집계!D$4=아포처리구역!$A$3:$A$3824)*(아포처리구역!$D$3:$D$3824))</f>
        <v>0</v>
      </c>
      <c r="E89" s="15">
        <f>SUMPRODUCT(($A89=아포처리구역!$C$3:$C$3824)*(아포처리구역집계!E$4=아포처리구역!$A$3:$A$3824)*(아포처리구역!$D$3:$D$3824))</f>
        <v>0</v>
      </c>
      <c r="G89" s="16"/>
    </row>
    <row r="90" spans="1:7" ht="20.100000000000001" hidden="1" customHeight="1" outlineLevel="1" x14ac:dyDescent="0.3">
      <c r="A90" s="35" t="s">
        <v>1492</v>
      </c>
      <c r="B90" s="14">
        <f t="shared" si="1"/>
        <v>0</v>
      </c>
      <c r="C90" s="15">
        <f>SUMPRODUCT(($A90=아포처리구역!$C$3:$C$3824)*(아포처리구역집계!C$4=아포처리구역!$A$3:$A$3824)*(아포처리구역!$D$3:$D$3824))</f>
        <v>0</v>
      </c>
      <c r="D90" s="15">
        <f>SUMPRODUCT(($A90=아포처리구역!$C$3:$C$3824)*(아포처리구역집계!D$4=아포처리구역!$A$3:$A$3824)*(아포처리구역!$D$3:$D$3824))</f>
        <v>0</v>
      </c>
      <c r="E90" s="15">
        <f>SUMPRODUCT(($A90=아포처리구역!$C$3:$C$3824)*(아포처리구역집계!E$4=아포처리구역!$A$3:$A$3824)*(아포처리구역!$D$3:$D$3824))</f>
        <v>0</v>
      </c>
      <c r="G90" s="16"/>
    </row>
    <row r="91" spans="1:7" ht="20.100000000000001" hidden="1" customHeight="1" outlineLevel="1" x14ac:dyDescent="0.3">
      <c r="A91" s="35" t="s">
        <v>1462</v>
      </c>
      <c r="B91" s="14">
        <f t="shared" si="1"/>
        <v>0</v>
      </c>
      <c r="C91" s="15">
        <f>SUMPRODUCT(($A91=아포처리구역!$C$3:$C$3824)*(아포처리구역집계!C$4=아포처리구역!$A$3:$A$3824)*(아포처리구역!$D$3:$D$3824))</f>
        <v>0</v>
      </c>
      <c r="D91" s="15">
        <f>SUMPRODUCT(($A91=아포처리구역!$C$3:$C$3824)*(아포처리구역집계!D$4=아포처리구역!$A$3:$A$3824)*(아포처리구역!$D$3:$D$3824))</f>
        <v>0</v>
      </c>
      <c r="E91" s="15">
        <f>SUMPRODUCT(($A91=아포처리구역!$C$3:$C$3824)*(아포처리구역집계!E$4=아포처리구역!$A$3:$A$3824)*(아포처리구역!$D$3:$D$3824))</f>
        <v>0</v>
      </c>
      <c r="G91" s="16"/>
    </row>
    <row r="92" spans="1:7" ht="20.100000000000001" hidden="1" customHeight="1" outlineLevel="1" x14ac:dyDescent="0.3">
      <c r="A92" s="35" t="s">
        <v>1757</v>
      </c>
      <c r="B92" s="14">
        <f t="shared" si="1"/>
        <v>0</v>
      </c>
      <c r="C92" s="15">
        <f>SUMPRODUCT(($A92=아포처리구역!$C$3:$C$3824)*(아포처리구역집계!C$4=아포처리구역!$A$3:$A$3824)*(아포처리구역!$D$3:$D$3824))</f>
        <v>0</v>
      </c>
      <c r="D92" s="15">
        <f>SUMPRODUCT(($A92=아포처리구역!$C$3:$C$3824)*(아포처리구역집계!D$4=아포처리구역!$A$3:$A$3824)*(아포처리구역!$D$3:$D$3824))</f>
        <v>0</v>
      </c>
      <c r="E92" s="15">
        <f>SUMPRODUCT(($A92=아포처리구역!$C$3:$C$3824)*(아포처리구역집계!E$4=아포처리구역!$A$3:$A$3824)*(아포처리구역!$D$3:$D$3824))</f>
        <v>0</v>
      </c>
      <c r="G92" s="16"/>
    </row>
    <row r="93" spans="1:7" ht="20.100000000000001" hidden="1" customHeight="1" outlineLevel="1" x14ac:dyDescent="0.3">
      <c r="A93" s="35" t="s">
        <v>1756</v>
      </c>
      <c r="B93" s="14">
        <f t="shared" ref="B93:B125" si="2">SUM(C93:E93)</f>
        <v>0</v>
      </c>
      <c r="C93" s="15">
        <f>SUMPRODUCT(($A93=아포처리구역!$C$3:$C$3824)*(아포처리구역집계!C$4=아포처리구역!$A$3:$A$3824)*(아포처리구역!$D$3:$D$3824))</f>
        <v>0</v>
      </c>
      <c r="D93" s="15">
        <f>SUMPRODUCT(($A93=아포처리구역!$C$3:$C$3824)*(아포처리구역집계!D$4=아포처리구역!$A$3:$A$3824)*(아포처리구역!$D$3:$D$3824))</f>
        <v>0</v>
      </c>
      <c r="E93" s="15">
        <f>SUMPRODUCT(($A93=아포처리구역!$C$3:$C$3824)*(아포처리구역집계!E$4=아포처리구역!$A$3:$A$3824)*(아포처리구역!$D$3:$D$3824))</f>
        <v>0</v>
      </c>
      <c r="G93" s="16"/>
    </row>
    <row r="94" spans="1:7" ht="20.100000000000001" hidden="1" customHeight="1" outlineLevel="1" x14ac:dyDescent="0.3">
      <c r="A94" s="35" t="s">
        <v>1497</v>
      </c>
      <c r="B94" s="14">
        <f t="shared" si="2"/>
        <v>0</v>
      </c>
      <c r="C94" s="15">
        <f>SUMPRODUCT(($A94=아포처리구역!$C$3:$C$3824)*(아포처리구역집계!C$4=아포처리구역!$A$3:$A$3824)*(아포처리구역!$D$3:$D$3824))</f>
        <v>0</v>
      </c>
      <c r="D94" s="15">
        <f>SUMPRODUCT(($A94=아포처리구역!$C$3:$C$3824)*(아포처리구역집계!D$4=아포처리구역!$A$3:$A$3824)*(아포처리구역!$D$3:$D$3824))</f>
        <v>0</v>
      </c>
      <c r="E94" s="15">
        <f>SUMPRODUCT(($A94=아포처리구역!$C$3:$C$3824)*(아포처리구역집계!E$4=아포처리구역!$A$3:$A$3824)*(아포처리구역!$D$3:$D$3824))</f>
        <v>0</v>
      </c>
      <c r="G94" s="16"/>
    </row>
    <row r="95" spans="1:7" ht="20.100000000000001" hidden="1" customHeight="1" outlineLevel="1" x14ac:dyDescent="0.3">
      <c r="A95" s="35" t="s">
        <v>1673</v>
      </c>
      <c r="B95" s="14">
        <f t="shared" si="2"/>
        <v>0</v>
      </c>
      <c r="C95" s="15">
        <f>SUMPRODUCT(($A95=아포처리구역!$C$3:$C$3824)*(아포처리구역집계!C$4=아포처리구역!$A$3:$A$3824)*(아포처리구역!$D$3:$D$3824))</f>
        <v>0</v>
      </c>
      <c r="D95" s="15">
        <f>SUMPRODUCT(($A95=아포처리구역!$C$3:$C$3824)*(아포처리구역집계!D$4=아포처리구역!$A$3:$A$3824)*(아포처리구역!$D$3:$D$3824))</f>
        <v>0</v>
      </c>
      <c r="E95" s="15">
        <f>SUMPRODUCT(($A95=아포처리구역!$C$3:$C$3824)*(아포처리구역집계!E$4=아포처리구역!$A$3:$A$3824)*(아포처리구역!$D$3:$D$3824))</f>
        <v>0</v>
      </c>
      <c r="G95" s="16"/>
    </row>
    <row r="96" spans="1:7" ht="20.100000000000001" hidden="1" customHeight="1" outlineLevel="1" x14ac:dyDescent="0.3">
      <c r="A96" s="35" t="s">
        <v>1735</v>
      </c>
      <c r="B96" s="14">
        <f t="shared" si="2"/>
        <v>0</v>
      </c>
      <c r="C96" s="15">
        <f>SUMPRODUCT(($A96=아포처리구역!$C$3:$C$3824)*(아포처리구역집계!C$4=아포처리구역!$A$3:$A$3824)*(아포처리구역!$D$3:$D$3824))</f>
        <v>0</v>
      </c>
      <c r="D96" s="15">
        <f>SUMPRODUCT(($A96=아포처리구역!$C$3:$C$3824)*(아포처리구역집계!D$4=아포처리구역!$A$3:$A$3824)*(아포처리구역!$D$3:$D$3824))</f>
        <v>0</v>
      </c>
      <c r="E96" s="15">
        <f>SUMPRODUCT(($A96=아포처리구역!$C$3:$C$3824)*(아포처리구역집계!E$4=아포처리구역!$A$3:$A$3824)*(아포처리구역!$D$3:$D$3824))</f>
        <v>0</v>
      </c>
      <c r="G96" s="16"/>
    </row>
    <row r="97" spans="1:7" ht="20.100000000000001" hidden="1" customHeight="1" outlineLevel="1" x14ac:dyDescent="0.3">
      <c r="A97" s="35" t="s">
        <v>1697</v>
      </c>
      <c r="B97" s="14">
        <f t="shared" si="2"/>
        <v>0</v>
      </c>
      <c r="C97" s="15">
        <f>SUMPRODUCT(($A97=아포처리구역!$C$3:$C$3824)*(아포처리구역집계!C$4=아포처리구역!$A$3:$A$3824)*(아포처리구역!$D$3:$D$3824))</f>
        <v>0</v>
      </c>
      <c r="D97" s="15">
        <f>SUMPRODUCT(($A97=아포처리구역!$C$3:$C$3824)*(아포처리구역집계!D$4=아포처리구역!$A$3:$A$3824)*(아포처리구역!$D$3:$D$3824))</f>
        <v>0</v>
      </c>
      <c r="E97" s="15">
        <f>SUMPRODUCT(($A97=아포처리구역!$C$3:$C$3824)*(아포처리구역집계!E$4=아포처리구역!$A$3:$A$3824)*(아포처리구역!$D$3:$D$3824))</f>
        <v>0</v>
      </c>
      <c r="G97" s="16"/>
    </row>
    <row r="98" spans="1:7" ht="20.100000000000001" hidden="1" customHeight="1" outlineLevel="1" x14ac:dyDescent="0.3">
      <c r="A98" s="35" t="s">
        <v>1533</v>
      </c>
      <c r="B98" s="14">
        <f t="shared" si="2"/>
        <v>0</v>
      </c>
      <c r="C98" s="15">
        <f>SUMPRODUCT(($A98=아포처리구역!$C$3:$C$3824)*(아포처리구역집계!C$4=아포처리구역!$A$3:$A$3824)*(아포처리구역!$D$3:$D$3824))</f>
        <v>0</v>
      </c>
      <c r="D98" s="15">
        <f>SUMPRODUCT(($A98=아포처리구역!$C$3:$C$3824)*(아포처리구역집계!D$4=아포처리구역!$A$3:$A$3824)*(아포처리구역!$D$3:$D$3824))</f>
        <v>0</v>
      </c>
      <c r="E98" s="15">
        <f>SUMPRODUCT(($A98=아포처리구역!$C$3:$C$3824)*(아포처리구역집계!E$4=아포처리구역!$A$3:$A$3824)*(아포처리구역!$D$3:$D$3824))</f>
        <v>0</v>
      </c>
      <c r="G98" s="16"/>
    </row>
    <row r="99" spans="1:7" ht="20.100000000000001" hidden="1" customHeight="1" outlineLevel="1" x14ac:dyDescent="0.3">
      <c r="A99" s="35" t="s">
        <v>1493</v>
      </c>
      <c r="B99" s="14">
        <f t="shared" si="2"/>
        <v>0</v>
      </c>
      <c r="C99" s="15">
        <f>SUMPRODUCT(($A99=아포처리구역!$C$3:$C$3824)*(아포처리구역집계!C$4=아포처리구역!$A$3:$A$3824)*(아포처리구역!$D$3:$D$3824))</f>
        <v>0</v>
      </c>
      <c r="D99" s="15">
        <f>SUMPRODUCT(($A99=아포처리구역!$C$3:$C$3824)*(아포처리구역집계!D$4=아포처리구역!$A$3:$A$3824)*(아포처리구역!$D$3:$D$3824))</f>
        <v>0</v>
      </c>
      <c r="E99" s="15">
        <f>SUMPRODUCT(($A99=아포처리구역!$C$3:$C$3824)*(아포처리구역집계!E$4=아포처리구역!$A$3:$A$3824)*(아포처리구역!$D$3:$D$3824))</f>
        <v>0</v>
      </c>
      <c r="G99" s="16"/>
    </row>
    <row r="100" spans="1:7" ht="20.100000000000001" hidden="1" customHeight="1" outlineLevel="1" x14ac:dyDescent="0.3">
      <c r="A100" s="35" t="s">
        <v>1486</v>
      </c>
      <c r="B100" s="14">
        <f t="shared" si="2"/>
        <v>0</v>
      </c>
      <c r="C100" s="15">
        <f>SUMPRODUCT(($A100=아포처리구역!$C$3:$C$3824)*(아포처리구역집계!C$4=아포처리구역!$A$3:$A$3824)*(아포처리구역!$D$3:$D$3824))</f>
        <v>0</v>
      </c>
      <c r="D100" s="15">
        <f>SUMPRODUCT(($A100=아포처리구역!$C$3:$C$3824)*(아포처리구역집계!D$4=아포처리구역!$A$3:$A$3824)*(아포처리구역!$D$3:$D$3824))</f>
        <v>0</v>
      </c>
      <c r="E100" s="15">
        <f>SUMPRODUCT(($A100=아포처리구역!$C$3:$C$3824)*(아포처리구역집계!E$4=아포처리구역!$A$3:$A$3824)*(아포처리구역!$D$3:$D$3824))</f>
        <v>0</v>
      </c>
      <c r="G100" s="16"/>
    </row>
    <row r="101" spans="1:7" ht="20.100000000000001" hidden="1" customHeight="1" outlineLevel="1" x14ac:dyDescent="0.3">
      <c r="A101" s="35" t="s">
        <v>1487</v>
      </c>
      <c r="B101" s="14">
        <f t="shared" si="2"/>
        <v>0</v>
      </c>
      <c r="C101" s="15">
        <f>SUMPRODUCT(($A101=아포처리구역!$C$3:$C$3824)*(아포처리구역집계!C$4=아포처리구역!$A$3:$A$3824)*(아포처리구역!$D$3:$D$3824))</f>
        <v>0</v>
      </c>
      <c r="D101" s="15">
        <f>SUMPRODUCT(($A101=아포처리구역!$C$3:$C$3824)*(아포처리구역집계!D$4=아포처리구역!$A$3:$A$3824)*(아포처리구역!$D$3:$D$3824))</f>
        <v>0</v>
      </c>
      <c r="E101" s="15">
        <f>SUMPRODUCT(($A101=아포처리구역!$C$3:$C$3824)*(아포처리구역집계!E$4=아포처리구역!$A$3:$A$3824)*(아포처리구역!$D$3:$D$3824))</f>
        <v>0</v>
      </c>
      <c r="G101" s="16"/>
    </row>
    <row r="102" spans="1:7" ht="20.100000000000001" customHeight="1" collapsed="1" x14ac:dyDescent="0.3">
      <c r="A102" s="35" t="s">
        <v>1480</v>
      </c>
      <c r="B102" s="14">
        <f t="shared" si="2"/>
        <v>9.9</v>
      </c>
      <c r="C102" s="15">
        <f>SUMPRODUCT(($A102=아포처리구역!$C$3:$C$3824)*(아포처리구역집계!C$4=아포처리구역!$A$3:$A$3824)*(아포처리구역!$D$3:$D$3824))</f>
        <v>0</v>
      </c>
      <c r="D102" s="15">
        <f>SUMPRODUCT(($A102=아포처리구역!$C$3:$C$3824)*(아포처리구역집계!D$4=아포처리구역!$A$3:$A$3824)*(아포처리구역!$D$3:$D$3824))</f>
        <v>0</v>
      </c>
      <c r="E102" s="15">
        <f>SUMPRODUCT(($A102=아포처리구역!$C$3:$C$3824)*(아포처리구역집계!E$4=아포처리구역!$A$3:$A$3824)*(아포처리구역!$D$3:$D$3824))</f>
        <v>9.9</v>
      </c>
      <c r="G102" s="16"/>
    </row>
    <row r="103" spans="1:7" ht="20.100000000000001" hidden="1" customHeight="1" outlineLevel="1" x14ac:dyDescent="0.3">
      <c r="A103" s="35" t="s">
        <v>1458</v>
      </c>
      <c r="B103" s="14">
        <f t="shared" si="2"/>
        <v>0</v>
      </c>
      <c r="C103" s="15">
        <f>SUMPRODUCT(($A103=아포처리구역!$C$3:$C$3824)*(아포처리구역집계!C$4=아포처리구역!$A$3:$A$3824)*(아포처리구역!$D$3:$D$3824))</f>
        <v>0</v>
      </c>
      <c r="D103" s="15">
        <f>SUMPRODUCT(($A103=아포처리구역!$C$3:$C$3824)*(아포처리구역집계!D$4=아포처리구역!$A$3:$A$3824)*(아포처리구역!$D$3:$D$3824))</f>
        <v>0</v>
      </c>
      <c r="E103" s="15">
        <f>SUMPRODUCT(($A103=아포처리구역!$C$3:$C$3824)*(아포처리구역집계!E$4=아포처리구역!$A$3:$A$3824)*(아포처리구역!$D$3:$D$3824))</f>
        <v>0</v>
      </c>
      <c r="G103" s="16"/>
    </row>
    <row r="104" spans="1:7" ht="20.100000000000001" customHeight="1" collapsed="1" x14ac:dyDescent="0.3">
      <c r="A104" s="35" t="s">
        <v>1509</v>
      </c>
      <c r="B104" s="14">
        <f t="shared" si="2"/>
        <v>4</v>
      </c>
      <c r="C104" s="15">
        <f>SUMPRODUCT(($A104=아포처리구역!$C$3:$C$3824)*(아포처리구역집계!C$4=아포처리구역!$A$3:$A$3824)*(아포처리구역!$D$3:$D$3824))</f>
        <v>0</v>
      </c>
      <c r="D104" s="15">
        <f>SUMPRODUCT(($A104=아포처리구역!$C$3:$C$3824)*(아포처리구역집계!D$4=아포처리구역!$A$3:$A$3824)*(아포처리구역!$D$3:$D$3824))</f>
        <v>0</v>
      </c>
      <c r="E104" s="15">
        <f>SUMPRODUCT(($A104=아포처리구역!$C$3:$C$3824)*(아포처리구역집계!E$4=아포처리구역!$A$3:$A$3824)*(아포처리구역!$D$3:$D$3824))</f>
        <v>4</v>
      </c>
      <c r="G104" s="16"/>
    </row>
    <row r="105" spans="1:7" ht="20.100000000000001" hidden="1" customHeight="1" outlineLevel="1" x14ac:dyDescent="0.3">
      <c r="A105" s="35" t="s">
        <v>1501</v>
      </c>
      <c r="B105" s="14">
        <f t="shared" si="2"/>
        <v>0</v>
      </c>
      <c r="C105" s="15">
        <f>SUMPRODUCT(($A105=아포처리구역!$C$3:$C$3824)*(아포처리구역집계!C$4=아포처리구역!$A$3:$A$3824)*(아포처리구역!$D$3:$D$3824))</f>
        <v>0</v>
      </c>
      <c r="D105" s="15">
        <f>SUMPRODUCT(($A105=아포처리구역!$C$3:$C$3824)*(아포처리구역집계!D$4=아포처리구역!$A$3:$A$3824)*(아포처리구역!$D$3:$D$3824))</f>
        <v>0</v>
      </c>
      <c r="E105" s="15">
        <f>SUMPRODUCT(($A105=아포처리구역!$C$3:$C$3824)*(아포처리구역집계!E$4=아포처리구역!$A$3:$A$3824)*(아포처리구역!$D$3:$D$3824))</f>
        <v>0</v>
      </c>
      <c r="G105" s="16"/>
    </row>
    <row r="106" spans="1:7" ht="20.100000000000001" customHeight="1" collapsed="1" x14ac:dyDescent="0.3">
      <c r="A106" s="35" t="s">
        <v>1884</v>
      </c>
      <c r="B106" s="14">
        <f t="shared" si="2"/>
        <v>6.8</v>
      </c>
      <c r="C106" s="15">
        <f>SUMPRODUCT(($A106=아포처리구역!$C$3:$C$3824)*(아포처리구역집계!C$4=아포처리구역!$A$3:$A$3824)*(아포처리구역!$D$3:$D$3824))</f>
        <v>0</v>
      </c>
      <c r="D106" s="15">
        <f>SUMPRODUCT(($A106=아포처리구역!$C$3:$C$3824)*(아포처리구역집계!D$4=아포처리구역!$A$3:$A$3824)*(아포처리구역!$D$3:$D$3824))</f>
        <v>0</v>
      </c>
      <c r="E106" s="15">
        <f>SUMPRODUCT(($A106=아포처리구역!$C$3:$C$3824)*(아포처리구역집계!E$4=아포처리구역!$A$3:$A$3824)*(아포처리구역!$D$3:$D$3824))</f>
        <v>6.8</v>
      </c>
      <c r="G106" s="16"/>
    </row>
    <row r="107" spans="1:7" ht="20.100000000000001" hidden="1" customHeight="1" outlineLevel="1" x14ac:dyDescent="0.3">
      <c r="A107" s="35" t="s">
        <v>1720</v>
      </c>
      <c r="B107" s="14">
        <f t="shared" si="2"/>
        <v>0</v>
      </c>
      <c r="C107" s="15">
        <f>SUMPRODUCT(($A107=아포처리구역!$C$3:$C$3824)*(아포처리구역집계!C$4=아포처리구역!$A$3:$A$3824)*(아포처리구역!$D$3:$D$3824))</f>
        <v>0</v>
      </c>
      <c r="D107" s="15">
        <f>SUMPRODUCT(($A107=아포처리구역!$C$3:$C$3824)*(아포처리구역집계!D$4=아포처리구역!$A$3:$A$3824)*(아포처리구역!$D$3:$D$3824))</f>
        <v>0</v>
      </c>
      <c r="E107" s="15">
        <f>SUMPRODUCT(($A107=아포처리구역!$C$3:$C$3824)*(아포처리구역집계!E$4=아포처리구역!$A$3:$A$3824)*(아포처리구역!$D$3:$D$3824))</f>
        <v>0</v>
      </c>
      <c r="G107" s="16"/>
    </row>
    <row r="108" spans="1:7" ht="20.100000000000001" hidden="1" customHeight="1" outlineLevel="1" x14ac:dyDescent="0.3">
      <c r="A108" s="35" t="s">
        <v>1897</v>
      </c>
      <c r="B108" s="14">
        <f t="shared" si="2"/>
        <v>0</v>
      </c>
      <c r="C108" s="15">
        <f>SUMPRODUCT(($A108=아포처리구역!$C$3:$C$3824)*(아포처리구역집계!C$4=아포처리구역!$A$3:$A$3824)*(아포처리구역!$D$3:$D$3824))</f>
        <v>0</v>
      </c>
      <c r="D108" s="15">
        <f>SUMPRODUCT(($A108=아포처리구역!$C$3:$C$3824)*(아포처리구역집계!D$4=아포처리구역!$A$3:$A$3824)*(아포처리구역!$D$3:$D$3824))</f>
        <v>0</v>
      </c>
      <c r="E108" s="15">
        <f>SUMPRODUCT(($A108=아포처리구역!$C$3:$C$3824)*(아포처리구역집계!E$4=아포처리구역!$A$3:$A$3824)*(아포처리구역!$D$3:$D$3824))</f>
        <v>0</v>
      </c>
      <c r="G108" s="16"/>
    </row>
    <row r="109" spans="1:7" ht="20.100000000000001" hidden="1" customHeight="1" outlineLevel="1" x14ac:dyDescent="0.3">
      <c r="A109" s="35" t="s">
        <v>1495</v>
      </c>
      <c r="B109" s="14">
        <f t="shared" si="2"/>
        <v>0</v>
      </c>
      <c r="C109" s="15">
        <f>SUMPRODUCT(($A109=아포처리구역!$C$3:$C$3824)*(아포처리구역집계!C$4=아포처리구역!$A$3:$A$3824)*(아포처리구역!$D$3:$D$3824))</f>
        <v>0</v>
      </c>
      <c r="D109" s="15">
        <f>SUMPRODUCT(($A109=아포처리구역!$C$3:$C$3824)*(아포처리구역집계!D$4=아포처리구역!$A$3:$A$3824)*(아포처리구역!$D$3:$D$3824))</f>
        <v>0</v>
      </c>
      <c r="E109" s="15">
        <f>SUMPRODUCT(($A109=아포처리구역!$C$3:$C$3824)*(아포처리구역집계!E$4=아포처리구역!$A$3:$A$3824)*(아포처리구역!$D$3:$D$3824))</f>
        <v>0</v>
      </c>
      <c r="G109" s="16"/>
    </row>
    <row r="110" spans="1:7" ht="20.100000000000001" hidden="1" customHeight="1" outlineLevel="1" x14ac:dyDescent="0.3">
      <c r="A110" s="35" t="s">
        <v>1490</v>
      </c>
      <c r="B110" s="14">
        <f t="shared" si="2"/>
        <v>0</v>
      </c>
      <c r="C110" s="15">
        <f>SUMPRODUCT(($A110=아포처리구역!$C$3:$C$3824)*(아포처리구역집계!C$4=아포처리구역!$A$3:$A$3824)*(아포처리구역!$D$3:$D$3824))</f>
        <v>0</v>
      </c>
      <c r="D110" s="15">
        <f>SUMPRODUCT(($A110=아포처리구역!$C$3:$C$3824)*(아포처리구역집계!D$4=아포처리구역!$A$3:$A$3824)*(아포처리구역!$D$3:$D$3824))</f>
        <v>0</v>
      </c>
      <c r="E110" s="15">
        <f>SUMPRODUCT(($A110=아포처리구역!$C$3:$C$3824)*(아포처리구역집계!E$4=아포처리구역!$A$3:$A$3824)*(아포처리구역!$D$3:$D$3824))</f>
        <v>0</v>
      </c>
      <c r="G110" s="16"/>
    </row>
    <row r="111" spans="1:7" ht="20.100000000000001" customHeight="1" collapsed="1" x14ac:dyDescent="0.3">
      <c r="A111" s="35" t="s">
        <v>1506</v>
      </c>
      <c r="B111" s="14">
        <f t="shared" si="2"/>
        <v>123</v>
      </c>
      <c r="C111" s="15">
        <f>SUMPRODUCT(($A111=아포처리구역!$C$3:$C$3824)*(아포처리구역집계!C$4=아포처리구역!$A$3:$A$3824)*(아포처리구역!$D$3:$D$3824))</f>
        <v>0</v>
      </c>
      <c r="D111" s="15">
        <f>SUMPRODUCT(($A111=아포처리구역!$C$3:$C$3824)*(아포처리구역집계!D$4=아포처리구역!$A$3:$A$3824)*(아포처리구역!$D$3:$D$3824))</f>
        <v>123</v>
      </c>
      <c r="E111" s="15">
        <f>SUMPRODUCT(($A111=아포처리구역!$C$3:$C$3824)*(아포처리구역집계!E$4=아포처리구역!$A$3:$A$3824)*(아포처리구역!$D$3:$D$3824))</f>
        <v>0</v>
      </c>
      <c r="G111" s="16"/>
    </row>
    <row r="112" spans="1:7" ht="20.100000000000001" customHeight="1" x14ac:dyDescent="0.3">
      <c r="A112" s="35" t="s">
        <v>1488</v>
      </c>
      <c r="B112" s="14">
        <f t="shared" si="2"/>
        <v>13</v>
      </c>
      <c r="C112" s="15">
        <f>SUMPRODUCT(($A112=아포처리구역!$C$3:$C$3824)*(아포처리구역집계!C$4=아포처리구역!$A$3:$A$3824)*(아포처리구역!$D$3:$D$3824))</f>
        <v>0</v>
      </c>
      <c r="D112" s="15">
        <f>SUMPRODUCT(($A112=아포처리구역!$C$3:$C$3824)*(아포처리구역집계!D$4=아포처리구역!$A$3:$A$3824)*(아포처리구역!$D$3:$D$3824))</f>
        <v>0</v>
      </c>
      <c r="E112" s="15">
        <f>SUMPRODUCT(($A112=아포처리구역!$C$3:$C$3824)*(아포처리구역집계!E$4=아포처리구역!$A$3:$A$3824)*(아포처리구역!$D$3:$D$3824))</f>
        <v>13</v>
      </c>
      <c r="G112" s="16"/>
    </row>
    <row r="113" spans="1:7" ht="20.100000000000001" hidden="1" customHeight="1" outlineLevel="1" x14ac:dyDescent="0.3">
      <c r="A113" s="35" t="s">
        <v>1498</v>
      </c>
      <c r="B113" s="14">
        <f t="shared" si="2"/>
        <v>0</v>
      </c>
      <c r="C113" s="15">
        <f>SUMPRODUCT(($A113=아포처리구역!$C$3:$C$3824)*(아포처리구역집계!C$4=아포처리구역!$A$3:$A$3824)*(아포처리구역!$D$3:$D$3824))</f>
        <v>0</v>
      </c>
      <c r="D113" s="15">
        <f>SUMPRODUCT(($A113=아포처리구역!$C$3:$C$3824)*(아포처리구역집계!D$4=아포처리구역!$A$3:$A$3824)*(아포처리구역!$D$3:$D$3824))</f>
        <v>0</v>
      </c>
      <c r="E113" s="15">
        <f>SUMPRODUCT(($A113=아포처리구역!$C$3:$C$3824)*(아포처리구역집계!E$4=아포처리구역!$A$3:$A$3824)*(아포처리구역!$D$3:$D$3824))</f>
        <v>0</v>
      </c>
      <c r="G113" s="16"/>
    </row>
    <row r="114" spans="1:7" ht="20.100000000000001" hidden="1" customHeight="1" outlineLevel="1" x14ac:dyDescent="0.3">
      <c r="A114" s="35" t="s">
        <v>1812</v>
      </c>
      <c r="B114" s="14">
        <f t="shared" si="2"/>
        <v>0</v>
      </c>
      <c r="C114" s="15">
        <f>SUMPRODUCT(($A114=아포처리구역!$C$3:$C$3824)*(아포처리구역집계!C$4=아포처리구역!$A$3:$A$3824)*(아포처리구역!$D$3:$D$3824))</f>
        <v>0</v>
      </c>
      <c r="D114" s="15">
        <f>SUMPRODUCT(($A114=아포처리구역!$C$3:$C$3824)*(아포처리구역집계!D$4=아포처리구역!$A$3:$A$3824)*(아포처리구역!$D$3:$D$3824))</f>
        <v>0</v>
      </c>
      <c r="E114" s="15">
        <f>SUMPRODUCT(($A114=아포처리구역!$C$3:$C$3824)*(아포처리구역집계!E$4=아포처리구역!$A$3:$A$3824)*(아포처리구역!$D$3:$D$3824))</f>
        <v>0</v>
      </c>
      <c r="G114" s="16"/>
    </row>
    <row r="115" spans="1:7" ht="20.100000000000001" hidden="1" customHeight="1" outlineLevel="1" x14ac:dyDescent="0.3">
      <c r="A115" s="35" t="s">
        <v>1542</v>
      </c>
      <c r="B115" s="14">
        <f t="shared" si="2"/>
        <v>0</v>
      </c>
      <c r="C115" s="15">
        <f>SUMPRODUCT(($A115=아포처리구역!$C$3:$C$3824)*(아포처리구역집계!C$4=아포처리구역!$A$3:$A$3824)*(아포처리구역!$D$3:$D$3824))</f>
        <v>0</v>
      </c>
      <c r="D115" s="15">
        <f>SUMPRODUCT(($A115=아포처리구역!$C$3:$C$3824)*(아포처리구역집계!D$4=아포처리구역!$A$3:$A$3824)*(아포처리구역!$D$3:$D$3824))</f>
        <v>0</v>
      </c>
      <c r="E115" s="15">
        <f>SUMPRODUCT(($A115=아포처리구역!$C$3:$C$3824)*(아포처리구역집계!E$4=아포처리구역!$A$3:$A$3824)*(아포처리구역!$D$3:$D$3824))</f>
        <v>0</v>
      </c>
      <c r="G115" s="16"/>
    </row>
    <row r="116" spans="1:7" ht="20.100000000000001" customHeight="1" collapsed="1" x14ac:dyDescent="0.3">
      <c r="A116" s="35" t="s">
        <v>1890</v>
      </c>
      <c r="B116" s="14">
        <f t="shared" si="2"/>
        <v>146.6</v>
      </c>
      <c r="C116" s="15">
        <f>SUMPRODUCT(($A116=아포처리구역!$C$3:$C$3824)*(아포처리구역집계!C$4=아포처리구역!$A$3:$A$3824)*(아포처리구역!$D$3:$D$3824))</f>
        <v>0</v>
      </c>
      <c r="D116" s="15">
        <f>SUMPRODUCT(($A116=아포처리구역!$C$3:$C$3824)*(아포처리구역집계!D$4=아포처리구역!$A$3:$A$3824)*(아포처리구역!$D$3:$D$3824))</f>
        <v>0</v>
      </c>
      <c r="E116" s="15">
        <f>SUMPRODUCT(($A116=아포처리구역!$C$3:$C$3824)*(아포처리구역집계!E$4=아포처리구역!$A$3:$A$3824)*(아포처리구역!$D$3:$D$3824))</f>
        <v>146.6</v>
      </c>
      <c r="G116" s="16"/>
    </row>
    <row r="117" spans="1:7" ht="20.100000000000001" hidden="1" customHeight="1" outlineLevel="1" x14ac:dyDescent="0.3">
      <c r="A117" s="35" t="s">
        <v>1754</v>
      </c>
      <c r="B117" s="14">
        <f t="shared" si="2"/>
        <v>0</v>
      </c>
      <c r="C117" s="15">
        <f>SUMPRODUCT(($A117=아포처리구역!$C$3:$C$3824)*(아포처리구역집계!C$4=아포처리구역!$A$3:$A$3824)*(아포처리구역!$D$3:$D$3824))</f>
        <v>0</v>
      </c>
      <c r="D117" s="15">
        <f>SUMPRODUCT(($A117=아포처리구역!$C$3:$C$3824)*(아포처리구역집계!D$4=아포처리구역!$A$3:$A$3824)*(아포처리구역!$D$3:$D$3824))</f>
        <v>0</v>
      </c>
      <c r="E117" s="15">
        <f>SUMPRODUCT(($A117=아포처리구역!$C$3:$C$3824)*(아포처리구역집계!E$4=아포처리구역!$A$3:$A$3824)*(아포처리구역!$D$3:$D$3824))</f>
        <v>0</v>
      </c>
      <c r="G117" s="16"/>
    </row>
    <row r="118" spans="1:7" ht="20.100000000000001" hidden="1" customHeight="1" outlineLevel="1" x14ac:dyDescent="0.3">
      <c r="A118" s="35" t="s">
        <v>1496</v>
      </c>
      <c r="B118" s="14">
        <f t="shared" si="2"/>
        <v>0</v>
      </c>
      <c r="C118" s="15">
        <f>SUMPRODUCT(($A118=아포처리구역!$C$3:$C$3824)*(아포처리구역집계!C$4=아포처리구역!$A$3:$A$3824)*(아포처리구역!$D$3:$D$3824))</f>
        <v>0</v>
      </c>
      <c r="D118" s="15">
        <f>SUMPRODUCT(($A118=아포처리구역!$C$3:$C$3824)*(아포처리구역집계!D$4=아포처리구역!$A$3:$A$3824)*(아포처리구역!$D$3:$D$3824))</f>
        <v>0</v>
      </c>
      <c r="E118" s="15">
        <f>SUMPRODUCT(($A118=아포처리구역!$C$3:$C$3824)*(아포처리구역집계!E$4=아포처리구역!$A$3:$A$3824)*(아포처리구역!$D$3:$D$3824))</f>
        <v>0</v>
      </c>
      <c r="G118" s="16"/>
    </row>
    <row r="119" spans="1:7" ht="20.100000000000001" hidden="1" customHeight="1" outlineLevel="1" x14ac:dyDescent="0.3">
      <c r="A119" s="35" t="s">
        <v>1504</v>
      </c>
      <c r="B119" s="14">
        <f t="shared" si="2"/>
        <v>0</v>
      </c>
      <c r="C119" s="15">
        <f>SUMPRODUCT(($A119=아포처리구역!$C$3:$C$3824)*(아포처리구역집계!C$4=아포처리구역!$A$3:$A$3824)*(아포처리구역!$D$3:$D$3824))</f>
        <v>0</v>
      </c>
      <c r="D119" s="15">
        <f>SUMPRODUCT(($A119=아포처리구역!$C$3:$C$3824)*(아포처리구역집계!D$4=아포처리구역!$A$3:$A$3824)*(아포처리구역!$D$3:$D$3824))</f>
        <v>0</v>
      </c>
      <c r="E119" s="15">
        <f>SUMPRODUCT(($A119=아포처리구역!$C$3:$C$3824)*(아포처리구역집계!E$4=아포처리구역!$A$3:$A$3824)*(아포처리구역!$D$3:$D$3824))</f>
        <v>0</v>
      </c>
      <c r="G119" s="16"/>
    </row>
    <row r="120" spans="1:7" ht="20.100000000000001" hidden="1" customHeight="1" outlineLevel="1" x14ac:dyDescent="0.3">
      <c r="A120" s="35" t="s">
        <v>1505</v>
      </c>
      <c r="B120" s="14">
        <f t="shared" si="2"/>
        <v>0</v>
      </c>
      <c r="C120" s="15">
        <f>SUMPRODUCT(($A120=아포처리구역!$C$3:$C$3824)*(아포처리구역집계!C$4=아포처리구역!$A$3:$A$3824)*(아포처리구역!$D$3:$D$3824))</f>
        <v>0</v>
      </c>
      <c r="D120" s="15">
        <f>SUMPRODUCT(($A120=아포처리구역!$C$3:$C$3824)*(아포처리구역집계!D$4=아포처리구역!$A$3:$A$3824)*(아포처리구역!$D$3:$D$3824))</f>
        <v>0</v>
      </c>
      <c r="E120" s="15">
        <f>SUMPRODUCT(($A120=아포처리구역!$C$3:$C$3824)*(아포처리구역집계!E$4=아포처리구역!$A$3:$A$3824)*(아포처리구역!$D$3:$D$3824))</f>
        <v>0</v>
      </c>
      <c r="G120" s="16"/>
    </row>
    <row r="121" spans="1:7" ht="20.100000000000001" hidden="1" customHeight="1" outlineLevel="1" x14ac:dyDescent="0.3">
      <c r="A121" s="35" t="s">
        <v>1503</v>
      </c>
      <c r="B121" s="14">
        <f t="shared" si="2"/>
        <v>0</v>
      </c>
      <c r="C121" s="15">
        <f>SUMPRODUCT(($A121=아포처리구역!$C$3:$C$3824)*(아포처리구역집계!C$4=아포처리구역!$A$3:$A$3824)*(아포처리구역!$D$3:$D$3824))</f>
        <v>0</v>
      </c>
      <c r="D121" s="15">
        <f>SUMPRODUCT(($A121=아포처리구역!$C$3:$C$3824)*(아포처리구역집계!D$4=아포처리구역!$A$3:$A$3824)*(아포처리구역!$D$3:$D$3824))</f>
        <v>0</v>
      </c>
      <c r="E121" s="15">
        <f>SUMPRODUCT(($A121=아포처리구역!$C$3:$C$3824)*(아포처리구역집계!E$4=아포처리구역!$A$3:$A$3824)*(아포처리구역!$D$3:$D$3824))</f>
        <v>0</v>
      </c>
      <c r="G121" s="16"/>
    </row>
    <row r="122" spans="1:7" ht="20.100000000000001" hidden="1" customHeight="1" outlineLevel="1" x14ac:dyDescent="0.3">
      <c r="A122" s="35" t="s">
        <v>1507</v>
      </c>
      <c r="B122" s="14">
        <f t="shared" si="2"/>
        <v>0</v>
      </c>
      <c r="C122" s="15">
        <f>SUMPRODUCT(($A122=아포처리구역!$C$3:$C$3824)*(아포처리구역집계!C$4=아포처리구역!$A$3:$A$3824)*(아포처리구역!$D$3:$D$3824))</f>
        <v>0</v>
      </c>
      <c r="D122" s="15">
        <f>SUMPRODUCT(($A122=아포처리구역!$C$3:$C$3824)*(아포처리구역집계!D$4=아포처리구역!$A$3:$A$3824)*(아포처리구역!$D$3:$D$3824))</f>
        <v>0</v>
      </c>
      <c r="E122" s="15">
        <f>SUMPRODUCT(($A122=아포처리구역!$C$3:$C$3824)*(아포처리구역집계!E$4=아포처리구역!$A$3:$A$3824)*(아포처리구역!$D$3:$D$3824))</f>
        <v>0</v>
      </c>
      <c r="G122" s="16"/>
    </row>
    <row r="123" spans="1:7" ht="20.100000000000001" hidden="1" customHeight="1" outlineLevel="1" x14ac:dyDescent="0.3">
      <c r="A123" s="35" t="s">
        <v>1483</v>
      </c>
      <c r="B123" s="14">
        <f t="shared" si="2"/>
        <v>0</v>
      </c>
      <c r="C123" s="15">
        <f>SUMPRODUCT(($A123=아포처리구역!$C$3:$C$3824)*(아포처리구역집계!C$4=아포처리구역!$A$3:$A$3824)*(아포처리구역!$D$3:$D$3824))</f>
        <v>0</v>
      </c>
      <c r="D123" s="15">
        <f>SUMPRODUCT(($A123=아포처리구역!$C$3:$C$3824)*(아포처리구역집계!D$4=아포처리구역!$A$3:$A$3824)*(아포처리구역!$D$3:$D$3824))</f>
        <v>0</v>
      </c>
      <c r="E123" s="15">
        <f>SUMPRODUCT(($A123=아포처리구역!$C$3:$C$3824)*(아포처리구역집계!E$4=아포처리구역!$A$3:$A$3824)*(아포처리구역!$D$3:$D$3824))</f>
        <v>0</v>
      </c>
      <c r="G123" s="16"/>
    </row>
    <row r="124" spans="1:7" ht="20.100000000000001" hidden="1" customHeight="1" outlineLevel="1" x14ac:dyDescent="0.3">
      <c r="A124" s="35" t="s">
        <v>1491</v>
      </c>
      <c r="B124" s="14">
        <f t="shared" si="2"/>
        <v>0</v>
      </c>
      <c r="C124" s="15">
        <f>SUMPRODUCT(($A124=아포처리구역!$C$3:$C$3824)*(아포처리구역집계!C$4=아포처리구역!$A$3:$A$3824)*(아포처리구역!$D$3:$D$3824))</f>
        <v>0</v>
      </c>
      <c r="D124" s="15">
        <f>SUMPRODUCT(($A124=아포처리구역!$C$3:$C$3824)*(아포처리구역집계!D$4=아포처리구역!$A$3:$A$3824)*(아포처리구역!$D$3:$D$3824))</f>
        <v>0</v>
      </c>
      <c r="E124" s="15">
        <f>SUMPRODUCT(($A124=아포처리구역!$C$3:$C$3824)*(아포처리구역집계!E$4=아포처리구역!$A$3:$A$3824)*(아포처리구역!$D$3:$D$3824))</f>
        <v>0</v>
      </c>
      <c r="G124" s="16"/>
    </row>
    <row r="125" spans="1:7" ht="20.100000000000001" hidden="1" customHeight="1" outlineLevel="1" x14ac:dyDescent="0.3">
      <c r="A125" s="35" t="s">
        <v>1482</v>
      </c>
      <c r="B125" s="14">
        <f t="shared" si="2"/>
        <v>0</v>
      </c>
      <c r="C125" s="15">
        <f>SUMPRODUCT(($A125=아포처리구역!$C$3:$C$3824)*(아포처리구역집계!C$4=아포처리구역!$A$3:$A$3824)*(아포처리구역!$D$3:$D$3824))</f>
        <v>0</v>
      </c>
      <c r="D125" s="15">
        <f>SUMPRODUCT(($A125=아포처리구역!$C$3:$C$3824)*(아포처리구역집계!D$4=아포처리구역!$A$3:$A$3824)*(아포처리구역!$D$3:$D$3824))</f>
        <v>0</v>
      </c>
      <c r="E125" s="15">
        <f>SUMPRODUCT(($A125=아포처리구역!$C$3:$C$3824)*(아포처리구역집계!E$4=아포처리구역!$A$3:$A$3824)*(아포처리구역!$D$3:$D$3824))</f>
        <v>0</v>
      </c>
      <c r="G125" s="16"/>
    </row>
    <row r="126" spans="1:7" ht="20.100000000000001" customHeight="1" collapsed="1" x14ac:dyDescent="0.3">
      <c r="A126" s="12" t="s">
        <v>1</v>
      </c>
      <c r="B126" s="14">
        <f>SUM(C126:E126)</f>
        <v>4750.8999999999996</v>
      </c>
      <c r="C126" s="15">
        <f>SUM(C5:C125)</f>
        <v>1208.2</v>
      </c>
      <c r="D126" s="15">
        <f>SUM(D5:D125)</f>
        <v>397.49999999999994</v>
      </c>
      <c r="E126" s="15">
        <f>SUM(E5:E125)</f>
        <v>3145.2</v>
      </c>
    </row>
    <row r="127" spans="1:7" ht="20.100000000000001" customHeight="1" x14ac:dyDescent="0.3">
      <c r="A127" s="17"/>
      <c r="B127" s="17"/>
      <c r="C127" s="17"/>
      <c r="D127" s="17"/>
      <c r="E127" s="17"/>
    </row>
    <row r="128" spans="1:7" ht="20.100000000000001" customHeight="1" x14ac:dyDescent="0.3">
      <c r="A128" s="17"/>
      <c r="B128" s="17"/>
      <c r="C128" s="17"/>
      <c r="D128" s="17"/>
      <c r="E128" s="17"/>
    </row>
    <row r="129" spans="1:5" ht="20.100000000000001" customHeight="1" x14ac:dyDescent="0.3">
      <c r="A129" s="9" t="s">
        <v>2</v>
      </c>
      <c r="B129" s="9"/>
      <c r="C129" s="9"/>
      <c r="D129" s="9"/>
      <c r="E129" s="9"/>
    </row>
    <row r="130" spans="1:5" ht="20.100000000000001" customHeight="1" x14ac:dyDescent="0.3">
      <c r="A130" s="10" t="s">
        <v>3</v>
      </c>
      <c r="B130" s="10" t="s">
        <v>0</v>
      </c>
      <c r="C130" s="10"/>
      <c r="D130" s="10"/>
      <c r="E130" s="10"/>
    </row>
    <row r="131" spans="1:5" ht="20.100000000000001" customHeight="1" x14ac:dyDescent="0.3">
      <c r="A131" s="10"/>
      <c r="B131" s="12" t="s">
        <v>4</v>
      </c>
      <c r="C131" s="12" t="s">
        <v>1443</v>
      </c>
      <c r="D131" s="12" t="s">
        <v>1445</v>
      </c>
      <c r="E131" s="12" t="s">
        <v>1447</v>
      </c>
    </row>
    <row r="132" spans="1:5" ht="20.100000000000001" customHeight="1" x14ac:dyDescent="0.3">
      <c r="A132" s="12" t="s">
        <v>5</v>
      </c>
      <c r="B132" s="14">
        <f>SUM(C132:E132)</f>
        <v>1193.3000000000002</v>
      </c>
      <c r="C132" s="15">
        <f>SUMPRODUCT(($A132=아포처리구역!$E$3:$E$3824)*(아포처리구역집계!C$131=아포처리구역!$A$3:$A$3824)*(아포처리구역!$D$3:$D$3824))</f>
        <v>524.5</v>
      </c>
      <c r="D132" s="15">
        <f>SUMPRODUCT(($A132=아포처리구역!$E$3:$E$3824)*(아포처리구역집계!D$131=아포처리구역!$A$3:$A$3824)*(아포처리구역!$D$3:$D$3824))</f>
        <v>129.6</v>
      </c>
      <c r="E132" s="15">
        <f>SUMPRODUCT(($A132=아포처리구역!$E$3:$E$3824)*(아포처리구역집계!E$131=아포처리구역!$A$3:$A$3824)*(아포처리구역!$D$3:$D$3824))</f>
        <v>539.20000000000005</v>
      </c>
    </row>
    <row r="133" spans="1:5" ht="20.100000000000001" customHeight="1" x14ac:dyDescent="0.3">
      <c r="A133" s="12" t="s">
        <v>6</v>
      </c>
      <c r="B133" s="14">
        <f>SUM(C133:E133)</f>
        <v>3557.599999999999</v>
      </c>
      <c r="C133" s="15">
        <f>SUMPRODUCT(($A133=아포처리구역!$E$3:$E$3824)*(아포처리구역집계!C$131=아포처리구역!$A$3:$A$3824)*(아포처리구역!$D$3:$D$3824))</f>
        <v>683.69999999999993</v>
      </c>
      <c r="D133" s="15">
        <f>SUMPRODUCT(($A133=아포처리구역!$E$3:$E$3824)*(아포처리구역집계!D$131=아포처리구역!$A$3:$A$3824)*(아포처리구역!$D$3:$D$3824))</f>
        <v>267.89999999999998</v>
      </c>
      <c r="E133" s="15">
        <f>SUMPRODUCT(($A133=아포처리구역!$E$3:$E$3824)*(아포처리구역집계!E$131=아포처리구역!$A$3:$A$3824)*(아포처리구역!$D$3:$D$3824))</f>
        <v>2605.9999999999991</v>
      </c>
    </row>
    <row r="134" spans="1:5" ht="20.100000000000001" customHeight="1" x14ac:dyDescent="0.3">
      <c r="A134" s="12" t="s">
        <v>1</v>
      </c>
      <c r="B134" s="14">
        <f t="shared" ref="B134" si="3">SUM(B132:B133)</f>
        <v>4750.8999999999996</v>
      </c>
      <c r="C134" s="15">
        <f>SUM(C132:C133)</f>
        <v>1208.1999999999998</v>
      </c>
      <c r="D134" s="15">
        <f>SUM(D132:D133)</f>
        <v>397.5</v>
      </c>
      <c r="E134" s="15">
        <f>SUM(E132:E133)</f>
        <v>3145.1999999999989</v>
      </c>
    </row>
    <row r="135" spans="1:5" ht="20.100000000000001" customHeight="1" x14ac:dyDescent="0.3">
      <c r="A135" s="18"/>
      <c r="B135" s="18"/>
      <c r="C135" s="18"/>
      <c r="D135" s="18"/>
      <c r="E135" s="18"/>
    </row>
  </sheetData>
  <mergeCells count="7">
    <mergeCell ref="A130:A131"/>
    <mergeCell ref="B130:E130"/>
    <mergeCell ref="A1:E1"/>
    <mergeCell ref="A2:E2"/>
    <mergeCell ref="A3:A4"/>
    <mergeCell ref="B3:E3"/>
    <mergeCell ref="A129:E129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13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view="pageBreakPreview" zoomScale="85" zoomScaleNormal="85" zoomScaleSheetLayoutView="85" workbookViewId="0">
      <pane ySplit="6" topLeftCell="A56" activePane="bottomLeft" state="frozen"/>
      <selection activeCell="L122" sqref="L122"/>
      <selection pane="bottomLeft" activeCell="L122" sqref="L122"/>
    </sheetView>
  </sheetViews>
  <sheetFormatPr defaultRowHeight="15.75" outlineLevelRow="1" x14ac:dyDescent="0.3"/>
  <cols>
    <col min="1" max="1" width="13.5" style="33" bestFit="1" customWidth="1"/>
    <col min="2" max="18" width="11" style="33" customWidth="1"/>
    <col min="19" max="16384" width="9" style="33"/>
  </cols>
  <sheetData>
    <row r="1" spans="1:18" ht="24.75" customHeight="1" x14ac:dyDescent="0.3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0.100000000000001" customHeight="1" x14ac:dyDescent="0.3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20.100000000000001" customHeight="1" x14ac:dyDescent="0.3">
      <c r="A3" s="11" t="s">
        <v>9</v>
      </c>
      <c r="B3" s="11" t="s">
        <v>10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100000000000001" customHeight="1" x14ac:dyDescent="0.3">
      <c r="A4" s="11"/>
      <c r="B4" s="19" t="s">
        <v>1</v>
      </c>
      <c r="C4" s="19" t="s">
        <v>1947</v>
      </c>
      <c r="D4" s="19" t="s">
        <v>1948</v>
      </c>
      <c r="E4" s="19" t="s">
        <v>1949</v>
      </c>
      <c r="F4" s="19" t="s">
        <v>1950</v>
      </c>
      <c r="G4" s="19" t="s">
        <v>1951</v>
      </c>
      <c r="H4" s="19" t="s">
        <v>1870</v>
      </c>
      <c r="I4" s="19" t="s">
        <v>1952</v>
      </c>
      <c r="J4" s="19" t="s">
        <v>1953</v>
      </c>
      <c r="K4" s="19" t="s">
        <v>1954</v>
      </c>
      <c r="L4" s="19" t="s">
        <v>1955</v>
      </c>
      <c r="M4" s="19" t="s">
        <v>1956</v>
      </c>
      <c r="N4" s="19" t="s">
        <v>1957</v>
      </c>
      <c r="O4" s="19" t="s">
        <v>1958</v>
      </c>
      <c r="P4" s="19" t="s">
        <v>1961</v>
      </c>
      <c r="Q4" s="19" t="s">
        <v>1959</v>
      </c>
      <c r="R4" s="19" t="s">
        <v>1960</v>
      </c>
    </row>
    <row r="5" spans="1:18" ht="20.100000000000001" hidden="1" customHeight="1" outlineLevel="1" x14ac:dyDescent="0.3">
      <c r="A5" s="35">
        <v>200</v>
      </c>
      <c r="B5" s="36">
        <f>SUM(C5:R5)</f>
        <v>0</v>
      </c>
      <c r="C5" s="37">
        <f>SUMPRODUCT(($A5='소규모 하수도 처리구역'!$C$3:$C$3873)*(C$4='소규모 하수도 처리구역'!$A$3:$A$3873)*('소규모 하수도 처리구역'!$D$3:$D$3873))</f>
        <v>0</v>
      </c>
      <c r="D5" s="37">
        <f>SUMPRODUCT(($A5='소규모 하수도 처리구역'!$C$3:$C$3873)*(D$4='소규모 하수도 처리구역'!$A$3:$A$3873)*('소규모 하수도 처리구역'!$D$3:$D$3873))</f>
        <v>0</v>
      </c>
      <c r="E5" s="37">
        <f>SUMPRODUCT(($A5='소규모 하수도 처리구역'!$C$3:$C$3873)*(E$4='소규모 하수도 처리구역'!$A$3:$A$3873)*('소규모 하수도 처리구역'!$D$3:$D$3873))</f>
        <v>0</v>
      </c>
      <c r="F5" s="37">
        <f>SUMPRODUCT(($A5='소규모 하수도 처리구역'!$C$3:$C$3873)*(F$4='소규모 하수도 처리구역'!$A$3:$A$3873)*('소규모 하수도 처리구역'!$D$3:$D$3873))</f>
        <v>0</v>
      </c>
      <c r="G5" s="37">
        <f>SUMPRODUCT(($A5='소규모 하수도 처리구역'!$C$3:$C$3873)*(G$4='소규모 하수도 처리구역'!$A$3:$A$3873)*('소규모 하수도 처리구역'!$D$3:$D$3873))</f>
        <v>0</v>
      </c>
      <c r="H5" s="37">
        <f>SUMPRODUCT(($A5='소규모 하수도 처리구역'!$C$3:$C$3873)*(H$4='소규모 하수도 처리구역'!$A$3:$A$3873)*('소규모 하수도 처리구역'!$D$3:$D$3873))</f>
        <v>0</v>
      </c>
      <c r="I5" s="37">
        <f>SUMPRODUCT(($A5='소규모 하수도 처리구역'!$C$3:$C$3873)*(I$4='소규모 하수도 처리구역'!$A$3:$A$3873)*('소규모 하수도 처리구역'!$D$3:$D$3873))</f>
        <v>0</v>
      </c>
      <c r="J5" s="37">
        <f>SUMPRODUCT(($A5='소규모 하수도 처리구역'!$C$3:$C$3873)*(J$4='소규모 하수도 처리구역'!$A$3:$A$3873)*('소규모 하수도 처리구역'!$D$3:$D$3873))</f>
        <v>0</v>
      </c>
      <c r="K5" s="37">
        <f>SUMPRODUCT(($A5='소규모 하수도 처리구역'!$C$3:$C$3873)*(K$4='소규모 하수도 처리구역'!$A$3:$A$3873)*('소규모 하수도 처리구역'!$D$3:$D$3873))</f>
        <v>0</v>
      </c>
      <c r="L5" s="37">
        <f>SUMPRODUCT(($A5='소규모 하수도 처리구역'!$C$3:$C$3873)*(L$4='소규모 하수도 처리구역'!$A$3:$A$3873)*('소규모 하수도 처리구역'!$D$3:$D$3873))</f>
        <v>0</v>
      </c>
      <c r="M5" s="37">
        <f>SUMPRODUCT(($A5='소규모 하수도 처리구역'!$C$3:$C$3873)*(M$4='소규모 하수도 처리구역'!$A$3:$A$3873)*('소규모 하수도 처리구역'!$D$3:$D$3873))</f>
        <v>0</v>
      </c>
      <c r="N5" s="37">
        <f>SUMPRODUCT(($A5='소규모 하수도 처리구역'!$C$3:$C$3873)*(N$4='소규모 하수도 처리구역'!$A$3:$A$3873)*('소규모 하수도 처리구역'!$D$3:$D$3873))</f>
        <v>0</v>
      </c>
      <c r="O5" s="37">
        <f>SUMPRODUCT(($A5='소규모 하수도 처리구역'!$C$3:$C$3873)*(O$4='소규모 하수도 처리구역'!$A$3:$A$3873)*('소규모 하수도 처리구역'!$D$3:$D$3873))</f>
        <v>0</v>
      </c>
      <c r="P5" s="37">
        <f>SUMPRODUCT(($A5='소규모 하수도 처리구역'!$C$3:$C$3873)*(P$4='소규모 하수도 처리구역'!$A$3:$A$3873)*('소규모 하수도 처리구역'!$D$3:$D$3873))</f>
        <v>0</v>
      </c>
      <c r="Q5" s="37">
        <f>SUMPRODUCT(($A5='소규모 하수도 처리구역'!$C$3:$C$3873)*(Q$4='소규모 하수도 처리구역'!$A$3:$A$3873)*('소규모 하수도 처리구역'!$D$3:$D$3873))</f>
        <v>0</v>
      </c>
      <c r="R5" s="37">
        <f>SUMPRODUCT(($A5='소규모 하수도 처리구역'!$C$3:$C$3873)*(R$4='소규모 하수도 처리구역'!$A$3:$A$3873)*('소규모 하수도 처리구역'!$D$3:$D$3873))</f>
        <v>0</v>
      </c>
    </row>
    <row r="6" spans="1:18" ht="20.100000000000001" hidden="1" customHeight="1" outlineLevel="1" x14ac:dyDescent="0.3">
      <c r="A6" s="35">
        <v>250</v>
      </c>
      <c r="B6" s="36">
        <f t="shared" ref="B6:B69" si="0">SUM(C6:R6)</f>
        <v>0</v>
      </c>
      <c r="C6" s="37">
        <f>SUMPRODUCT(($A6='소규모 하수도 처리구역'!$C$3:$C$3873)*(C$4='소규모 하수도 처리구역'!$A$3:$A$3873)*('소규모 하수도 처리구역'!$D$3:$D$3873))</f>
        <v>0</v>
      </c>
      <c r="D6" s="37">
        <f>SUMPRODUCT(($A6='소규모 하수도 처리구역'!$C$3:$C$3873)*(D$4='소규모 하수도 처리구역'!$A$3:$A$3873)*('소규모 하수도 처리구역'!$D$3:$D$3873))</f>
        <v>0</v>
      </c>
      <c r="E6" s="37">
        <f>SUMPRODUCT(($A6='소규모 하수도 처리구역'!$C$3:$C$3873)*(E$4='소규모 하수도 처리구역'!$A$3:$A$3873)*('소규모 하수도 처리구역'!$D$3:$D$3873))</f>
        <v>0</v>
      </c>
      <c r="F6" s="37">
        <f>SUMPRODUCT(($A6='소규모 하수도 처리구역'!$C$3:$C$3873)*(F$4='소규모 하수도 처리구역'!$A$3:$A$3873)*('소규모 하수도 처리구역'!$D$3:$D$3873))</f>
        <v>0</v>
      </c>
      <c r="G6" s="37">
        <f>SUMPRODUCT(($A6='소규모 하수도 처리구역'!$C$3:$C$3873)*(G$4='소규모 하수도 처리구역'!$A$3:$A$3873)*('소규모 하수도 처리구역'!$D$3:$D$3873))</f>
        <v>0</v>
      </c>
      <c r="H6" s="37">
        <f>SUMPRODUCT(($A6='소규모 하수도 처리구역'!$C$3:$C$3873)*(H$4='소규모 하수도 처리구역'!$A$3:$A$3873)*('소규모 하수도 처리구역'!$D$3:$D$3873))</f>
        <v>0</v>
      </c>
      <c r="I6" s="37">
        <f>SUMPRODUCT(($A6='소규모 하수도 처리구역'!$C$3:$C$3873)*(I$4='소규모 하수도 처리구역'!$A$3:$A$3873)*('소규모 하수도 처리구역'!$D$3:$D$3873))</f>
        <v>0</v>
      </c>
      <c r="J6" s="37">
        <f>SUMPRODUCT(($A6='소규모 하수도 처리구역'!$C$3:$C$3873)*(J$4='소규모 하수도 처리구역'!$A$3:$A$3873)*('소규모 하수도 처리구역'!$D$3:$D$3873))</f>
        <v>0</v>
      </c>
      <c r="K6" s="37">
        <f>SUMPRODUCT(($A6='소규모 하수도 처리구역'!$C$3:$C$3873)*(K$4='소규모 하수도 처리구역'!$A$3:$A$3873)*('소규모 하수도 처리구역'!$D$3:$D$3873))</f>
        <v>0</v>
      </c>
      <c r="L6" s="37">
        <f>SUMPRODUCT(($A6='소규모 하수도 처리구역'!$C$3:$C$3873)*(L$4='소규모 하수도 처리구역'!$A$3:$A$3873)*('소규모 하수도 처리구역'!$D$3:$D$3873))</f>
        <v>0</v>
      </c>
      <c r="M6" s="37">
        <f>SUMPRODUCT(($A6='소규모 하수도 처리구역'!$C$3:$C$3873)*(M$4='소규모 하수도 처리구역'!$A$3:$A$3873)*('소규모 하수도 처리구역'!$D$3:$D$3873))</f>
        <v>0</v>
      </c>
      <c r="N6" s="37">
        <f>SUMPRODUCT(($A6='소규모 하수도 처리구역'!$C$3:$C$3873)*(N$4='소규모 하수도 처리구역'!$A$3:$A$3873)*('소규모 하수도 처리구역'!$D$3:$D$3873))</f>
        <v>0</v>
      </c>
      <c r="O6" s="37">
        <f>SUMPRODUCT(($A6='소규모 하수도 처리구역'!$C$3:$C$3873)*(O$4='소규모 하수도 처리구역'!$A$3:$A$3873)*('소규모 하수도 처리구역'!$D$3:$D$3873))</f>
        <v>0</v>
      </c>
      <c r="P6" s="37">
        <f>SUMPRODUCT(($A6='소규모 하수도 처리구역'!$C$3:$C$3873)*(P$4='소규모 하수도 처리구역'!$A$3:$A$3873)*('소규모 하수도 처리구역'!$D$3:$D$3873))</f>
        <v>0</v>
      </c>
      <c r="Q6" s="37">
        <f>SUMPRODUCT(($A6='소규모 하수도 처리구역'!$C$3:$C$3873)*(Q$4='소규모 하수도 처리구역'!$A$3:$A$3873)*('소규모 하수도 처리구역'!$D$3:$D$3873))</f>
        <v>0</v>
      </c>
      <c r="R6" s="37">
        <f>SUMPRODUCT(($A6='소규모 하수도 처리구역'!$C$3:$C$3873)*(R$4='소규모 하수도 처리구역'!$A$3:$A$3873)*('소규모 하수도 처리구역'!$D$3:$D$3873))</f>
        <v>0</v>
      </c>
    </row>
    <row r="7" spans="1:18" ht="20.100000000000001" customHeight="1" collapsed="1" x14ac:dyDescent="0.3">
      <c r="A7" s="35">
        <v>300</v>
      </c>
      <c r="B7" s="36">
        <f t="shared" si="0"/>
        <v>114.9</v>
      </c>
      <c r="C7" s="37">
        <f>SUMPRODUCT(($A7='소규모 하수도 처리구역'!$C$3:$C$3873)*(C$4='소규모 하수도 처리구역'!$A$3:$A$3873)*('소규모 하수도 처리구역'!$D$3:$D$3873))</f>
        <v>0</v>
      </c>
      <c r="D7" s="37">
        <f>SUMPRODUCT(($A7='소규모 하수도 처리구역'!$C$3:$C$3873)*(D$4='소규모 하수도 처리구역'!$A$3:$A$3873)*('소규모 하수도 처리구역'!$D$3:$D$3873))</f>
        <v>0</v>
      </c>
      <c r="E7" s="37">
        <f>SUMPRODUCT(($A7='소규모 하수도 처리구역'!$C$3:$C$3873)*(E$4='소규모 하수도 처리구역'!$A$3:$A$3873)*('소규모 하수도 처리구역'!$D$3:$D$3873))</f>
        <v>11.4</v>
      </c>
      <c r="F7" s="37">
        <f>SUMPRODUCT(($A7='소규모 하수도 처리구역'!$C$3:$C$3873)*(F$4='소규모 하수도 처리구역'!$A$3:$A$3873)*('소규모 하수도 처리구역'!$D$3:$D$3873))</f>
        <v>0</v>
      </c>
      <c r="G7" s="37">
        <f>SUMPRODUCT(($A7='소규모 하수도 처리구역'!$C$3:$C$3873)*(G$4='소규모 하수도 처리구역'!$A$3:$A$3873)*('소규모 하수도 처리구역'!$D$3:$D$3873))</f>
        <v>0</v>
      </c>
      <c r="H7" s="37">
        <f>SUMPRODUCT(($A7='소규모 하수도 처리구역'!$C$3:$C$3873)*(H$4='소규모 하수도 처리구역'!$A$3:$A$3873)*('소규모 하수도 처리구역'!$D$3:$D$3873))</f>
        <v>0</v>
      </c>
      <c r="I7" s="37">
        <f>SUMPRODUCT(($A7='소규모 하수도 처리구역'!$C$3:$C$3873)*(I$4='소규모 하수도 처리구역'!$A$3:$A$3873)*('소규모 하수도 처리구역'!$D$3:$D$3873))</f>
        <v>0</v>
      </c>
      <c r="J7" s="37">
        <f>SUMPRODUCT(($A7='소규모 하수도 처리구역'!$C$3:$C$3873)*(J$4='소규모 하수도 처리구역'!$A$3:$A$3873)*('소규모 하수도 처리구역'!$D$3:$D$3873))</f>
        <v>0</v>
      </c>
      <c r="K7" s="37">
        <f>SUMPRODUCT(($A7='소규모 하수도 처리구역'!$C$3:$C$3873)*(K$4='소규모 하수도 처리구역'!$A$3:$A$3873)*('소규모 하수도 처리구역'!$D$3:$D$3873))</f>
        <v>0</v>
      </c>
      <c r="L7" s="37">
        <f>SUMPRODUCT(($A7='소규모 하수도 처리구역'!$C$3:$C$3873)*(L$4='소규모 하수도 처리구역'!$A$3:$A$3873)*('소규모 하수도 처리구역'!$D$3:$D$3873))</f>
        <v>0</v>
      </c>
      <c r="M7" s="37">
        <f>SUMPRODUCT(($A7='소규모 하수도 처리구역'!$C$3:$C$3873)*(M$4='소규모 하수도 처리구역'!$A$3:$A$3873)*('소규모 하수도 처리구역'!$D$3:$D$3873))</f>
        <v>0</v>
      </c>
      <c r="N7" s="37">
        <f>SUMPRODUCT(($A7='소규모 하수도 처리구역'!$C$3:$C$3873)*(N$4='소규모 하수도 처리구역'!$A$3:$A$3873)*('소규모 하수도 처리구역'!$D$3:$D$3873))</f>
        <v>0</v>
      </c>
      <c r="O7" s="37">
        <f>SUMPRODUCT(($A7='소규모 하수도 처리구역'!$C$3:$C$3873)*(O$4='소규모 하수도 처리구역'!$A$3:$A$3873)*('소규모 하수도 처리구역'!$D$3:$D$3873))</f>
        <v>85.1</v>
      </c>
      <c r="P7" s="37">
        <f>SUMPRODUCT(($A7='소규모 하수도 처리구역'!$C$3:$C$3873)*(P$4='소규모 하수도 처리구역'!$A$3:$A$3873)*('소규모 하수도 처리구역'!$D$3:$D$3873))</f>
        <v>0</v>
      </c>
      <c r="Q7" s="37">
        <f>SUMPRODUCT(($A7='소규모 하수도 처리구역'!$C$3:$C$3873)*(Q$4='소규모 하수도 처리구역'!$A$3:$A$3873)*('소규모 하수도 처리구역'!$D$3:$D$3873))</f>
        <v>18.399999999999999</v>
      </c>
      <c r="R7" s="37">
        <f>SUMPRODUCT(($A7='소규모 하수도 처리구역'!$C$3:$C$3873)*(R$4='소규모 하수도 처리구역'!$A$3:$A$3873)*('소규모 하수도 처리구역'!$D$3:$D$3873))</f>
        <v>0</v>
      </c>
    </row>
    <row r="8" spans="1:18" ht="20.100000000000001" customHeight="1" x14ac:dyDescent="0.3">
      <c r="A8" s="35">
        <v>350</v>
      </c>
      <c r="B8" s="36">
        <f t="shared" si="0"/>
        <v>75.599999999999994</v>
      </c>
      <c r="C8" s="37">
        <f>SUMPRODUCT(($A8='소규모 하수도 처리구역'!$C$3:$C$3873)*(C$4='소규모 하수도 처리구역'!$A$3:$A$3873)*('소규모 하수도 처리구역'!$D$3:$D$3873))</f>
        <v>0</v>
      </c>
      <c r="D8" s="37">
        <f>SUMPRODUCT(($A8='소규모 하수도 처리구역'!$C$3:$C$3873)*(D$4='소규모 하수도 처리구역'!$A$3:$A$3873)*('소규모 하수도 처리구역'!$D$3:$D$3873))</f>
        <v>0</v>
      </c>
      <c r="E8" s="37">
        <f>SUMPRODUCT(($A8='소규모 하수도 처리구역'!$C$3:$C$3873)*(E$4='소규모 하수도 처리구역'!$A$3:$A$3873)*('소규모 하수도 처리구역'!$D$3:$D$3873))</f>
        <v>0</v>
      </c>
      <c r="F8" s="37">
        <f>SUMPRODUCT(($A8='소규모 하수도 처리구역'!$C$3:$C$3873)*(F$4='소규모 하수도 처리구역'!$A$3:$A$3873)*('소규모 하수도 처리구역'!$D$3:$D$3873))</f>
        <v>0</v>
      </c>
      <c r="G8" s="37">
        <f>SUMPRODUCT(($A8='소규모 하수도 처리구역'!$C$3:$C$3873)*(G$4='소규모 하수도 처리구역'!$A$3:$A$3873)*('소규모 하수도 처리구역'!$D$3:$D$3873))</f>
        <v>0</v>
      </c>
      <c r="H8" s="37">
        <f>SUMPRODUCT(($A8='소규모 하수도 처리구역'!$C$3:$C$3873)*(H$4='소규모 하수도 처리구역'!$A$3:$A$3873)*('소규모 하수도 처리구역'!$D$3:$D$3873))</f>
        <v>17.899999999999999</v>
      </c>
      <c r="I8" s="37">
        <f>SUMPRODUCT(($A8='소규모 하수도 처리구역'!$C$3:$C$3873)*(I$4='소규모 하수도 처리구역'!$A$3:$A$3873)*('소규모 하수도 처리구역'!$D$3:$D$3873))</f>
        <v>0</v>
      </c>
      <c r="J8" s="37">
        <f>SUMPRODUCT(($A8='소규모 하수도 처리구역'!$C$3:$C$3873)*(J$4='소규모 하수도 처리구역'!$A$3:$A$3873)*('소규모 하수도 처리구역'!$D$3:$D$3873))</f>
        <v>0</v>
      </c>
      <c r="K8" s="37">
        <f>SUMPRODUCT(($A8='소규모 하수도 처리구역'!$C$3:$C$3873)*(K$4='소규모 하수도 처리구역'!$A$3:$A$3873)*('소규모 하수도 처리구역'!$D$3:$D$3873))</f>
        <v>0</v>
      </c>
      <c r="L8" s="37">
        <f>SUMPRODUCT(($A8='소규모 하수도 처리구역'!$C$3:$C$3873)*(L$4='소규모 하수도 처리구역'!$A$3:$A$3873)*('소규모 하수도 처리구역'!$D$3:$D$3873))</f>
        <v>0</v>
      </c>
      <c r="M8" s="37">
        <f>SUMPRODUCT(($A8='소규모 하수도 처리구역'!$C$3:$C$3873)*(M$4='소규모 하수도 처리구역'!$A$3:$A$3873)*('소규모 하수도 처리구역'!$D$3:$D$3873))</f>
        <v>0</v>
      </c>
      <c r="N8" s="37">
        <f>SUMPRODUCT(($A8='소규모 하수도 처리구역'!$C$3:$C$3873)*(N$4='소규모 하수도 처리구역'!$A$3:$A$3873)*('소규모 하수도 처리구역'!$D$3:$D$3873))</f>
        <v>0</v>
      </c>
      <c r="O8" s="37">
        <f>SUMPRODUCT(($A8='소규모 하수도 처리구역'!$C$3:$C$3873)*(O$4='소규모 하수도 처리구역'!$A$3:$A$3873)*('소규모 하수도 처리구역'!$D$3:$D$3873))</f>
        <v>0</v>
      </c>
      <c r="P8" s="37">
        <f>SUMPRODUCT(($A8='소규모 하수도 처리구역'!$C$3:$C$3873)*(P$4='소규모 하수도 처리구역'!$A$3:$A$3873)*('소규모 하수도 처리구역'!$D$3:$D$3873))</f>
        <v>0</v>
      </c>
      <c r="Q8" s="37">
        <f>SUMPRODUCT(($A8='소규모 하수도 처리구역'!$C$3:$C$3873)*(Q$4='소규모 하수도 처리구역'!$A$3:$A$3873)*('소규모 하수도 처리구역'!$D$3:$D$3873))</f>
        <v>57.699999999999996</v>
      </c>
      <c r="R8" s="37">
        <f>SUMPRODUCT(($A8='소규모 하수도 처리구역'!$C$3:$C$3873)*(R$4='소규모 하수도 처리구역'!$A$3:$A$3873)*('소규모 하수도 처리구역'!$D$3:$D$3873))</f>
        <v>0</v>
      </c>
    </row>
    <row r="9" spans="1:18" ht="20.100000000000001" customHeight="1" x14ac:dyDescent="0.3">
      <c r="A9" s="35">
        <v>400</v>
      </c>
      <c r="B9" s="36">
        <f t="shared" si="0"/>
        <v>233.39999999999998</v>
      </c>
      <c r="C9" s="37">
        <f>SUMPRODUCT(($A9='소규모 하수도 처리구역'!$C$3:$C$3873)*(C$4='소규모 하수도 처리구역'!$A$3:$A$3873)*('소규모 하수도 처리구역'!$D$3:$D$3873))</f>
        <v>0</v>
      </c>
      <c r="D9" s="37">
        <f>SUMPRODUCT(($A9='소규모 하수도 처리구역'!$C$3:$C$3873)*(D$4='소규모 하수도 처리구역'!$A$3:$A$3873)*('소규모 하수도 처리구역'!$D$3:$D$3873))</f>
        <v>0</v>
      </c>
      <c r="E9" s="37">
        <f>SUMPRODUCT(($A9='소규모 하수도 처리구역'!$C$3:$C$3873)*(E$4='소규모 하수도 처리구역'!$A$3:$A$3873)*('소규모 하수도 처리구역'!$D$3:$D$3873))</f>
        <v>0</v>
      </c>
      <c r="F9" s="37">
        <f>SUMPRODUCT(($A9='소규모 하수도 처리구역'!$C$3:$C$3873)*(F$4='소규모 하수도 처리구역'!$A$3:$A$3873)*('소규모 하수도 처리구역'!$D$3:$D$3873))</f>
        <v>0</v>
      </c>
      <c r="G9" s="37">
        <f>SUMPRODUCT(($A9='소규모 하수도 처리구역'!$C$3:$C$3873)*(G$4='소규모 하수도 처리구역'!$A$3:$A$3873)*('소규모 하수도 처리구역'!$D$3:$D$3873))</f>
        <v>0</v>
      </c>
      <c r="H9" s="37">
        <f>SUMPRODUCT(($A9='소규모 하수도 처리구역'!$C$3:$C$3873)*(H$4='소규모 하수도 처리구역'!$A$3:$A$3873)*('소규모 하수도 처리구역'!$D$3:$D$3873))</f>
        <v>0</v>
      </c>
      <c r="I9" s="37">
        <f>SUMPRODUCT(($A9='소규모 하수도 처리구역'!$C$3:$C$3873)*(I$4='소규모 하수도 처리구역'!$A$3:$A$3873)*('소규모 하수도 처리구역'!$D$3:$D$3873))</f>
        <v>0</v>
      </c>
      <c r="J9" s="37">
        <f>SUMPRODUCT(($A9='소규모 하수도 처리구역'!$C$3:$C$3873)*(J$4='소규모 하수도 처리구역'!$A$3:$A$3873)*('소규모 하수도 처리구역'!$D$3:$D$3873))</f>
        <v>0</v>
      </c>
      <c r="K9" s="37">
        <f>SUMPRODUCT(($A9='소규모 하수도 처리구역'!$C$3:$C$3873)*(K$4='소규모 하수도 처리구역'!$A$3:$A$3873)*('소규모 하수도 처리구역'!$D$3:$D$3873))</f>
        <v>0</v>
      </c>
      <c r="L9" s="37">
        <f>SUMPRODUCT(($A9='소규모 하수도 처리구역'!$C$3:$C$3873)*(L$4='소규모 하수도 처리구역'!$A$3:$A$3873)*('소규모 하수도 처리구역'!$D$3:$D$3873))</f>
        <v>17.600000000000001</v>
      </c>
      <c r="M9" s="37">
        <f>SUMPRODUCT(($A9='소규모 하수도 처리구역'!$C$3:$C$3873)*(M$4='소규모 하수도 처리구역'!$A$3:$A$3873)*('소규모 하수도 처리구역'!$D$3:$D$3873))</f>
        <v>0</v>
      </c>
      <c r="N9" s="37">
        <f>SUMPRODUCT(($A9='소규모 하수도 처리구역'!$C$3:$C$3873)*(N$4='소규모 하수도 처리구역'!$A$3:$A$3873)*('소규모 하수도 처리구역'!$D$3:$D$3873))</f>
        <v>0</v>
      </c>
      <c r="O9" s="37">
        <f>SUMPRODUCT(($A9='소규모 하수도 처리구역'!$C$3:$C$3873)*(O$4='소규모 하수도 처리구역'!$A$3:$A$3873)*('소규모 하수도 처리구역'!$D$3:$D$3873))</f>
        <v>42.5</v>
      </c>
      <c r="P9" s="37">
        <f>SUMPRODUCT(($A9='소규모 하수도 처리구역'!$C$3:$C$3873)*(P$4='소규모 하수도 처리구역'!$A$3:$A$3873)*('소규모 하수도 처리구역'!$D$3:$D$3873))</f>
        <v>20.2</v>
      </c>
      <c r="Q9" s="37">
        <f>SUMPRODUCT(($A9='소규모 하수도 처리구역'!$C$3:$C$3873)*(Q$4='소규모 하수도 처리구역'!$A$3:$A$3873)*('소규모 하수도 처리구역'!$D$3:$D$3873))</f>
        <v>153.1</v>
      </c>
      <c r="R9" s="37">
        <f>SUMPRODUCT(($A9='소규모 하수도 처리구역'!$C$3:$C$3873)*(R$4='소규모 하수도 처리구역'!$A$3:$A$3873)*('소규모 하수도 처리구역'!$D$3:$D$3873))</f>
        <v>0</v>
      </c>
    </row>
    <row r="10" spans="1:18" ht="20.100000000000001" hidden="1" customHeight="1" outlineLevel="1" x14ac:dyDescent="0.3">
      <c r="A10" s="35">
        <v>450</v>
      </c>
      <c r="B10" s="36">
        <f t="shared" si="0"/>
        <v>0</v>
      </c>
      <c r="C10" s="37">
        <f>SUMPRODUCT(($A10='소규모 하수도 처리구역'!$C$3:$C$3873)*(C$4='소규모 하수도 처리구역'!$A$3:$A$3873)*('소규모 하수도 처리구역'!$D$3:$D$3873))</f>
        <v>0</v>
      </c>
      <c r="D10" s="37">
        <f>SUMPRODUCT(($A10='소규모 하수도 처리구역'!$C$3:$C$3873)*(D$4='소규모 하수도 처리구역'!$A$3:$A$3873)*('소규모 하수도 처리구역'!$D$3:$D$3873))</f>
        <v>0</v>
      </c>
      <c r="E10" s="37">
        <f>SUMPRODUCT(($A10='소규모 하수도 처리구역'!$C$3:$C$3873)*(E$4='소규모 하수도 처리구역'!$A$3:$A$3873)*('소규모 하수도 처리구역'!$D$3:$D$3873))</f>
        <v>0</v>
      </c>
      <c r="F10" s="37">
        <f>SUMPRODUCT(($A10='소규모 하수도 처리구역'!$C$3:$C$3873)*(F$4='소규모 하수도 처리구역'!$A$3:$A$3873)*('소규모 하수도 처리구역'!$D$3:$D$3873))</f>
        <v>0</v>
      </c>
      <c r="G10" s="37">
        <f>SUMPRODUCT(($A10='소규모 하수도 처리구역'!$C$3:$C$3873)*(G$4='소규모 하수도 처리구역'!$A$3:$A$3873)*('소규모 하수도 처리구역'!$D$3:$D$3873))</f>
        <v>0</v>
      </c>
      <c r="H10" s="37">
        <f>SUMPRODUCT(($A10='소규모 하수도 처리구역'!$C$3:$C$3873)*(H$4='소규모 하수도 처리구역'!$A$3:$A$3873)*('소규모 하수도 처리구역'!$D$3:$D$3873))</f>
        <v>0</v>
      </c>
      <c r="I10" s="37">
        <f>SUMPRODUCT(($A10='소규모 하수도 처리구역'!$C$3:$C$3873)*(I$4='소규모 하수도 처리구역'!$A$3:$A$3873)*('소규모 하수도 처리구역'!$D$3:$D$3873))</f>
        <v>0</v>
      </c>
      <c r="J10" s="37">
        <f>SUMPRODUCT(($A10='소규모 하수도 처리구역'!$C$3:$C$3873)*(J$4='소규모 하수도 처리구역'!$A$3:$A$3873)*('소규모 하수도 처리구역'!$D$3:$D$3873))</f>
        <v>0</v>
      </c>
      <c r="K10" s="37">
        <f>SUMPRODUCT(($A10='소규모 하수도 처리구역'!$C$3:$C$3873)*(K$4='소규모 하수도 처리구역'!$A$3:$A$3873)*('소규모 하수도 처리구역'!$D$3:$D$3873))</f>
        <v>0</v>
      </c>
      <c r="L10" s="37">
        <f>SUMPRODUCT(($A10='소규모 하수도 처리구역'!$C$3:$C$3873)*(L$4='소규모 하수도 처리구역'!$A$3:$A$3873)*('소규모 하수도 처리구역'!$D$3:$D$3873))</f>
        <v>0</v>
      </c>
      <c r="M10" s="37">
        <f>SUMPRODUCT(($A10='소규모 하수도 처리구역'!$C$3:$C$3873)*(M$4='소규모 하수도 처리구역'!$A$3:$A$3873)*('소규모 하수도 처리구역'!$D$3:$D$3873))</f>
        <v>0</v>
      </c>
      <c r="N10" s="37">
        <f>SUMPRODUCT(($A10='소규모 하수도 처리구역'!$C$3:$C$3873)*(N$4='소규모 하수도 처리구역'!$A$3:$A$3873)*('소규모 하수도 처리구역'!$D$3:$D$3873))</f>
        <v>0</v>
      </c>
      <c r="O10" s="37">
        <f>SUMPRODUCT(($A10='소규모 하수도 처리구역'!$C$3:$C$3873)*(O$4='소규모 하수도 처리구역'!$A$3:$A$3873)*('소규모 하수도 처리구역'!$D$3:$D$3873))</f>
        <v>0</v>
      </c>
      <c r="P10" s="37">
        <f>SUMPRODUCT(($A10='소규모 하수도 처리구역'!$C$3:$C$3873)*(P$4='소규모 하수도 처리구역'!$A$3:$A$3873)*('소규모 하수도 처리구역'!$D$3:$D$3873))</f>
        <v>0</v>
      </c>
      <c r="Q10" s="37">
        <f>SUMPRODUCT(($A10='소규모 하수도 처리구역'!$C$3:$C$3873)*(Q$4='소규모 하수도 처리구역'!$A$3:$A$3873)*('소규모 하수도 처리구역'!$D$3:$D$3873))</f>
        <v>0</v>
      </c>
      <c r="R10" s="37">
        <f>SUMPRODUCT(($A10='소규모 하수도 처리구역'!$C$3:$C$3873)*(R$4='소규모 하수도 처리구역'!$A$3:$A$3873)*('소규모 하수도 처리구역'!$D$3:$D$3873))</f>
        <v>0</v>
      </c>
    </row>
    <row r="11" spans="1:18" ht="20.100000000000001" customHeight="1" collapsed="1" x14ac:dyDescent="0.3">
      <c r="A11" s="35">
        <v>500</v>
      </c>
      <c r="B11" s="36">
        <f t="shared" si="0"/>
        <v>494.90000000000003</v>
      </c>
      <c r="C11" s="37">
        <f>SUMPRODUCT(($A11='소규모 하수도 처리구역'!$C$3:$C$3873)*(C$4='소규모 하수도 처리구역'!$A$3:$A$3873)*('소규모 하수도 처리구역'!$D$3:$D$3873))</f>
        <v>71.400000000000006</v>
      </c>
      <c r="D11" s="37">
        <f>SUMPRODUCT(($A11='소규모 하수도 처리구역'!$C$3:$C$3873)*(D$4='소규모 하수도 처리구역'!$A$3:$A$3873)*('소규모 하수도 처리구역'!$D$3:$D$3873))</f>
        <v>0</v>
      </c>
      <c r="E11" s="37">
        <f>SUMPRODUCT(($A11='소규모 하수도 처리구역'!$C$3:$C$3873)*(E$4='소규모 하수도 처리구역'!$A$3:$A$3873)*('소규모 하수도 처리구역'!$D$3:$D$3873))</f>
        <v>0</v>
      </c>
      <c r="F11" s="37">
        <f>SUMPRODUCT(($A11='소규모 하수도 처리구역'!$C$3:$C$3873)*(F$4='소규모 하수도 처리구역'!$A$3:$A$3873)*('소규모 하수도 처리구역'!$D$3:$D$3873))</f>
        <v>5.9</v>
      </c>
      <c r="G11" s="37">
        <f>SUMPRODUCT(($A11='소규모 하수도 처리구역'!$C$3:$C$3873)*(G$4='소규모 하수도 처리구역'!$A$3:$A$3873)*('소규모 하수도 처리구역'!$D$3:$D$3873))</f>
        <v>0</v>
      </c>
      <c r="H11" s="37">
        <f>SUMPRODUCT(($A11='소규모 하수도 처리구역'!$C$3:$C$3873)*(H$4='소규모 하수도 처리구역'!$A$3:$A$3873)*('소규모 하수도 처리구역'!$D$3:$D$3873))</f>
        <v>185.60000000000002</v>
      </c>
      <c r="I11" s="37">
        <f>SUMPRODUCT(($A11='소규모 하수도 처리구역'!$C$3:$C$3873)*(I$4='소규모 하수도 처리구역'!$A$3:$A$3873)*('소규모 하수도 처리구역'!$D$3:$D$3873))</f>
        <v>18.899999999999999</v>
      </c>
      <c r="J11" s="37">
        <f>SUMPRODUCT(($A11='소규모 하수도 처리구역'!$C$3:$C$3873)*(J$4='소규모 하수도 처리구역'!$A$3:$A$3873)*('소규모 하수도 처리구역'!$D$3:$D$3873))</f>
        <v>45.1</v>
      </c>
      <c r="K11" s="37">
        <f>SUMPRODUCT(($A11='소규모 하수도 처리구역'!$C$3:$C$3873)*(K$4='소규모 하수도 처리구역'!$A$3:$A$3873)*('소규모 하수도 처리구역'!$D$3:$D$3873))</f>
        <v>0</v>
      </c>
      <c r="L11" s="37">
        <f>SUMPRODUCT(($A11='소규모 하수도 처리구역'!$C$3:$C$3873)*(L$4='소규모 하수도 처리구역'!$A$3:$A$3873)*('소규모 하수도 처리구역'!$D$3:$D$3873))</f>
        <v>131.5</v>
      </c>
      <c r="M11" s="37">
        <f>SUMPRODUCT(($A11='소규모 하수도 처리구역'!$C$3:$C$3873)*(M$4='소규모 하수도 처리구역'!$A$3:$A$3873)*('소규모 하수도 처리구역'!$D$3:$D$3873))</f>
        <v>13.6</v>
      </c>
      <c r="N11" s="37">
        <f>SUMPRODUCT(($A11='소규모 하수도 처리구역'!$C$3:$C$3873)*(N$4='소규모 하수도 처리구역'!$A$3:$A$3873)*('소규모 하수도 처리구역'!$D$3:$D$3873))</f>
        <v>0</v>
      </c>
      <c r="O11" s="37">
        <f>SUMPRODUCT(($A11='소규모 하수도 처리구역'!$C$3:$C$3873)*(O$4='소규모 하수도 처리구역'!$A$3:$A$3873)*('소규모 하수도 처리구역'!$D$3:$D$3873))</f>
        <v>22.9</v>
      </c>
      <c r="P11" s="37">
        <f>SUMPRODUCT(($A11='소규모 하수도 처리구역'!$C$3:$C$3873)*(P$4='소규모 하수도 처리구역'!$A$3:$A$3873)*('소규모 하수도 처리구역'!$D$3:$D$3873))</f>
        <v>0</v>
      </c>
      <c r="Q11" s="37">
        <f>SUMPRODUCT(($A11='소규모 하수도 처리구역'!$C$3:$C$3873)*(Q$4='소규모 하수도 처리구역'!$A$3:$A$3873)*('소규모 하수도 처리구역'!$D$3:$D$3873))</f>
        <v>0</v>
      </c>
      <c r="R11" s="37">
        <f>SUMPRODUCT(($A11='소규모 하수도 처리구역'!$C$3:$C$3873)*(R$4='소규모 하수도 처리구역'!$A$3:$A$3873)*('소규모 하수도 처리구역'!$D$3:$D$3873))</f>
        <v>0</v>
      </c>
    </row>
    <row r="12" spans="1:18" ht="20.100000000000001" customHeight="1" x14ac:dyDescent="0.3">
      <c r="A12" s="35">
        <v>550</v>
      </c>
      <c r="B12" s="36">
        <f t="shared" si="0"/>
        <v>106.6</v>
      </c>
      <c r="C12" s="37">
        <f>SUMPRODUCT(($A12='소규모 하수도 처리구역'!$C$3:$C$3873)*(C$4='소규모 하수도 처리구역'!$A$3:$A$3873)*('소규모 하수도 처리구역'!$D$3:$D$3873))</f>
        <v>0</v>
      </c>
      <c r="D12" s="37">
        <f>SUMPRODUCT(($A12='소규모 하수도 처리구역'!$C$3:$C$3873)*(D$4='소규모 하수도 처리구역'!$A$3:$A$3873)*('소규모 하수도 처리구역'!$D$3:$D$3873))</f>
        <v>0</v>
      </c>
      <c r="E12" s="37">
        <f>SUMPRODUCT(($A12='소규모 하수도 처리구역'!$C$3:$C$3873)*(E$4='소규모 하수도 처리구역'!$A$3:$A$3873)*('소규모 하수도 처리구역'!$D$3:$D$3873))</f>
        <v>0</v>
      </c>
      <c r="F12" s="37">
        <f>SUMPRODUCT(($A12='소규모 하수도 처리구역'!$C$3:$C$3873)*(F$4='소규모 하수도 처리구역'!$A$3:$A$3873)*('소규모 하수도 처리구역'!$D$3:$D$3873))</f>
        <v>0</v>
      </c>
      <c r="G12" s="37">
        <f>SUMPRODUCT(($A12='소규모 하수도 처리구역'!$C$3:$C$3873)*(G$4='소규모 하수도 처리구역'!$A$3:$A$3873)*('소규모 하수도 처리구역'!$D$3:$D$3873))</f>
        <v>0</v>
      </c>
      <c r="H12" s="37">
        <f>SUMPRODUCT(($A12='소규모 하수도 처리구역'!$C$3:$C$3873)*(H$4='소규모 하수도 처리구역'!$A$3:$A$3873)*('소규모 하수도 처리구역'!$D$3:$D$3873))</f>
        <v>0</v>
      </c>
      <c r="I12" s="37">
        <f>SUMPRODUCT(($A12='소규모 하수도 처리구역'!$C$3:$C$3873)*(I$4='소규모 하수도 처리구역'!$A$3:$A$3873)*('소규모 하수도 처리구역'!$D$3:$D$3873))</f>
        <v>0</v>
      </c>
      <c r="J12" s="37">
        <f>SUMPRODUCT(($A12='소규모 하수도 처리구역'!$C$3:$C$3873)*(J$4='소규모 하수도 처리구역'!$A$3:$A$3873)*('소규모 하수도 처리구역'!$D$3:$D$3873))</f>
        <v>0</v>
      </c>
      <c r="K12" s="37">
        <f>SUMPRODUCT(($A12='소규모 하수도 처리구역'!$C$3:$C$3873)*(K$4='소규모 하수도 처리구역'!$A$3:$A$3873)*('소규모 하수도 처리구역'!$D$3:$D$3873))</f>
        <v>0</v>
      </c>
      <c r="L12" s="37">
        <f>SUMPRODUCT(($A12='소규모 하수도 처리구역'!$C$3:$C$3873)*(L$4='소규모 하수도 처리구역'!$A$3:$A$3873)*('소규모 하수도 처리구역'!$D$3:$D$3873))</f>
        <v>0</v>
      </c>
      <c r="M12" s="37">
        <f>SUMPRODUCT(($A12='소규모 하수도 처리구역'!$C$3:$C$3873)*(M$4='소규모 하수도 처리구역'!$A$3:$A$3873)*('소규모 하수도 처리구역'!$D$3:$D$3873))</f>
        <v>0</v>
      </c>
      <c r="N12" s="37">
        <f>SUMPRODUCT(($A12='소규모 하수도 처리구역'!$C$3:$C$3873)*(N$4='소규모 하수도 처리구역'!$A$3:$A$3873)*('소규모 하수도 처리구역'!$D$3:$D$3873))</f>
        <v>0</v>
      </c>
      <c r="O12" s="37">
        <f>SUMPRODUCT(($A12='소규모 하수도 처리구역'!$C$3:$C$3873)*(O$4='소규모 하수도 처리구역'!$A$3:$A$3873)*('소규모 하수도 처리구역'!$D$3:$D$3873))</f>
        <v>0</v>
      </c>
      <c r="P12" s="37">
        <f>SUMPRODUCT(($A12='소규모 하수도 처리구역'!$C$3:$C$3873)*(P$4='소규모 하수도 처리구역'!$A$3:$A$3873)*('소규모 하수도 처리구역'!$D$3:$D$3873))</f>
        <v>0</v>
      </c>
      <c r="Q12" s="37">
        <f>SUMPRODUCT(($A12='소규모 하수도 처리구역'!$C$3:$C$3873)*(Q$4='소규모 하수도 처리구역'!$A$3:$A$3873)*('소규모 하수도 처리구역'!$D$3:$D$3873))</f>
        <v>106.6</v>
      </c>
      <c r="R12" s="37">
        <f>SUMPRODUCT(($A12='소규모 하수도 처리구역'!$C$3:$C$3873)*(R$4='소규모 하수도 처리구역'!$A$3:$A$3873)*('소규모 하수도 처리구역'!$D$3:$D$3873))</f>
        <v>0</v>
      </c>
    </row>
    <row r="13" spans="1:18" ht="20.100000000000001" customHeight="1" x14ac:dyDescent="0.3">
      <c r="A13" s="35">
        <v>600</v>
      </c>
      <c r="B13" s="36">
        <f t="shared" si="0"/>
        <v>183.60000000000002</v>
      </c>
      <c r="C13" s="37">
        <f>SUMPRODUCT(($A13='소규모 하수도 처리구역'!$C$3:$C$3873)*(C$4='소규모 하수도 처리구역'!$A$3:$A$3873)*('소규모 하수도 처리구역'!$D$3:$D$3873))</f>
        <v>13.9</v>
      </c>
      <c r="D13" s="37">
        <f>SUMPRODUCT(($A13='소규모 하수도 처리구역'!$C$3:$C$3873)*(D$4='소규모 하수도 처리구역'!$A$3:$A$3873)*('소규모 하수도 처리구역'!$D$3:$D$3873))</f>
        <v>0</v>
      </c>
      <c r="E13" s="37">
        <f>SUMPRODUCT(($A13='소규모 하수도 처리구역'!$C$3:$C$3873)*(E$4='소규모 하수도 처리구역'!$A$3:$A$3873)*('소규모 하수도 처리구역'!$D$3:$D$3873))</f>
        <v>0</v>
      </c>
      <c r="F13" s="37">
        <f>SUMPRODUCT(($A13='소규모 하수도 처리구역'!$C$3:$C$3873)*(F$4='소규모 하수도 처리구역'!$A$3:$A$3873)*('소규모 하수도 처리구역'!$D$3:$D$3873))</f>
        <v>112.2</v>
      </c>
      <c r="G13" s="37">
        <f>SUMPRODUCT(($A13='소규모 하수도 처리구역'!$C$3:$C$3873)*(G$4='소규모 하수도 처리구역'!$A$3:$A$3873)*('소규모 하수도 처리구역'!$D$3:$D$3873))</f>
        <v>0</v>
      </c>
      <c r="H13" s="37">
        <f>SUMPRODUCT(($A13='소규모 하수도 처리구역'!$C$3:$C$3873)*(H$4='소규모 하수도 처리구역'!$A$3:$A$3873)*('소규모 하수도 처리구역'!$D$3:$D$3873))</f>
        <v>2.9</v>
      </c>
      <c r="I13" s="37">
        <f>SUMPRODUCT(($A13='소규모 하수도 처리구역'!$C$3:$C$3873)*(I$4='소규모 하수도 처리구역'!$A$3:$A$3873)*('소규모 하수도 처리구역'!$D$3:$D$3873))</f>
        <v>0</v>
      </c>
      <c r="J13" s="37">
        <f>SUMPRODUCT(($A13='소규모 하수도 처리구역'!$C$3:$C$3873)*(J$4='소규모 하수도 처리구역'!$A$3:$A$3873)*('소규모 하수도 처리구역'!$D$3:$D$3873))</f>
        <v>0</v>
      </c>
      <c r="K13" s="37">
        <f>SUMPRODUCT(($A13='소규모 하수도 처리구역'!$C$3:$C$3873)*(K$4='소규모 하수도 처리구역'!$A$3:$A$3873)*('소규모 하수도 처리구역'!$D$3:$D$3873))</f>
        <v>0</v>
      </c>
      <c r="L13" s="37">
        <f>SUMPRODUCT(($A13='소규모 하수도 처리구역'!$C$3:$C$3873)*(L$4='소규모 하수도 처리구역'!$A$3:$A$3873)*('소규모 하수도 처리구역'!$D$3:$D$3873))</f>
        <v>0</v>
      </c>
      <c r="M13" s="37">
        <f>SUMPRODUCT(($A13='소규모 하수도 처리구역'!$C$3:$C$3873)*(M$4='소규모 하수도 처리구역'!$A$3:$A$3873)*('소규모 하수도 처리구역'!$D$3:$D$3873))</f>
        <v>0</v>
      </c>
      <c r="N13" s="37">
        <f>SUMPRODUCT(($A13='소규모 하수도 처리구역'!$C$3:$C$3873)*(N$4='소규모 하수도 처리구역'!$A$3:$A$3873)*('소규모 하수도 처리구역'!$D$3:$D$3873))</f>
        <v>0</v>
      </c>
      <c r="O13" s="37">
        <f>SUMPRODUCT(($A13='소규모 하수도 처리구역'!$C$3:$C$3873)*(O$4='소규모 하수도 처리구역'!$A$3:$A$3873)*('소규모 하수도 처리구역'!$D$3:$D$3873))</f>
        <v>0</v>
      </c>
      <c r="P13" s="37">
        <f>SUMPRODUCT(($A13='소규모 하수도 처리구역'!$C$3:$C$3873)*(P$4='소규모 하수도 처리구역'!$A$3:$A$3873)*('소규모 하수도 처리구역'!$D$3:$D$3873))</f>
        <v>0</v>
      </c>
      <c r="Q13" s="37">
        <f>SUMPRODUCT(($A13='소규모 하수도 처리구역'!$C$3:$C$3873)*(Q$4='소규모 하수도 처리구역'!$A$3:$A$3873)*('소규모 하수도 처리구역'!$D$3:$D$3873))</f>
        <v>48.8</v>
      </c>
      <c r="R13" s="37">
        <f>SUMPRODUCT(($A13='소규모 하수도 처리구역'!$C$3:$C$3873)*(R$4='소규모 하수도 처리구역'!$A$3:$A$3873)*('소규모 하수도 처리구역'!$D$3:$D$3873))</f>
        <v>5.8</v>
      </c>
    </row>
    <row r="14" spans="1:18" ht="20.100000000000001" customHeight="1" x14ac:dyDescent="0.3">
      <c r="A14" s="35">
        <v>650</v>
      </c>
      <c r="B14" s="36">
        <f t="shared" si="0"/>
        <v>10.9</v>
      </c>
      <c r="C14" s="37">
        <f>SUMPRODUCT(($A14='소규모 하수도 처리구역'!$C$3:$C$3873)*(C$4='소규모 하수도 처리구역'!$A$3:$A$3873)*('소규모 하수도 처리구역'!$D$3:$D$3873))</f>
        <v>0</v>
      </c>
      <c r="D14" s="37">
        <f>SUMPRODUCT(($A14='소규모 하수도 처리구역'!$C$3:$C$3873)*(D$4='소규모 하수도 처리구역'!$A$3:$A$3873)*('소규모 하수도 처리구역'!$D$3:$D$3873))</f>
        <v>0</v>
      </c>
      <c r="E14" s="37">
        <f>SUMPRODUCT(($A14='소규모 하수도 처리구역'!$C$3:$C$3873)*(E$4='소규모 하수도 처리구역'!$A$3:$A$3873)*('소규모 하수도 처리구역'!$D$3:$D$3873))</f>
        <v>0</v>
      </c>
      <c r="F14" s="37">
        <f>SUMPRODUCT(($A14='소규모 하수도 처리구역'!$C$3:$C$3873)*(F$4='소규모 하수도 처리구역'!$A$3:$A$3873)*('소규모 하수도 처리구역'!$D$3:$D$3873))</f>
        <v>0</v>
      </c>
      <c r="G14" s="37">
        <f>SUMPRODUCT(($A14='소규모 하수도 처리구역'!$C$3:$C$3873)*(G$4='소규모 하수도 처리구역'!$A$3:$A$3873)*('소규모 하수도 처리구역'!$D$3:$D$3873))</f>
        <v>0</v>
      </c>
      <c r="H14" s="37">
        <f>SUMPRODUCT(($A14='소규모 하수도 처리구역'!$C$3:$C$3873)*(H$4='소규모 하수도 처리구역'!$A$3:$A$3873)*('소규모 하수도 처리구역'!$D$3:$D$3873))</f>
        <v>10.9</v>
      </c>
      <c r="I14" s="37">
        <f>SUMPRODUCT(($A14='소규모 하수도 처리구역'!$C$3:$C$3873)*(I$4='소규모 하수도 처리구역'!$A$3:$A$3873)*('소규모 하수도 처리구역'!$D$3:$D$3873))</f>
        <v>0</v>
      </c>
      <c r="J14" s="37">
        <f>SUMPRODUCT(($A14='소규모 하수도 처리구역'!$C$3:$C$3873)*(J$4='소규모 하수도 처리구역'!$A$3:$A$3873)*('소규모 하수도 처리구역'!$D$3:$D$3873))</f>
        <v>0</v>
      </c>
      <c r="K14" s="37">
        <f>SUMPRODUCT(($A14='소규모 하수도 처리구역'!$C$3:$C$3873)*(K$4='소규모 하수도 처리구역'!$A$3:$A$3873)*('소규모 하수도 처리구역'!$D$3:$D$3873))</f>
        <v>0</v>
      </c>
      <c r="L14" s="37">
        <f>SUMPRODUCT(($A14='소규모 하수도 처리구역'!$C$3:$C$3873)*(L$4='소규모 하수도 처리구역'!$A$3:$A$3873)*('소규모 하수도 처리구역'!$D$3:$D$3873))</f>
        <v>0</v>
      </c>
      <c r="M14" s="37">
        <f>SUMPRODUCT(($A14='소규모 하수도 처리구역'!$C$3:$C$3873)*(M$4='소규모 하수도 처리구역'!$A$3:$A$3873)*('소규모 하수도 처리구역'!$D$3:$D$3873))</f>
        <v>0</v>
      </c>
      <c r="N14" s="37">
        <f>SUMPRODUCT(($A14='소규모 하수도 처리구역'!$C$3:$C$3873)*(N$4='소규모 하수도 처리구역'!$A$3:$A$3873)*('소규모 하수도 처리구역'!$D$3:$D$3873))</f>
        <v>0</v>
      </c>
      <c r="O14" s="37">
        <f>SUMPRODUCT(($A14='소규모 하수도 처리구역'!$C$3:$C$3873)*(O$4='소규모 하수도 처리구역'!$A$3:$A$3873)*('소규모 하수도 처리구역'!$D$3:$D$3873))</f>
        <v>0</v>
      </c>
      <c r="P14" s="37">
        <f>SUMPRODUCT(($A14='소규모 하수도 처리구역'!$C$3:$C$3873)*(P$4='소규모 하수도 처리구역'!$A$3:$A$3873)*('소규모 하수도 처리구역'!$D$3:$D$3873))</f>
        <v>0</v>
      </c>
      <c r="Q14" s="37">
        <f>SUMPRODUCT(($A14='소규모 하수도 처리구역'!$C$3:$C$3873)*(Q$4='소규모 하수도 처리구역'!$A$3:$A$3873)*('소규모 하수도 처리구역'!$D$3:$D$3873))</f>
        <v>0</v>
      </c>
      <c r="R14" s="37">
        <f>SUMPRODUCT(($A14='소규모 하수도 처리구역'!$C$3:$C$3873)*(R$4='소규모 하수도 처리구역'!$A$3:$A$3873)*('소규모 하수도 처리구역'!$D$3:$D$3873))</f>
        <v>0</v>
      </c>
    </row>
    <row r="15" spans="1:18" ht="20.100000000000001" customHeight="1" x14ac:dyDescent="0.3">
      <c r="A15" s="35">
        <v>700</v>
      </c>
      <c r="B15" s="36">
        <f t="shared" si="0"/>
        <v>217.9</v>
      </c>
      <c r="C15" s="37">
        <f>SUMPRODUCT(($A15='소규모 하수도 처리구역'!$C$3:$C$3873)*(C$4='소규모 하수도 처리구역'!$A$3:$A$3873)*('소규모 하수도 처리구역'!$D$3:$D$3873))</f>
        <v>0</v>
      </c>
      <c r="D15" s="37">
        <f>SUMPRODUCT(($A15='소규모 하수도 처리구역'!$C$3:$C$3873)*(D$4='소규모 하수도 처리구역'!$A$3:$A$3873)*('소규모 하수도 처리구역'!$D$3:$D$3873))</f>
        <v>0</v>
      </c>
      <c r="E15" s="37">
        <f>SUMPRODUCT(($A15='소규모 하수도 처리구역'!$C$3:$C$3873)*(E$4='소규모 하수도 처리구역'!$A$3:$A$3873)*('소규모 하수도 처리구역'!$D$3:$D$3873))</f>
        <v>0</v>
      </c>
      <c r="F15" s="37">
        <f>SUMPRODUCT(($A15='소규모 하수도 처리구역'!$C$3:$C$3873)*(F$4='소규모 하수도 처리구역'!$A$3:$A$3873)*('소규모 하수도 처리구역'!$D$3:$D$3873))</f>
        <v>0</v>
      </c>
      <c r="G15" s="37">
        <f>SUMPRODUCT(($A15='소규모 하수도 처리구역'!$C$3:$C$3873)*(G$4='소규모 하수도 처리구역'!$A$3:$A$3873)*('소규모 하수도 처리구역'!$D$3:$D$3873))</f>
        <v>28.3</v>
      </c>
      <c r="H15" s="37">
        <f>SUMPRODUCT(($A15='소규모 하수도 처리구역'!$C$3:$C$3873)*(H$4='소규모 하수도 처리구역'!$A$3:$A$3873)*('소규모 하수도 처리구역'!$D$3:$D$3873))</f>
        <v>0</v>
      </c>
      <c r="I15" s="37">
        <f>SUMPRODUCT(($A15='소규모 하수도 처리구역'!$C$3:$C$3873)*(I$4='소규모 하수도 처리구역'!$A$3:$A$3873)*('소규모 하수도 처리구역'!$D$3:$D$3873))</f>
        <v>0</v>
      </c>
      <c r="J15" s="37">
        <f>SUMPRODUCT(($A15='소규모 하수도 처리구역'!$C$3:$C$3873)*(J$4='소규모 하수도 처리구역'!$A$3:$A$3873)*('소규모 하수도 처리구역'!$D$3:$D$3873))</f>
        <v>0</v>
      </c>
      <c r="K15" s="37">
        <f>SUMPRODUCT(($A15='소규모 하수도 처리구역'!$C$3:$C$3873)*(K$4='소규모 하수도 처리구역'!$A$3:$A$3873)*('소규모 하수도 처리구역'!$D$3:$D$3873))</f>
        <v>0</v>
      </c>
      <c r="L15" s="37">
        <f>SUMPRODUCT(($A15='소규모 하수도 처리구역'!$C$3:$C$3873)*(L$4='소규모 하수도 처리구역'!$A$3:$A$3873)*('소규모 하수도 처리구역'!$D$3:$D$3873))</f>
        <v>0</v>
      </c>
      <c r="M15" s="37">
        <f>SUMPRODUCT(($A15='소규모 하수도 처리구역'!$C$3:$C$3873)*(M$4='소규모 하수도 처리구역'!$A$3:$A$3873)*('소규모 하수도 처리구역'!$D$3:$D$3873))</f>
        <v>0</v>
      </c>
      <c r="N15" s="37">
        <f>SUMPRODUCT(($A15='소규모 하수도 처리구역'!$C$3:$C$3873)*(N$4='소규모 하수도 처리구역'!$A$3:$A$3873)*('소규모 하수도 처리구역'!$D$3:$D$3873))</f>
        <v>0</v>
      </c>
      <c r="O15" s="37">
        <f>SUMPRODUCT(($A15='소규모 하수도 처리구역'!$C$3:$C$3873)*(O$4='소규모 하수도 처리구역'!$A$3:$A$3873)*('소규모 하수도 처리구역'!$D$3:$D$3873))</f>
        <v>0</v>
      </c>
      <c r="P15" s="37">
        <f>SUMPRODUCT(($A15='소규모 하수도 처리구역'!$C$3:$C$3873)*(P$4='소규모 하수도 처리구역'!$A$3:$A$3873)*('소규모 하수도 처리구역'!$D$3:$D$3873))</f>
        <v>0</v>
      </c>
      <c r="Q15" s="37">
        <f>SUMPRODUCT(($A15='소규모 하수도 처리구역'!$C$3:$C$3873)*(Q$4='소규모 하수도 처리구역'!$A$3:$A$3873)*('소규모 하수도 처리구역'!$D$3:$D$3873))</f>
        <v>189.6</v>
      </c>
      <c r="R15" s="37">
        <f>SUMPRODUCT(($A15='소규모 하수도 처리구역'!$C$3:$C$3873)*(R$4='소규모 하수도 처리구역'!$A$3:$A$3873)*('소규모 하수도 처리구역'!$D$3:$D$3873))</f>
        <v>0</v>
      </c>
    </row>
    <row r="16" spans="1:18" ht="20.100000000000001" hidden="1" customHeight="1" outlineLevel="1" x14ac:dyDescent="0.3">
      <c r="A16" s="35">
        <v>750</v>
      </c>
      <c r="B16" s="36">
        <f t="shared" si="0"/>
        <v>0</v>
      </c>
      <c r="C16" s="37">
        <f>SUMPRODUCT(($A16='소규모 하수도 처리구역'!$C$3:$C$3873)*(C$4='소규모 하수도 처리구역'!$A$3:$A$3873)*('소규모 하수도 처리구역'!$D$3:$D$3873))</f>
        <v>0</v>
      </c>
      <c r="D16" s="37">
        <f>SUMPRODUCT(($A16='소규모 하수도 처리구역'!$C$3:$C$3873)*(D$4='소규모 하수도 처리구역'!$A$3:$A$3873)*('소규모 하수도 처리구역'!$D$3:$D$3873))</f>
        <v>0</v>
      </c>
      <c r="E16" s="37">
        <f>SUMPRODUCT(($A16='소규모 하수도 처리구역'!$C$3:$C$3873)*(E$4='소규모 하수도 처리구역'!$A$3:$A$3873)*('소규모 하수도 처리구역'!$D$3:$D$3873))</f>
        <v>0</v>
      </c>
      <c r="F16" s="37">
        <f>SUMPRODUCT(($A16='소규모 하수도 처리구역'!$C$3:$C$3873)*(F$4='소규모 하수도 처리구역'!$A$3:$A$3873)*('소규모 하수도 처리구역'!$D$3:$D$3873))</f>
        <v>0</v>
      </c>
      <c r="G16" s="37">
        <f>SUMPRODUCT(($A16='소규모 하수도 처리구역'!$C$3:$C$3873)*(G$4='소규모 하수도 처리구역'!$A$3:$A$3873)*('소규모 하수도 처리구역'!$D$3:$D$3873))</f>
        <v>0</v>
      </c>
      <c r="H16" s="37">
        <f>SUMPRODUCT(($A16='소규모 하수도 처리구역'!$C$3:$C$3873)*(H$4='소규모 하수도 처리구역'!$A$3:$A$3873)*('소규모 하수도 처리구역'!$D$3:$D$3873))</f>
        <v>0</v>
      </c>
      <c r="I16" s="37">
        <f>SUMPRODUCT(($A16='소규모 하수도 처리구역'!$C$3:$C$3873)*(I$4='소규모 하수도 처리구역'!$A$3:$A$3873)*('소규모 하수도 처리구역'!$D$3:$D$3873))</f>
        <v>0</v>
      </c>
      <c r="J16" s="37">
        <f>SUMPRODUCT(($A16='소규모 하수도 처리구역'!$C$3:$C$3873)*(J$4='소규모 하수도 처리구역'!$A$3:$A$3873)*('소규모 하수도 처리구역'!$D$3:$D$3873))</f>
        <v>0</v>
      </c>
      <c r="K16" s="37">
        <f>SUMPRODUCT(($A16='소규모 하수도 처리구역'!$C$3:$C$3873)*(K$4='소규모 하수도 처리구역'!$A$3:$A$3873)*('소규모 하수도 처리구역'!$D$3:$D$3873))</f>
        <v>0</v>
      </c>
      <c r="L16" s="37">
        <f>SUMPRODUCT(($A16='소규모 하수도 처리구역'!$C$3:$C$3873)*(L$4='소규모 하수도 처리구역'!$A$3:$A$3873)*('소규모 하수도 처리구역'!$D$3:$D$3873))</f>
        <v>0</v>
      </c>
      <c r="M16" s="37">
        <f>SUMPRODUCT(($A16='소규모 하수도 처리구역'!$C$3:$C$3873)*(M$4='소규모 하수도 처리구역'!$A$3:$A$3873)*('소규모 하수도 처리구역'!$D$3:$D$3873))</f>
        <v>0</v>
      </c>
      <c r="N16" s="37">
        <f>SUMPRODUCT(($A16='소규모 하수도 처리구역'!$C$3:$C$3873)*(N$4='소규모 하수도 처리구역'!$A$3:$A$3873)*('소규모 하수도 처리구역'!$D$3:$D$3873))</f>
        <v>0</v>
      </c>
      <c r="O16" s="37">
        <f>SUMPRODUCT(($A16='소규모 하수도 처리구역'!$C$3:$C$3873)*(O$4='소규모 하수도 처리구역'!$A$3:$A$3873)*('소규모 하수도 처리구역'!$D$3:$D$3873))</f>
        <v>0</v>
      </c>
      <c r="P16" s="37">
        <f>SUMPRODUCT(($A16='소규모 하수도 처리구역'!$C$3:$C$3873)*(P$4='소규모 하수도 처리구역'!$A$3:$A$3873)*('소규모 하수도 처리구역'!$D$3:$D$3873))</f>
        <v>0</v>
      </c>
      <c r="Q16" s="37">
        <f>SUMPRODUCT(($A16='소규모 하수도 처리구역'!$C$3:$C$3873)*(Q$4='소규모 하수도 처리구역'!$A$3:$A$3873)*('소규모 하수도 처리구역'!$D$3:$D$3873))</f>
        <v>0</v>
      </c>
      <c r="R16" s="37">
        <f>SUMPRODUCT(($A16='소규모 하수도 처리구역'!$C$3:$C$3873)*(R$4='소규모 하수도 처리구역'!$A$3:$A$3873)*('소규모 하수도 처리구역'!$D$3:$D$3873))</f>
        <v>0</v>
      </c>
    </row>
    <row r="17" spans="1:18" ht="20.100000000000001" customHeight="1" collapsed="1" x14ac:dyDescent="0.3">
      <c r="A17" s="35">
        <v>800</v>
      </c>
      <c r="B17" s="36">
        <f t="shared" si="0"/>
        <v>55.399999999999991</v>
      </c>
      <c r="C17" s="37">
        <f>SUMPRODUCT(($A17='소규모 하수도 처리구역'!$C$3:$C$3873)*(C$4='소규모 하수도 처리구역'!$A$3:$A$3873)*('소규모 하수도 처리구역'!$D$3:$D$3873))</f>
        <v>0</v>
      </c>
      <c r="D17" s="37">
        <f>SUMPRODUCT(($A17='소규모 하수도 처리구역'!$C$3:$C$3873)*(D$4='소규모 하수도 처리구역'!$A$3:$A$3873)*('소규모 하수도 처리구역'!$D$3:$D$3873))</f>
        <v>0</v>
      </c>
      <c r="E17" s="37">
        <f>SUMPRODUCT(($A17='소규모 하수도 처리구역'!$C$3:$C$3873)*(E$4='소규모 하수도 처리구역'!$A$3:$A$3873)*('소규모 하수도 처리구역'!$D$3:$D$3873))</f>
        <v>0</v>
      </c>
      <c r="F17" s="37">
        <f>SUMPRODUCT(($A17='소규모 하수도 처리구역'!$C$3:$C$3873)*(F$4='소규모 하수도 처리구역'!$A$3:$A$3873)*('소규모 하수도 처리구역'!$D$3:$D$3873))</f>
        <v>0</v>
      </c>
      <c r="G17" s="37">
        <f>SUMPRODUCT(($A17='소규모 하수도 처리구역'!$C$3:$C$3873)*(G$4='소규모 하수도 처리구역'!$A$3:$A$3873)*('소규모 하수도 처리구역'!$D$3:$D$3873))</f>
        <v>37.099999999999994</v>
      </c>
      <c r="H17" s="37">
        <f>SUMPRODUCT(($A17='소규모 하수도 처리구역'!$C$3:$C$3873)*(H$4='소규모 하수도 처리구역'!$A$3:$A$3873)*('소규모 하수도 처리구역'!$D$3:$D$3873))</f>
        <v>18.3</v>
      </c>
      <c r="I17" s="37">
        <f>SUMPRODUCT(($A17='소규모 하수도 처리구역'!$C$3:$C$3873)*(I$4='소규모 하수도 처리구역'!$A$3:$A$3873)*('소규모 하수도 처리구역'!$D$3:$D$3873))</f>
        <v>0</v>
      </c>
      <c r="J17" s="37">
        <f>SUMPRODUCT(($A17='소규모 하수도 처리구역'!$C$3:$C$3873)*(J$4='소규모 하수도 처리구역'!$A$3:$A$3873)*('소규모 하수도 처리구역'!$D$3:$D$3873))</f>
        <v>0</v>
      </c>
      <c r="K17" s="37">
        <f>SUMPRODUCT(($A17='소규모 하수도 처리구역'!$C$3:$C$3873)*(K$4='소규모 하수도 처리구역'!$A$3:$A$3873)*('소규모 하수도 처리구역'!$D$3:$D$3873))</f>
        <v>0</v>
      </c>
      <c r="L17" s="37">
        <f>SUMPRODUCT(($A17='소규모 하수도 처리구역'!$C$3:$C$3873)*(L$4='소규모 하수도 처리구역'!$A$3:$A$3873)*('소규모 하수도 처리구역'!$D$3:$D$3873))</f>
        <v>0</v>
      </c>
      <c r="M17" s="37">
        <f>SUMPRODUCT(($A17='소규모 하수도 처리구역'!$C$3:$C$3873)*(M$4='소규모 하수도 처리구역'!$A$3:$A$3873)*('소규모 하수도 처리구역'!$D$3:$D$3873))</f>
        <v>0</v>
      </c>
      <c r="N17" s="37">
        <f>SUMPRODUCT(($A17='소규모 하수도 처리구역'!$C$3:$C$3873)*(N$4='소규모 하수도 처리구역'!$A$3:$A$3873)*('소규모 하수도 처리구역'!$D$3:$D$3873))</f>
        <v>0</v>
      </c>
      <c r="O17" s="37">
        <f>SUMPRODUCT(($A17='소규모 하수도 처리구역'!$C$3:$C$3873)*(O$4='소규모 하수도 처리구역'!$A$3:$A$3873)*('소규모 하수도 처리구역'!$D$3:$D$3873))</f>
        <v>0</v>
      </c>
      <c r="P17" s="37">
        <f>SUMPRODUCT(($A17='소규모 하수도 처리구역'!$C$3:$C$3873)*(P$4='소규모 하수도 처리구역'!$A$3:$A$3873)*('소규모 하수도 처리구역'!$D$3:$D$3873))</f>
        <v>0</v>
      </c>
      <c r="Q17" s="37">
        <f>SUMPRODUCT(($A17='소규모 하수도 처리구역'!$C$3:$C$3873)*(Q$4='소규모 하수도 처리구역'!$A$3:$A$3873)*('소규모 하수도 처리구역'!$D$3:$D$3873))</f>
        <v>0</v>
      </c>
      <c r="R17" s="37">
        <f>SUMPRODUCT(($A17='소규모 하수도 처리구역'!$C$3:$C$3873)*(R$4='소규모 하수도 처리구역'!$A$3:$A$3873)*('소규모 하수도 처리구역'!$D$3:$D$3873))</f>
        <v>0</v>
      </c>
    </row>
    <row r="18" spans="1:18" ht="20.100000000000001" customHeight="1" x14ac:dyDescent="0.3">
      <c r="A18" s="35">
        <v>900</v>
      </c>
      <c r="B18" s="36">
        <f t="shared" si="0"/>
        <v>24.2</v>
      </c>
      <c r="C18" s="37">
        <f>SUMPRODUCT(($A18='소규모 하수도 처리구역'!$C$3:$C$3873)*(C$4='소규모 하수도 처리구역'!$A$3:$A$3873)*('소규모 하수도 처리구역'!$D$3:$D$3873))</f>
        <v>0</v>
      </c>
      <c r="D18" s="37">
        <f>SUMPRODUCT(($A18='소규모 하수도 처리구역'!$C$3:$C$3873)*(D$4='소규모 하수도 처리구역'!$A$3:$A$3873)*('소규모 하수도 처리구역'!$D$3:$D$3873))</f>
        <v>0</v>
      </c>
      <c r="E18" s="37">
        <f>SUMPRODUCT(($A18='소규모 하수도 처리구역'!$C$3:$C$3873)*(E$4='소규모 하수도 처리구역'!$A$3:$A$3873)*('소규모 하수도 처리구역'!$D$3:$D$3873))</f>
        <v>0</v>
      </c>
      <c r="F18" s="37">
        <f>SUMPRODUCT(($A18='소규모 하수도 처리구역'!$C$3:$C$3873)*(F$4='소규모 하수도 처리구역'!$A$3:$A$3873)*('소규모 하수도 처리구역'!$D$3:$D$3873))</f>
        <v>0</v>
      </c>
      <c r="G18" s="37">
        <f>SUMPRODUCT(($A18='소규모 하수도 처리구역'!$C$3:$C$3873)*(G$4='소규모 하수도 처리구역'!$A$3:$A$3873)*('소규모 하수도 처리구역'!$D$3:$D$3873))</f>
        <v>24.2</v>
      </c>
      <c r="H18" s="37">
        <f>SUMPRODUCT(($A18='소규모 하수도 처리구역'!$C$3:$C$3873)*(H$4='소규모 하수도 처리구역'!$A$3:$A$3873)*('소규모 하수도 처리구역'!$D$3:$D$3873))</f>
        <v>0</v>
      </c>
      <c r="I18" s="37">
        <f>SUMPRODUCT(($A18='소규모 하수도 처리구역'!$C$3:$C$3873)*(I$4='소규모 하수도 처리구역'!$A$3:$A$3873)*('소규모 하수도 처리구역'!$D$3:$D$3873))</f>
        <v>0</v>
      </c>
      <c r="J18" s="37">
        <f>SUMPRODUCT(($A18='소규모 하수도 처리구역'!$C$3:$C$3873)*(J$4='소규모 하수도 처리구역'!$A$3:$A$3873)*('소규모 하수도 처리구역'!$D$3:$D$3873))</f>
        <v>0</v>
      </c>
      <c r="K18" s="37">
        <f>SUMPRODUCT(($A18='소규모 하수도 처리구역'!$C$3:$C$3873)*(K$4='소규모 하수도 처리구역'!$A$3:$A$3873)*('소규모 하수도 처리구역'!$D$3:$D$3873))</f>
        <v>0</v>
      </c>
      <c r="L18" s="37">
        <f>SUMPRODUCT(($A18='소규모 하수도 처리구역'!$C$3:$C$3873)*(L$4='소규모 하수도 처리구역'!$A$3:$A$3873)*('소규모 하수도 처리구역'!$D$3:$D$3873))</f>
        <v>0</v>
      </c>
      <c r="M18" s="37">
        <f>SUMPRODUCT(($A18='소규모 하수도 처리구역'!$C$3:$C$3873)*(M$4='소규모 하수도 처리구역'!$A$3:$A$3873)*('소규모 하수도 처리구역'!$D$3:$D$3873))</f>
        <v>0</v>
      </c>
      <c r="N18" s="37">
        <f>SUMPRODUCT(($A18='소규모 하수도 처리구역'!$C$3:$C$3873)*(N$4='소규모 하수도 처리구역'!$A$3:$A$3873)*('소규모 하수도 처리구역'!$D$3:$D$3873))</f>
        <v>0</v>
      </c>
      <c r="O18" s="37">
        <f>SUMPRODUCT(($A18='소규모 하수도 처리구역'!$C$3:$C$3873)*(O$4='소규모 하수도 처리구역'!$A$3:$A$3873)*('소규모 하수도 처리구역'!$D$3:$D$3873))</f>
        <v>0</v>
      </c>
      <c r="P18" s="37">
        <f>SUMPRODUCT(($A18='소규모 하수도 처리구역'!$C$3:$C$3873)*(P$4='소규모 하수도 처리구역'!$A$3:$A$3873)*('소규모 하수도 처리구역'!$D$3:$D$3873))</f>
        <v>0</v>
      </c>
      <c r="Q18" s="37">
        <f>SUMPRODUCT(($A18='소규모 하수도 처리구역'!$C$3:$C$3873)*(Q$4='소규모 하수도 처리구역'!$A$3:$A$3873)*('소규모 하수도 처리구역'!$D$3:$D$3873))</f>
        <v>0</v>
      </c>
      <c r="R18" s="37">
        <f>SUMPRODUCT(($A18='소규모 하수도 처리구역'!$C$3:$C$3873)*(R$4='소규모 하수도 처리구역'!$A$3:$A$3873)*('소규모 하수도 처리구역'!$D$3:$D$3873))</f>
        <v>0</v>
      </c>
    </row>
    <row r="19" spans="1:18" ht="20.100000000000001" customHeight="1" x14ac:dyDescent="0.3">
      <c r="A19" s="35">
        <v>1000</v>
      </c>
      <c r="B19" s="36">
        <f t="shared" si="0"/>
        <v>217.2</v>
      </c>
      <c r="C19" s="37">
        <f>SUMPRODUCT(($A19='소규모 하수도 처리구역'!$C$3:$C$3873)*(C$4='소규모 하수도 처리구역'!$A$3:$A$3873)*('소규모 하수도 처리구역'!$D$3:$D$3873))</f>
        <v>0</v>
      </c>
      <c r="D19" s="37">
        <f>SUMPRODUCT(($A19='소규모 하수도 처리구역'!$C$3:$C$3873)*(D$4='소규모 하수도 처리구역'!$A$3:$A$3873)*('소규모 하수도 처리구역'!$D$3:$D$3873))</f>
        <v>39.299999999999997</v>
      </c>
      <c r="E19" s="37">
        <f>SUMPRODUCT(($A19='소규모 하수도 처리구역'!$C$3:$C$3873)*(E$4='소규모 하수도 처리구역'!$A$3:$A$3873)*('소규모 하수도 처리구역'!$D$3:$D$3873))</f>
        <v>0</v>
      </c>
      <c r="F19" s="37">
        <f>SUMPRODUCT(($A19='소규모 하수도 처리구역'!$C$3:$C$3873)*(F$4='소규모 하수도 처리구역'!$A$3:$A$3873)*('소규모 하수도 처리구역'!$D$3:$D$3873))</f>
        <v>0</v>
      </c>
      <c r="G19" s="37">
        <f>SUMPRODUCT(($A19='소규모 하수도 처리구역'!$C$3:$C$3873)*(G$4='소규모 하수도 처리구역'!$A$3:$A$3873)*('소규모 하수도 처리구역'!$D$3:$D$3873))</f>
        <v>0</v>
      </c>
      <c r="H19" s="37">
        <f>SUMPRODUCT(($A19='소규모 하수도 처리구역'!$C$3:$C$3873)*(H$4='소규모 하수도 처리구역'!$A$3:$A$3873)*('소규모 하수도 처리구역'!$D$3:$D$3873))</f>
        <v>0</v>
      </c>
      <c r="I19" s="37">
        <f>SUMPRODUCT(($A19='소규모 하수도 처리구역'!$C$3:$C$3873)*(I$4='소규모 하수도 처리구역'!$A$3:$A$3873)*('소규모 하수도 처리구역'!$D$3:$D$3873))</f>
        <v>0</v>
      </c>
      <c r="J19" s="37">
        <f>SUMPRODUCT(($A19='소규모 하수도 처리구역'!$C$3:$C$3873)*(J$4='소규모 하수도 처리구역'!$A$3:$A$3873)*('소규모 하수도 처리구역'!$D$3:$D$3873))</f>
        <v>0</v>
      </c>
      <c r="K19" s="37">
        <f>SUMPRODUCT(($A19='소규모 하수도 처리구역'!$C$3:$C$3873)*(K$4='소규모 하수도 처리구역'!$A$3:$A$3873)*('소규모 하수도 처리구역'!$D$3:$D$3873))</f>
        <v>0</v>
      </c>
      <c r="L19" s="37">
        <f>SUMPRODUCT(($A19='소규모 하수도 처리구역'!$C$3:$C$3873)*(L$4='소규모 하수도 처리구역'!$A$3:$A$3873)*('소규모 하수도 처리구역'!$D$3:$D$3873))</f>
        <v>0</v>
      </c>
      <c r="M19" s="37">
        <f>SUMPRODUCT(($A19='소규모 하수도 처리구역'!$C$3:$C$3873)*(M$4='소규모 하수도 처리구역'!$A$3:$A$3873)*('소규모 하수도 처리구역'!$D$3:$D$3873))</f>
        <v>0</v>
      </c>
      <c r="N19" s="37">
        <f>SUMPRODUCT(($A19='소규모 하수도 처리구역'!$C$3:$C$3873)*(N$4='소규모 하수도 처리구역'!$A$3:$A$3873)*('소규모 하수도 처리구역'!$D$3:$D$3873))</f>
        <v>0</v>
      </c>
      <c r="O19" s="37">
        <f>SUMPRODUCT(($A19='소규모 하수도 처리구역'!$C$3:$C$3873)*(O$4='소규모 하수도 처리구역'!$A$3:$A$3873)*('소규모 하수도 처리구역'!$D$3:$D$3873))</f>
        <v>0</v>
      </c>
      <c r="P19" s="37">
        <f>SUMPRODUCT(($A19='소규모 하수도 처리구역'!$C$3:$C$3873)*(P$4='소규모 하수도 처리구역'!$A$3:$A$3873)*('소규모 하수도 처리구역'!$D$3:$D$3873))</f>
        <v>0</v>
      </c>
      <c r="Q19" s="37">
        <f>SUMPRODUCT(($A19='소규모 하수도 처리구역'!$C$3:$C$3873)*(Q$4='소규모 하수도 처리구역'!$A$3:$A$3873)*('소규모 하수도 처리구역'!$D$3:$D$3873))</f>
        <v>177.89999999999998</v>
      </c>
      <c r="R19" s="37">
        <f>SUMPRODUCT(($A19='소규모 하수도 처리구역'!$C$3:$C$3873)*(R$4='소규모 하수도 처리구역'!$A$3:$A$3873)*('소규모 하수도 처리구역'!$D$3:$D$3873))</f>
        <v>0</v>
      </c>
    </row>
    <row r="20" spans="1:18" ht="20.100000000000001" hidden="1" customHeight="1" outlineLevel="1" x14ac:dyDescent="0.3">
      <c r="A20" s="35">
        <v>1100</v>
      </c>
      <c r="B20" s="36">
        <f t="shared" si="0"/>
        <v>0</v>
      </c>
      <c r="C20" s="37">
        <f>SUMPRODUCT(($A20='소규모 하수도 처리구역'!$C$3:$C$3873)*(C$4='소규모 하수도 처리구역'!$A$3:$A$3873)*('소규모 하수도 처리구역'!$D$3:$D$3873))</f>
        <v>0</v>
      </c>
      <c r="D20" s="37">
        <f>SUMPRODUCT(($A20='소규모 하수도 처리구역'!$C$3:$C$3873)*(D$4='소규모 하수도 처리구역'!$A$3:$A$3873)*('소규모 하수도 처리구역'!$D$3:$D$3873))</f>
        <v>0</v>
      </c>
      <c r="E20" s="37">
        <f>SUMPRODUCT(($A20='소규모 하수도 처리구역'!$C$3:$C$3873)*(E$4='소규모 하수도 처리구역'!$A$3:$A$3873)*('소규모 하수도 처리구역'!$D$3:$D$3873))</f>
        <v>0</v>
      </c>
      <c r="F20" s="37">
        <f>SUMPRODUCT(($A20='소규모 하수도 처리구역'!$C$3:$C$3873)*(F$4='소규모 하수도 처리구역'!$A$3:$A$3873)*('소규모 하수도 처리구역'!$D$3:$D$3873))</f>
        <v>0</v>
      </c>
      <c r="G20" s="37">
        <f>SUMPRODUCT(($A20='소규모 하수도 처리구역'!$C$3:$C$3873)*(G$4='소규모 하수도 처리구역'!$A$3:$A$3873)*('소규모 하수도 처리구역'!$D$3:$D$3873))</f>
        <v>0</v>
      </c>
      <c r="H20" s="37">
        <f>SUMPRODUCT(($A20='소규모 하수도 처리구역'!$C$3:$C$3873)*(H$4='소규모 하수도 처리구역'!$A$3:$A$3873)*('소규모 하수도 처리구역'!$D$3:$D$3873))</f>
        <v>0</v>
      </c>
      <c r="I20" s="37">
        <f>SUMPRODUCT(($A20='소규모 하수도 처리구역'!$C$3:$C$3873)*(I$4='소규모 하수도 처리구역'!$A$3:$A$3873)*('소규모 하수도 처리구역'!$D$3:$D$3873))</f>
        <v>0</v>
      </c>
      <c r="J20" s="37">
        <f>SUMPRODUCT(($A20='소규모 하수도 처리구역'!$C$3:$C$3873)*(J$4='소규모 하수도 처리구역'!$A$3:$A$3873)*('소규모 하수도 처리구역'!$D$3:$D$3873))</f>
        <v>0</v>
      </c>
      <c r="K20" s="37">
        <f>SUMPRODUCT(($A20='소규모 하수도 처리구역'!$C$3:$C$3873)*(K$4='소규모 하수도 처리구역'!$A$3:$A$3873)*('소규모 하수도 처리구역'!$D$3:$D$3873))</f>
        <v>0</v>
      </c>
      <c r="L20" s="37">
        <f>SUMPRODUCT(($A20='소규모 하수도 처리구역'!$C$3:$C$3873)*(L$4='소규모 하수도 처리구역'!$A$3:$A$3873)*('소규모 하수도 처리구역'!$D$3:$D$3873))</f>
        <v>0</v>
      </c>
      <c r="M20" s="37">
        <f>SUMPRODUCT(($A20='소규모 하수도 처리구역'!$C$3:$C$3873)*(M$4='소규모 하수도 처리구역'!$A$3:$A$3873)*('소규모 하수도 처리구역'!$D$3:$D$3873))</f>
        <v>0</v>
      </c>
      <c r="N20" s="37">
        <f>SUMPRODUCT(($A20='소규모 하수도 처리구역'!$C$3:$C$3873)*(N$4='소규모 하수도 처리구역'!$A$3:$A$3873)*('소규모 하수도 처리구역'!$D$3:$D$3873))</f>
        <v>0</v>
      </c>
      <c r="O20" s="37">
        <f>SUMPRODUCT(($A20='소규모 하수도 처리구역'!$C$3:$C$3873)*(O$4='소규모 하수도 처리구역'!$A$3:$A$3873)*('소규모 하수도 처리구역'!$D$3:$D$3873))</f>
        <v>0</v>
      </c>
      <c r="P20" s="37">
        <f>SUMPRODUCT(($A20='소규모 하수도 처리구역'!$C$3:$C$3873)*(P$4='소규모 하수도 처리구역'!$A$3:$A$3873)*('소규모 하수도 처리구역'!$D$3:$D$3873))</f>
        <v>0</v>
      </c>
      <c r="Q20" s="37">
        <f>SUMPRODUCT(($A20='소규모 하수도 처리구역'!$C$3:$C$3873)*(Q$4='소규모 하수도 처리구역'!$A$3:$A$3873)*('소규모 하수도 처리구역'!$D$3:$D$3873))</f>
        <v>0</v>
      </c>
      <c r="R20" s="37">
        <f>SUMPRODUCT(($A20='소규모 하수도 처리구역'!$C$3:$C$3873)*(R$4='소규모 하수도 처리구역'!$A$3:$A$3873)*('소규모 하수도 처리구역'!$D$3:$D$3873))</f>
        <v>0</v>
      </c>
    </row>
    <row r="21" spans="1:18" ht="20.100000000000001" customHeight="1" collapsed="1" x14ac:dyDescent="0.3">
      <c r="A21" s="35">
        <v>1200</v>
      </c>
      <c r="B21" s="36">
        <f t="shared" si="0"/>
        <v>470</v>
      </c>
      <c r="C21" s="37">
        <f>SUMPRODUCT(($A21='소규모 하수도 처리구역'!$C$3:$C$3873)*(C$4='소규모 하수도 처리구역'!$A$3:$A$3873)*('소규모 하수도 처리구역'!$D$3:$D$3873))</f>
        <v>0</v>
      </c>
      <c r="D21" s="37">
        <f>SUMPRODUCT(($A21='소규모 하수도 처리구역'!$C$3:$C$3873)*(D$4='소규모 하수도 처리구역'!$A$3:$A$3873)*('소규모 하수도 처리구역'!$D$3:$D$3873))</f>
        <v>0</v>
      </c>
      <c r="E21" s="37">
        <f>SUMPRODUCT(($A21='소규모 하수도 처리구역'!$C$3:$C$3873)*(E$4='소규모 하수도 처리구역'!$A$3:$A$3873)*('소규모 하수도 처리구역'!$D$3:$D$3873))</f>
        <v>0</v>
      </c>
      <c r="F21" s="37">
        <f>SUMPRODUCT(($A21='소규모 하수도 처리구역'!$C$3:$C$3873)*(F$4='소규모 하수도 처리구역'!$A$3:$A$3873)*('소규모 하수도 처리구역'!$D$3:$D$3873))</f>
        <v>0</v>
      </c>
      <c r="G21" s="37">
        <f>SUMPRODUCT(($A21='소규모 하수도 처리구역'!$C$3:$C$3873)*(G$4='소규모 하수도 처리구역'!$A$3:$A$3873)*('소규모 하수도 처리구역'!$D$3:$D$3873))</f>
        <v>244.2</v>
      </c>
      <c r="H21" s="37">
        <f>SUMPRODUCT(($A21='소규모 하수도 처리구역'!$C$3:$C$3873)*(H$4='소규모 하수도 처리구역'!$A$3:$A$3873)*('소규모 하수도 처리구역'!$D$3:$D$3873))</f>
        <v>0</v>
      </c>
      <c r="I21" s="37">
        <f>SUMPRODUCT(($A21='소규모 하수도 처리구역'!$C$3:$C$3873)*(I$4='소규모 하수도 처리구역'!$A$3:$A$3873)*('소규모 하수도 처리구역'!$D$3:$D$3873))</f>
        <v>0</v>
      </c>
      <c r="J21" s="37">
        <f>SUMPRODUCT(($A21='소규모 하수도 처리구역'!$C$3:$C$3873)*(J$4='소규모 하수도 처리구역'!$A$3:$A$3873)*('소규모 하수도 처리구역'!$D$3:$D$3873))</f>
        <v>0</v>
      </c>
      <c r="K21" s="37">
        <f>SUMPRODUCT(($A21='소규모 하수도 처리구역'!$C$3:$C$3873)*(K$4='소규모 하수도 처리구역'!$A$3:$A$3873)*('소규모 하수도 처리구역'!$D$3:$D$3873))</f>
        <v>0</v>
      </c>
      <c r="L21" s="37">
        <f>SUMPRODUCT(($A21='소규모 하수도 처리구역'!$C$3:$C$3873)*(L$4='소규모 하수도 처리구역'!$A$3:$A$3873)*('소규모 하수도 처리구역'!$D$3:$D$3873))</f>
        <v>0</v>
      </c>
      <c r="M21" s="37">
        <f>SUMPRODUCT(($A21='소규모 하수도 처리구역'!$C$3:$C$3873)*(M$4='소규모 하수도 처리구역'!$A$3:$A$3873)*('소규모 하수도 처리구역'!$D$3:$D$3873))</f>
        <v>0</v>
      </c>
      <c r="N21" s="37">
        <f>SUMPRODUCT(($A21='소규모 하수도 처리구역'!$C$3:$C$3873)*(N$4='소규모 하수도 처리구역'!$A$3:$A$3873)*('소규모 하수도 처리구역'!$D$3:$D$3873))</f>
        <v>0</v>
      </c>
      <c r="O21" s="37">
        <f>SUMPRODUCT(($A21='소규모 하수도 처리구역'!$C$3:$C$3873)*(O$4='소규모 하수도 처리구역'!$A$3:$A$3873)*('소규모 하수도 처리구역'!$D$3:$D$3873))</f>
        <v>0</v>
      </c>
      <c r="P21" s="37">
        <f>SUMPRODUCT(($A21='소규모 하수도 처리구역'!$C$3:$C$3873)*(P$4='소규모 하수도 처리구역'!$A$3:$A$3873)*('소규모 하수도 처리구역'!$D$3:$D$3873))</f>
        <v>0</v>
      </c>
      <c r="Q21" s="37">
        <f>SUMPRODUCT(($A21='소규모 하수도 처리구역'!$C$3:$C$3873)*(Q$4='소규모 하수도 처리구역'!$A$3:$A$3873)*('소규모 하수도 처리구역'!$D$3:$D$3873))</f>
        <v>225.8</v>
      </c>
      <c r="R21" s="37">
        <f>SUMPRODUCT(($A21='소규모 하수도 처리구역'!$C$3:$C$3873)*(R$4='소규모 하수도 처리구역'!$A$3:$A$3873)*('소규모 하수도 처리구역'!$D$3:$D$3873))</f>
        <v>0</v>
      </c>
    </row>
    <row r="22" spans="1:18" ht="20.100000000000001" customHeight="1" x14ac:dyDescent="0.3">
      <c r="A22" s="35">
        <v>1300</v>
      </c>
      <c r="B22" s="36">
        <f t="shared" si="0"/>
        <v>29.2</v>
      </c>
      <c r="C22" s="37">
        <f>SUMPRODUCT(($A22='소규모 하수도 처리구역'!$C$3:$C$3873)*(C$4='소규모 하수도 처리구역'!$A$3:$A$3873)*('소규모 하수도 처리구역'!$D$3:$D$3873))</f>
        <v>0</v>
      </c>
      <c r="D22" s="37">
        <f>SUMPRODUCT(($A22='소규모 하수도 처리구역'!$C$3:$C$3873)*(D$4='소규모 하수도 처리구역'!$A$3:$A$3873)*('소규모 하수도 처리구역'!$D$3:$D$3873))</f>
        <v>0</v>
      </c>
      <c r="E22" s="37">
        <f>SUMPRODUCT(($A22='소규모 하수도 처리구역'!$C$3:$C$3873)*(E$4='소규모 하수도 처리구역'!$A$3:$A$3873)*('소규모 하수도 처리구역'!$D$3:$D$3873))</f>
        <v>0</v>
      </c>
      <c r="F22" s="37">
        <f>SUMPRODUCT(($A22='소규모 하수도 처리구역'!$C$3:$C$3873)*(F$4='소규모 하수도 처리구역'!$A$3:$A$3873)*('소규모 하수도 처리구역'!$D$3:$D$3873))</f>
        <v>0</v>
      </c>
      <c r="G22" s="37">
        <f>SUMPRODUCT(($A22='소규모 하수도 처리구역'!$C$3:$C$3873)*(G$4='소규모 하수도 처리구역'!$A$3:$A$3873)*('소규모 하수도 처리구역'!$D$3:$D$3873))</f>
        <v>29.2</v>
      </c>
      <c r="H22" s="37">
        <f>SUMPRODUCT(($A22='소규모 하수도 처리구역'!$C$3:$C$3873)*(H$4='소규모 하수도 처리구역'!$A$3:$A$3873)*('소규모 하수도 처리구역'!$D$3:$D$3873))</f>
        <v>0</v>
      </c>
      <c r="I22" s="37">
        <f>SUMPRODUCT(($A22='소규모 하수도 처리구역'!$C$3:$C$3873)*(I$4='소규모 하수도 처리구역'!$A$3:$A$3873)*('소규모 하수도 처리구역'!$D$3:$D$3873))</f>
        <v>0</v>
      </c>
      <c r="J22" s="37">
        <f>SUMPRODUCT(($A22='소규모 하수도 처리구역'!$C$3:$C$3873)*(J$4='소규모 하수도 처리구역'!$A$3:$A$3873)*('소규모 하수도 처리구역'!$D$3:$D$3873))</f>
        <v>0</v>
      </c>
      <c r="K22" s="37">
        <f>SUMPRODUCT(($A22='소규모 하수도 처리구역'!$C$3:$C$3873)*(K$4='소규모 하수도 처리구역'!$A$3:$A$3873)*('소규모 하수도 처리구역'!$D$3:$D$3873))</f>
        <v>0</v>
      </c>
      <c r="L22" s="37">
        <f>SUMPRODUCT(($A22='소규모 하수도 처리구역'!$C$3:$C$3873)*(L$4='소규모 하수도 처리구역'!$A$3:$A$3873)*('소규모 하수도 처리구역'!$D$3:$D$3873))</f>
        <v>0</v>
      </c>
      <c r="M22" s="37">
        <f>SUMPRODUCT(($A22='소규모 하수도 처리구역'!$C$3:$C$3873)*(M$4='소규모 하수도 처리구역'!$A$3:$A$3873)*('소규모 하수도 처리구역'!$D$3:$D$3873))</f>
        <v>0</v>
      </c>
      <c r="N22" s="37">
        <f>SUMPRODUCT(($A22='소규모 하수도 처리구역'!$C$3:$C$3873)*(N$4='소규모 하수도 처리구역'!$A$3:$A$3873)*('소규모 하수도 처리구역'!$D$3:$D$3873))</f>
        <v>0</v>
      </c>
      <c r="O22" s="37">
        <f>SUMPRODUCT(($A22='소규모 하수도 처리구역'!$C$3:$C$3873)*(O$4='소규모 하수도 처리구역'!$A$3:$A$3873)*('소규모 하수도 처리구역'!$D$3:$D$3873))</f>
        <v>0</v>
      </c>
      <c r="P22" s="37">
        <f>SUMPRODUCT(($A22='소규모 하수도 처리구역'!$C$3:$C$3873)*(P$4='소규모 하수도 처리구역'!$A$3:$A$3873)*('소규모 하수도 처리구역'!$D$3:$D$3873))</f>
        <v>0</v>
      </c>
      <c r="Q22" s="37">
        <f>SUMPRODUCT(($A22='소규모 하수도 처리구역'!$C$3:$C$3873)*(Q$4='소규모 하수도 처리구역'!$A$3:$A$3873)*('소규모 하수도 처리구역'!$D$3:$D$3873))</f>
        <v>0</v>
      </c>
      <c r="R22" s="37">
        <f>SUMPRODUCT(($A22='소규모 하수도 처리구역'!$C$3:$C$3873)*(R$4='소규모 하수도 처리구역'!$A$3:$A$3873)*('소규모 하수도 처리구역'!$D$3:$D$3873))</f>
        <v>0</v>
      </c>
    </row>
    <row r="23" spans="1:18" ht="20.100000000000001" customHeight="1" x14ac:dyDescent="0.3">
      <c r="A23" s="35">
        <v>1400</v>
      </c>
      <c r="B23" s="36">
        <f t="shared" si="0"/>
        <v>66.7</v>
      </c>
      <c r="C23" s="37">
        <f>SUMPRODUCT(($A23='소규모 하수도 처리구역'!$C$3:$C$3873)*(C$4='소규모 하수도 처리구역'!$A$3:$A$3873)*('소규모 하수도 처리구역'!$D$3:$D$3873))</f>
        <v>0</v>
      </c>
      <c r="D23" s="37">
        <f>SUMPRODUCT(($A23='소규모 하수도 처리구역'!$C$3:$C$3873)*(D$4='소규모 하수도 처리구역'!$A$3:$A$3873)*('소규모 하수도 처리구역'!$D$3:$D$3873))</f>
        <v>0</v>
      </c>
      <c r="E23" s="37">
        <f>SUMPRODUCT(($A23='소규모 하수도 처리구역'!$C$3:$C$3873)*(E$4='소규모 하수도 처리구역'!$A$3:$A$3873)*('소규모 하수도 처리구역'!$D$3:$D$3873))</f>
        <v>0</v>
      </c>
      <c r="F23" s="37">
        <f>SUMPRODUCT(($A23='소규모 하수도 처리구역'!$C$3:$C$3873)*(F$4='소규모 하수도 처리구역'!$A$3:$A$3873)*('소규모 하수도 처리구역'!$D$3:$D$3873))</f>
        <v>0</v>
      </c>
      <c r="G23" s="37">
        <f>SUMPRODUCT(($A23='소규모 하수도 처리구역'!$C$3:$C$3873)*(G$4='소규모 하수도 처리구역'!$A$3:$A$3873)*('소규모 하수도 처리구역'!$D$3:$D$3873))</f>
        <v>0</v>
      </c>
      <c r="H23" s="37">
        <f>SUMPRODUCT(($A23='소규모 하수도 처리구역'!$C$3:$C$3873)*(H$4='소규모 하수도 처리구역'!$A$3:$A$3873)*('소규모 하수도 처리구역'!$D$3:$D$3873))</f>
        <v>0</v>
      </c>
      <c r="I23" s="37">
        <f>SUMPRODUCT(($A23='소규모 하수도 처리구역'!$C$3:$C$3873)*(I$4='소규모 하수도 처리구역'!$A$3:$A$3873)*('소규모 하수도 처리구역'!$D$3:$D$3873))</f>
        <v>0</v>
      </c>
      <c r="J23" s="37">
        <f>SUMPRODUCT(($A23='소규모 하수도 처리구역'!$C$3:$C$3873)*(J$4='소규모 하수도 처리구역'!$A$3:$A$3873)*('소규모 하수도 처리구역'!$D$3:$D$3873))</f>
        <v>0</v>
      </c>
      <c r="K23" s="37">
        <f>SUMPRODUCT(($A23='소규모 하수도 처리구역'!$C$3:$C$3873)*(K$4='소규모 하수도 처리구역'!$A$3:$A$3873)*('소규모 하수도 처리구역'!$D$3:$D$3873))</f>
        <v>0</v>
      </c>
      <c r="L23" s="37">
        <f>SUMPRODUCT(($A23='소규모 하수도 처리구역'!$C$3:$C$3873)*(L$4='소규모 하수도 처리구역'!$A$3:$A$3873)*('소규모 하수도 처리구역'!$D$3:$D$3873))</f>
        <v>0</v>
      </c>
      <c r="M23" s="37">
        <f>SUMPRODUCT(($A23='소규모 하수도 처리구역'!$C$3:$C$3873)*(M$4='소규모 하수도 처리구역'!$A$3:$A$3873)*('소규모 하수도 처리구역'!$D$3:$D$3873))</f>
        <v>0</v>
      </c>
      <c r="N23" s="37">
        <f>SUMPRODUCT(($A23='소규모 하수도 처리구역'!$C$3:$C$3873)*(N$4='소규모 하수도 처리구역'!$A$3:$A$3873)*('소규모 하수도 처리구역'!$D$3:$D$3873))</f>
        <v>0</v>
      </c>
      <c r="O23" s="37">
        <f>SUMPRODUCT(($A23='소규모 하수도 처리구역'!$C$3:$C$3873)*(O$4='소규모 하수도 처리구역'!$A$3:$A$3873)*('소규모 하수도 처리구역'!$D$3:$D$3873))</f>
        <v>0</v>
      </c>
      <c r="P23" s="37">
        <f>SUMPRODUCT(($A23='소규모 하수도 처리구역'!$C$3:$C$3873)*(P$4='소규모 하수도 처리구역'!$A$3:$A$3873)*('소규모 하수도 처리구역'!$D$3:$D$3873))</f>
        <v>0</v>
      </c>
      <c r="Q23" s="37">
        <f>SUMPRODUCT(($A23='소규모 하수도 처리구역'!$C$3:$C$3873)*(Q$4='소규모 하수도 처리구역'!$A$3:$A$3873)*('소규모 하수도 처리구역'!$D$3:$D$3873))</f>
        <v>66.7</v>
      </c>
      <c r="R23" s="37">
        <f>SUMPRODUCT(($A23='소규모 하수도 처리구역'!$C$3:$C$3873)*(R$4='소규모 하수도 처리구역'!$A$3:$A$3873)*('소규모 하수도 처리구역'!$D$3:$D$3873))</f>
        <v>0</v>
      </c>
    </row>
    <row r="24" spans="1:18" ht="20.100000000000001" hidden="1" customHeight="1" outlineLevel="1" x14ac:dyDescent="0.3">
      <c r="A24" s="35">
        <v>1500</v>
      </c>
      <c r="B24" s="36">
        <f t="shared" si="0"/>
        <v>0</v>
      </c>
      <c r="C24" s="37">
        <f>SUMPRODUCT(($A24='소규모 하수도 처리구역'!$C$3:$C$3873)*(C$4='소규모 하수도 처리구역'!$A$3:$A$3873)*('소규모 하수도 처리구역'!$D$3:$D$3873))</f>
        <v>0</v>
      </c>
      <c r="D24" s="37">
        <f>SUMPRODUCT(($A24='소규모 하수도 처리구역'!$C$3:$C$3873)*(D$4='소규모 하수도 처리구역'!$A$3:$A$3873)*('소규모 하수도 처리구역'!$D$3:$D$3873))</f>
        <v>0</v>
      </c>
      <c r="E24" s="37">
        <f>SUMPRODUCT(($A24='소규모 하수도 처리구역'!$C$3:$C$3873)*(E$4='소규모 하수도 처리구역'!$A$3:$A$3873)*('소규모 하수도 처리구역'!$D$3:$D$3873))</f>
        <v>0</v>
      </c>
      <c r="F24" s="37">
        <f>SUMPRODUCT(($A24='소규모 하수도 처리구역'!$C$3:$C$3873)*(F$4='소규모 하수도 처리구역'!$A$3:$A$3873)*('소규모 하수도 처리구역'!$D$3:$D$3873))</f>
        <v>0</v>
      </c>
      <c r="G24" s="37">
        <f>SUMPRODUCT(($A24='소규모 하수도 처리구역'!$C$3:$C$3873)*(G$4='소규모 하수도 처리구역'!$A$3:$A$3873)*('소규모 하수도 처리구역'!$D$3:$D$3873))</f>
        <v>0</v>
      </c>
      <c r="H24" s="37">
        <f>SUMPRODUCT(($A24='소규모 하수도 처리구역'!$C$3:$C$3873)*(H$4='소규모 하수도 처리구역'!$A$3:$A$3873)*('소규모 하수도 처리구역'!$D$3:$D$3873))</f>
        <v>0</v>
      </c>
      <c r="I24" s="37">
        <f>SUMPRODUCT(($A24='소규모 하수도 처리구역'!$C$3:$C$3873)*(I$4='소규모 하수도 처리구역'!$A$3:$A$3873)*('소규모 하수도 처리구역'!$D$3:$D$3873))</f>
        <v>0</v>
      </c>
      <c r="J24" s="37">
        <f>SUMPRODUCT(($A24='소규모 하수도 처리구역'!$C$3:$C$3873)*(J$4='소규모 하수도 처리구역'!$A$3:$A$3873)*('소규모 하수도 처리구역'!$D$3:$D$3873))</f>
        <v>0</v>
      </c>
      <c r="K24" s="37">
        <f>SUMPRODUCT(($A24='소규모 하수도 처리구역'!$C$3:$C$3873)*(K$4='소규모 하수도 처리구역'!$A$3:$A$3873)*('소규모 하수도 처리구역'!$D$3:$D$3873))</f>
        <v>0</v>
      </c>
      <c r="L24" s="37">
        <f>SUMPRODUCT(($A24='소규모 하수도 처리구역'!$C$3:$C$3873)*(L$4='소규모 하수도 처리구역'!$A$3:$A$3873)*('소규모 하수도 처리구역'!$D$3:$D$3873))</f>
        <v>0</v>
      </c>
      <c r="M24" s="37">
        <f>SUMPRODUCT(($A24='소규모 하수도 처리구역'!$C$3:$C$3873)*(M$4='소규모 하수도 처리구역'!$A$3:$A$3873)*('소규모 하수도 처리구역'!$D$3:$D$3873))</f>
        <v>0</v>
      </c>
      <c r="N24" s="37">
        <f>SUMPRODUCT(($A24='소규모 하수도 처리구역'!$C$3:$C$3873)*(N$4='소규모 하수도 처리구역'!$A$3:$A$3873)*('소규모 하수도 처리구역'!$D$3:$D$3873))</f>
        <v>0</v>
      </c>
      <c r="O24" s="37">
        <f>SUMPRODUCT(($A24='소규모 하수도 처리구역'!$C$3:$C$3873)*(O$4='소규모 하수도 처리구역'!$A$3:$A$3873)*('소규모 하수도 처리구역'!$D$3:$D$3873))</f>
        <v>0</v>
      </c>
      <c r="P24" s="37">
        <f>SUMPRODUCT(($A24='소규모 하수도 처리구역'!$C$3:$C$3873)*(P$4='소규모 하수도 처리구역'!$A$3:$A$3873)*('소규모 하수도 처리구역'!$D$3:$D$3873))</f>
        <v>0</v>
      </c>
      <c r="Q24" s="37">
        <f>SUMPRODUCT(($A24='소규모 하수도 처리구역'!$C$3:$C$3873)*(Q$4='소규모 하수도 처리구역'!$A$3:$A$3873)*('소규모 하수도 처리구역'!$D$3:$D$3873))</f>
        <v>0</v>
      </c>
      <c r="R24" s="37">
        <f>SUMPRODUCT(($A24='소규모 하수도 처리구역'!$C$3:$C$3873)*(R$4='소규모 하수도 처리구역'!$A$3:$A$3873)*('소규모 하수도 처리구역'!$D$3:$D$3873))</f>
        <v>0</v>
      </c>
    </row>
    <row r="25" spans="1:18" ht="20.100000000000001" hidden="1" customHeight="1" outlineLevel="1" x14ac:dyDescent="0.3">
      <c r="A25" s="35">
        <v>1600</v>
      </c>
      <c r="B25" s="36">
        <f t="shared" si="0"/>
        <v>0</v>
      </c>
      <c r="C25" s="37">
        <f>SUMPRODUCT(($A25='소규모 하수도 처리구역'!$C$3:$C$3873)*(C$4='소규모 하수도 처리구역'!$A$3:$A$3873)*('소규모 하수도 처리구역'!$D$3:$D$3873))</f>
        <v>0</v>
      </c>
      <c r="D25" s="37">
        <f>SUMPRODUCT(($A25='소규모 하수도 처리구역'!$C$3:$C$3873)*(D$4='소규모 하수도 처리구역'!$A$3:$A$3873)*('소규모 하수도 처리구역'!$D$3:$D$3873))</f>
        <v>0</v>
      </c>
      <c r="E25" s="37">
        <f>SUMPRODUCT(($A25='소규모 하수도 처리구역'!$C$3:$C$3873)*(E$4='소규모 하수도 처리구역'!$A$3:$A$3873)*('소규모 하수도 처리구역'!$D$3:$D$3873))</f>
        <v>0</v>
      </c>
      <c r="F25" s="37">
        <f>SUMPRODUCT(($A25='소규모 하수도 처리구역'!$C$3:$C$3873)*(F$4='소규모 하수도 처리구역'!$A$3:$A$3873)*('소규모 하수도 처리구역'!$D$3:$D$3873))</f>
        <v>0</v>
      </c>
      <c r="G25" s="37">
        <f>SUMPRODUCT(($A25='소규모 하수도 처리구역'!$C$3:$C$3873)*(G$4='소규모 하수도 처리구역'!$A$3:$A$3873)*('소규모 하수도 처리구역'!$D$3:$D$3873))</f>
        <v>0</v>
      </c>
      <c r="H25" s="37">
        <f>SUMPRODUCT(($A25='소규모 하수도 처리구역'!$C$3:$C$3873)*(H$4='소규모 하수도 처리구역'!$A$3:$A$3873)*('소규모 하수도 처리구역'!$D$3:$D$3873))</f>
        <v>0</v>
      </c>
      <c r="I25" s="37">
        <f>SUMPRODUCT(($A25='소규모 하수도 처리구역'!$C$3:$C$3873)*(I$4='소규모 하수도 처리구역'!$A$3:$A$3873)*('소규모 하수도 처리구역'!$D$3:$D$3873))</f>
        <v>0</v>
      </c>
      <c r="J25" s="37">
        <f>SUMPRODUCT(($A25='소규모 하수도 처리구역'!$C$3:$C$3873)*(J$4='소규모 하수도 처리구역'!$A$3:$A$3873)*('소규모 하수도 처리구역'!$D$3:$D$3873))</f>
        <v>0</v>
      </c>
      <c r="K25" s="37">
        <f>SUMPRODUCT(($A25='소규모 하수도 처리구역'!$C$3:$C$3873)*(K$4='소규모 하수도 처리구역'!$A$3:$A$3873)*('소규모 하수도 처리구역'!$D$3:$D$3873))</f>
        <v>0</v>
      </c>
      <c r="L25" s="37">
        <f>SUMPRODUCT(($A25='소규모 하수도 처리구역'!$C$3:$C$3873)*(L$4='소규모 하수도 처리구역'!$A$3:$A$3873)*('소규모 하수도 처리구역'!$D$3:$D$3873))</f>
        <v>0</v>
      </c>
      <c r="M25" s="37">
        <f>SUMPRODUCT(($A25='소규모 하수도 처리구역'!$C$3:$C$3873)*(M$4='소규모 하수도 처리구역'!$A$3:$A$3873)*('소규모 하수도 처리구역'!$D$3:$D$3873))</f>
        <v>0</v>
      </c>
      <c r="N25" s="37">
        <f>SUMPRODUCT(($A25='소규모 하수도 처리구역'!$C$3:$C$3873)*(N$4='소규모 하수도 처리구역'!$A$3:$A$3873)*('소규모 하수도 처리구역'!$D$3:$D$3873))</f>
        <v>0</v>
      </c>
      <c r="O25" s="37">
        <f>SUMPRODUCT(($A25='소규모 하수도 처리구역'!$C$3:$C$3873)*(O$4='소규모 하수도 처리구역'!$A$3:$A$3873)*('소규모 하수도 처리구역'!$D$3:$D$3873))</f>
        <v>0</v>
      </c>
      <c r="P25" s="37">
        <f>SUMPRODUCT(($A25='소규모 하수도 처리구역'!$C$3:$C$3873)*(P$4='소규모 하수도 처리구역'!$A$3:$A$3873)*('소규모 하수도 처리구역'!$D$3:$D$3873))</f>
        <v>0</v>
      </c>
      <c r="Q25" s="37">
        <f>SUMPRODUCT(($A25='소규모 하수도 처리구역'!$C$3:$C$3873)*(Q$4='소규모 하수도 처리구역'!$A$3:$A$3873)*('소규모 하수도 처리구역'!$D$3:$D$3873))</f>
        <v>0</v>
      </c>
      <c r="R25" s="37">
        <f>SUMPRODUCT(($A25='소규모 하수도 처리구역'!$C$3:$C$3873)*(R$4='소규모 하수도 처리구역'!$A$3:$A$3873)*('소규모 하수도 처리구역'!$D$3:$D$3873))</f>
        <v>0</v>
      </c>
    </row>
    <row r="26" spans="1:18" ht="20.100000000000001" hidden="1" customHeight="1" outlineLevel="1" x14ac:dyDescent="0.3">
      <c r="A26" s="35">
        <v>1700</v>
      </c>
      <c r="B26" s="36">
        <f t="shared" si="0"/>
        <v>0</v>
      </c>
      <c r="C26" s="37">
        <f>SUMPRODUCT(($A26='소규모 하수도 처리구역'!$C$3:$C$3873)*(C$4='소규모 하수도 처리구역'!$A$3:$A$3873)*('소규모 하수도 처리구역'!$D$3:$D$3873))</f>
        <v>0</v>
      </c>
      <c r="D26" s="37">
        <f>SUMPRODUCT(($A26='소규모 하수도 처리구역'!$C$3:$C$3873)*(D$4='소규모 하수도 처리구역'!$A$3:$A$3873)*('소규모 하수도 처리구역'!$D$3:$D$3873))</f>
        <v>0</v>
      </c>
      <c r="E26" s="37">
        <f>SUMPRODUCT(($A26='소규모 하수도 처리구역'!$C$3:$C$3873)*(E$4='소규모 하수도 처리구역'!$A$3:$A$3873)*('소규모 하수도 처리구역'!$D$3:$D$3873))</f>
        <v>0</v>
      </c>
      <c r="F26" s="37">
        <f>SUMPRODUCT(($A26='소규모 하수도 처리구역'!$C$3:$C$3873)*(F$4='소규모 하수도 처리구역'!$A$3:$A$3873)*('소규모 하수도 처리구역'!$D$3:$D$3873))</f>
        <v>0</v>
      </c>
      <c r="G26" s="37">
        <f>SUMPRODUCT(($A26='소규모 하수도 처리구역'!$C$3:$C$3873)*(G$4='소규모 하수도 처리구역'!$A$3:$A$3873)*('소규모 하수도 처리구역'!$D$3:$D$3873))</f>
        <v>0</v>
      </c>
      <c r="H26" s="37">
        <f>SUMPRODUCT(($A26='소규모 하수도 처리구역'!$C$3:$C$3873)*(H$4='소규모 하수도 처리구역'!$A$3:$A$3873)*('소규모 하수도 처리구역'!$D$3:$D$3873))</f>
        <v>0</v>
      </c>
      <c r="I26" s="37">
        <f>SUMPRODUCT(($A26='소규모 하수도 처리구역'!$C$3:$C$3873)*(I$4='소규모 하수도 처리구역'!$A$3:$A$3873)*('소규모 하수도 처리구역'!$D$3:$D$3873))</f>
        <v>0</v>
      </c>
      <c r="J26" s="37">
        <f>SUMPRODUCT(($A26='소규모 하수도 처리구역'!$C$3:$C$3873)*(J$4='소규모 하수도 처리구역'!$A$3:$A$3873)*('소규모 하수도 처리구역'!$D$3:$D$3873))</f>
        <v>0</v>
      </c>
      <c r="K26" s="37">
        <f>SUMPRODUCT(($A26='소규모 하수도 처리구역'!$C$3:$C$3873)*(K$4='소규모 하수도 처리구역'!$A$3:$A$3873)*('소규모 하수도 처리구역'!$D$3:$D$3873))</f>
        <v>0</v>
      </c>
      <c r="L26" s="37">
        <f>SUMPRODUCT(($A26='소규모 하수도 처리구역'!$C$3:$C$3873)*(L$4='소규모 하수도 처리구역'!$A$3:$A$3873)*('소규모 하수도 처리구역'!$D$3:$D$3873))</f>
        <v>0</v>
      </c>
      <c r="M26" s="37">
        <f>SUMPRODUCT(($A26='소규모 하수도 처리구역'!$C$3:$C$3873)*(M$4='소규모 하수도 처리구역'!$A$3:$A$3873)*('소규모 하수도 처리구역'!$D$3:$D$3873))</f>
        <v>0</v>
      </c>
      <c r="N26" s="37">
        <f>SUMPRODUCT(($A26='소규모 하수도 처리구역'!$C$3:$C$3873)*(N$4='소규모 하수도 처리구역'!$A$3:$A$3873)*('소규모 하수도 처리구역'!$D$3:$D$3873))</f>
        <v>0</v>
      </c>
      <c r="O26" s="37">
        <f>SUMPRODUCT(($A26='소규모 하수도 처리구역'!$C$3:$C$3873)*(O$4='소규모 하수도 처리구역'!$A$3:$A$3873)*('소규모 하수도 처리구역'!$D$3:$D$3873))</f>
        <v>0</v>
      </c>
      <c r="P26" s="37">
        <f>SUMPRODUCT(($A26='소규모 하수도 처리구역'!$C$3:$C$3873)*(P$4='소규모 하수도 처리구역'!$A$3:$A$3873)*('소규모 하수도 처리구역'!$D$3:$D$3873))</f>
        <v>0</v>
      </c>
      <c r="Q26" s="37">
        <f>SUMPRODUCT(($A26='소규모 하수도 처리구역'!$C$3:$C$3873)*(Q$4='소규모 하수도 처리구역'!$A$3:$A$3873)*('소규모 하수도 처리구역'!$D$3:$D$3873))</f>
        <v>0</v>
      </c>
      <c r="R26" s="37">
        <f>SUMPRODUCT(($A26='소규모 하수도 처리구역'!$C$3:$C$3873)*(R$4='소규모 하수도 처리구역'!$A$3:$A$3873)*('소규모 하수도 처리구역'!$D$3:$D$3873))</f>
        <v>0</v>
      </c>
    </row>
    <row r="27" spans="1:18" ht="20.100000000000001" hidden="1" customHeight="1" outlineLevel="1" x14ac:dyDescent="0.3">
      <c r="A27" s="35">
        <v>1800</v>
      </c>
      <c r="B27" s="36">
        <f t="shared" si="0"/>
        <v>0</v>
      </c>
      <c r="C27" s="37">
        <f>SUMPRODUCT(($A27='소규모 하수도 처리구역'!$C$3:$C$3873)*(C$4='소규모 하수도 처리구역'!$A$3:$A$3873)*('소규모 하수도 처리구역'!$D$3:$D$3873))</f>
        <v>0</v>
      </c>
      <c r="D27" s="37">
        <f>SUMPRODUCT(($A27='소규모 하수도 처리구역'!$C$3:$C$3873)*(D$4='소규모 하수도 처리구역'!$A$3:$A$3873)*('소규모 하수도 처리구역'!$D$3:$D$3873))</f>
        <v>0</v>
      </c>
      <c r="E27" s="37">
        <f>SUMPRODUCT(($A27='소규모 하수도 처리구역'!$C$3:$C$3873)*(E$4='소규모 하수도 처리구역'!$A$3:$A$3873)*('소규모 하수도 처리구역'!$D$3:$D$3873))</f>
        <v>0</v>
      </c>
      <c r="F27" s="37">
        <f>SUMPRODUCT(($A27='소규모 하수도 처리구역'!$C$3:$C$3873)*(F$4='소규모 하수도 처리구역'!$A$3:$A$3873)*('소규모 하수도 처리구역'!$D$3:$D$3873))</f>
        <v>0</v>
      </c>
      <c r="G27" s="37">
        <f>SUMPRODUCT(($A27='소규모 하수도 처리구역'!$C$3:$C$3873)*(G$4='소규모 하수도 처리구역'!$A$3:$A$3873)*('소규모 하수도 처리구역'!$D$3:$D$3873))</f>
        <v>0</v>
      </c>
      <c r="H27" s="37">
        <f>SUMPRODUCT(($A27='소규모 하수도 처리구역'!$C$3:$C$3873)*(H$4='소규모 하수도 처리구역'!$A$3:$A$3873)*('소규모 하수도 처리구역'!$D$3:$D$3873))</f>
        <v>0</v>
      </c>
      <c r="I27" s="37">
        <f>SUMPRODUCT(($A27='소규모 하수도 처리구역'!$C$3:$C$3873)*(I$4='소규모 하수도 처리구역'!$A$3:$A$3873)*('소규모 하수도 처리구역'!$D$3:$D$3873))</f>
        <v>0</v>
      </c>
      <c r="J27" s="37">
        <f>SUMPRODUCT(($A27='소규모 하수도 처리구역'!$C$3:$C$3873)*(J$4='소규모 하수도 처리구역'!$A$3:$A$3873)*('소규모 하수도 처리구역'!$D$3:$D$3873))</f>
        <v>0</v>
      </c>
      <c r="K27" s="37">
        <f>SUMPRODUCT(($A27='소규모 하수도 처리구역'!$C$3:$C$3873)*(K$4='소규모 하수도 처리구역'!$A$3:$A$3873)*('소규모 하수도 처리구역'!$D$3:$D$3873))</f>
        <v>0</v>
      </c>
      <c r="L27" s="37">
        <f>SUMPRODUCT(($A27='소규모 하수도 처리구역'!$C$3:$C$3873)*(L$4='소규모 하수도 처리구역'!$A$3:$A$3873)*('소규모 하수도 처리구역'!$D$3:$D$3873))</f>
        <v>0</v>
      </c>
      <c r="M27" s="37">
        <f>SUMPRODUCT(($A27='소규모 하수도 처리구역'!$C$3:$C$3873)*(M$4='소규모 하수도 처리구역'!$A$3:$A$3873)*('소규모 하수도 처리구역'!$D$3:$D$3873))</f>
        <v>0</v>
      </c>
      <c r="N27" s="37">
        <f>SUMPRODUCT(($A27='소규모 하수도 처리구역'!$C$3:$C$3873)*(N$4='소규모 하수도 처리구역'!$A$3:$A$3873)*('소규모 하수도 처리구역'!$D$3:$D$3873))</f>
        <v>0</v>
      </c>
      <c r="O27" s="37">
        <f>SUMPRODUCT(($A27='소규모 하수도 처리구역'!$C$3:$C$3873)*(O$4='소규모 하수도 처리구역'!$A$3:$A$3873)*('소규모 하수도 처리구역'!$D$3:$D$3873))</f>
        <v>0</v>
      </c>
      <c r="P27" s="37">
        <f>SUMPRODUCT(($A27='소규모 하수도 처리구역'!$C$3:$C$3873)*(P$4='소규모 하수도 처리구역'!$A$3:$A$3873)*('소규모 하수도 처리구역'!$D$3:$D$3873))</f>
        <v>0</v>
      </c>
      <c r="Q27" s="37">
        <f>SUMPRODUCT(($A27='소규모 하수도 처리구역'!$C$3:$C$3873)*(Q$4='소규모 하수도 처리구역'!$A$3:$A$3873)*('소규모 하수도 처리구역'!$D$3:$D$3873))</f>
        <v>0</v>
      </c>
      <c r="R27" s="37">
        <f>SUMPRODUCT(($A27='소규모 하수도 처리구역'!$C$3:$C$3873)*(R$4='소규모 하수도 처리구역'!$A$3:$A$3873)*('소규모 하수도 처리구역'!$D$3:$D$3873))</f>
        <v>0</v>
      </c>
    </row>
    <row r="28" spans="1:18" ht="20.100000000000001" customHeight="1" collapsed="1" x14ac:dyDescent="0.3">
      <c r="A28" s="35" t="s">
        <v>1471</v>
      </c>
      <c r="B28" s="36">
        <f t="shared" si="0"/>
        <v>23.7</v>
      </c>
      <c r="C28" s="37">
        <f>SUMPRODUCT(($A28='소규모 하수도 처리구역'!$C$3:$C$3873)*(C$4='소규모 하수도 처리구역'!$A$3:$A$3873)*('소규모 하수도 처리구역'!$D$3:$D$3873))</f>
        <v>0</v>
      </c>
      <c r="D28" s="37">
        <f>SUMPRODUCT(($A28='소규모 하수도 처리구역'!$C$3:$C$3873)*(D$4='소규모 하수도 처리구역'!$A$3:$A$3873)*('소규모 하수도 처리구역'!$D$3:$D$3873))</f>
        <v>0</v>
      </c>
      <c r="E28" s="37">
        <f>SUMPRODUCT(($A28='소규모 하수도 처리구역'!$C$3:$C$3873)*(E$4='소규모 하수도 처리구역'!$A$3:$A$3873)*('소규모 하수도 처리구역'!$D$3:$D$3873))</f>
        <v>0</v>
      </c>
      <c r="F28" s="37">
        <f>SUMPRODUCT(($A28='소규모 하수도 처리구역'!$C$3:$C$3873)*(F$4='소규모 하수도 처리구역'!$A$3:$A$3873)*('소규모 하수도 처리구역'!$D$3:$D$3873))</f>
        <v>0</v>
      </c>
      <c r="G28" s="37">
        <f>SUMPRODUCT(($A28='소규모 하수도 처리구역'!$C$3:$C$3873)*(G$4='소규모 하수도 처리구역'!$A$3:$A$3873)*('소규모 하수도 처리구역'!$D$3:$D$3873))</f>
        <v>0</v>
      </c>
      <c r="H28" s="37">
        <f>SUMPRODUCT(($A28='소규모 하수도 처리구역'!$C$3:$C$3873)*(H$4='소규모 하수도 처리구역'!$A$3:$A$3873)*('소규모 하수도 처리구역'!$D$3:$D$3873))</f>
        <v>0</v>
      </c>
      <c r="I28" s="37">
        <f>SUMPRODUCT(($A28='소규모 하수도 처리구역'!$C$3:$C$3873)*(I$4='소규모 하수도 처리구역'!$A$3:$A$3873)*('소규모 하수도 처리구역'!$D$3:$D$3873))</f>
        <v>0</v>
      </c>
      <c r="J28" s="37">
        <f>SUMPRODUCT(($A28='소규모 하수도 처리구역'!$C$3:$C$3873)*(J$4='소규모 하수도 처리구역'!$A$3:$A$3873)*('소규모 하수도 처리구역'!$D$3:$D$3873))</f>
        <v>0</v>
      </c>
      <c r="K28" s="37">
        <f>SUMPRODUCT(($A28='소규모 하수도 처리구역'!$C$3:$C$3873)*(K$4='소규모 하수도 처리구역'!$A$3:$A$3873)*('소규모 하수도 처리구역'!$D$3:$D$3873))</f>
        <v>0</v>
      </c>
      <c r="L28" s="37">
        <f>SUMPRODUCT(($A28='소규모 하수도 처리구역'!$C$3:$C$3873)*(L$4='소규모 하수도 처리구역'!$A$3:$A$3873)*('소규모 하수도 처리구역'!$D$3:$D$3873))</f>
        <v>0</v>
      </c>
      <c r="M28" s="37">
        <f>SUMPRODUCT(($A28='소규모 하수도 처리구역'!$C$3:$C$3873)*(M$4='소규모 하수도 처리구역'!$A$3:$A$3873)*('소규모 하수도 처리구역'!$D$3:$D$3873))</f>
        <v>0</v>
      </c>
      <c r="N28" s="37">
        <f>SUMPRODUCT(($A28='소규모 하수도 처리구역'!$C$3:$C$3873)*(N$4='소규모 하수도 처리구역'!$A$3:$A$3873)*('소규모 하수도 처리구역'!$D$3:$D$3873))</f>
        <v>0</v>
      </c>
      <c r="O28" s="37">
        <f>SUMPRODUCT(($A28='소규모 하수도 처리구역'!$C$3:$C$3873)*(O$4='소규모 하수도 처리구역'!$A$3:$A$3873)*('소규모 하수도 처리구역'!$D$3:$D$3873))</f>
        <v>0</v>
      </c>
      <c r="P28" s="37">
        <f>SUMPRODUCT(($A28='소규모 하수도 처리구역'!$C$3:$C$3873)*(P$4='소규모 하수도 처리구역'!$A$3:$A$3873)*('소규모 하수도 처리구역'!$D$3:$D$3873))</f>
        <v>0</v>
      </c>
      <c r="Q28" s="37">
        <f>SUMPRODUCT(($A28='소규모 하수도 처리구역'!$C$3:$C$3873)*(Q$4='소규모 하수도 처리구역'!$A$3:$A$3873)*('소규모 하수도 처리구역'!$D$3:$D$3873))</f>
        <v>23.7</v>
      </c>
      <c r="R28" s="37">
        <f>SUMPRODUCT(($A28='소규모 하수도 처리구역'!$C$3:$C$3873)*(R$4='소규모 하수도 처리구역'!$A$3:$A$3873)*('소규모 하수도 처리구역'!$D$3:$D$3873))</f>
        <v>0</v>
      </c>
    </row>
    <row r="29" spans="1:18" ht="20.100000000000001" customHeight="1" x14ac:dyDescent="0.3">
      <c r="A29" s="35" t="s">
        <v>1494</v>
      </c>
      <c r="B29" s="36">
        <f t="shared" si="0"/>
        <v>27.7</v>
      </c>
      <c r="C29" s="37">
        <f>SUMPRODUCT(($A29='소규모 하수도 처리구역'!$C$3:$C$3873)*(C$4='소규모 하수도 처리구역'!$A$3:$A$3873)*('소규모 하수도 처리구역'!$D$3:$D$3873))</f>
        <v>0</v>
      </c>
      <c r="D29" s="37">
        <f>SUMPRODUCT(($A29='소규모 하수도 처리구역'!$C$3:$C$3873)*(D$4='소규모 하수도 처리구역'!$A$3:$A$3873)*('소규모 하수도 처리구역'!$D$3:$D$3873))</f>
        <v>0</v>
      </c>
      <c r="E29" s="37">
        <f>SUMPRODUCT(($A29='소규모 하수도 처리구역'!$C$3:$C$3873)*(E$4='소규모 하수도 처리구역'!$A$3:$A$3873)*('소규모 하수도 처리구역'!$D$3:$D$3873))</f>
        <v>0</v>
      </c>
      <c r="F29" s="37">
        <f>SUMPRODUCT(($A29='소규모 하수도 처리구역'!$C$3:$C$3873)*(F$4='소규모 하수도 처리구역'!$A$3:$A$3873)*('소규모 하수도 처리구역'!$D$3:$D$3873))</f>
        <v>0</v>
      </c>
      <c r="G29" s="37">
        <f>SUMPRODUCT(($A29='소규모 하수도 처리구역'!$C$3:$C$3873)*(G$4='소규모 하수도 처리구역'!$A$3:$A$3873)*('소규모 하수도 처리구역'!$D$3:$D$3873))</f>
        <v>0</v>
      </c>
      <c r="H29" s="37">
        <f>SUMPRODUCT(($A29='소규모 하수도 처리구역'!$C$3:$C$3873)*(H$4='소규모 하수도 처리구역'!$A$3:$A$3873)*('소규모 하수도 처리구역'!$D$3:$D$3873))</f>
        <v>27.7</v>
      </c>
      <c r="I29" s="37">
        <f>SUMPRODUCT(($A29='소규모 하수도 처리구역'!$C$3:$C$3873)*(I$4='소규모 하수도 처리구역'!$A$3:$A$3873)*('소규모 하수도 처리구역'!$D$3:$D$3873))</f>
        <v>0</v>
      </c>
      <c r="J29" s="37">
        <f>SUMPRODUCT(($A29='소규모 하수도 처리구역'!$C$3:$C$3873)*(J$4='소규모 하수도 처리구역'!$A$3:$A$3873)*('소규모 하수도 처리구역'!$D$3:$D$3873))</f>
        <v>0</v>
      </c>
      <c r="K29" s="37">
        <f>SUMPRODUCT(($A29='소규모 하수도 처리구역'!$C$3:$C$3873)*(K$4='소규모 하수도 처리구역'!$A$3:$A$3873)*('소규모 하수도 처리구역'!$D$3:$D$3873))</f>
        <v>0</v>
      </c>
      <c r="L29" s="37">
        <f>SUMPRODUCT(($A29='소규모 하수도 처리구역'!$C$3:$C$3873)*(L$4='소규모 하수도 처리구역'!$A$3:$A$3873)*('소규모 하수도 처리구역'!$D$3:$D$3873))</f>
        <v>0</v>
      </c>
      <c r="M29" s="37">
        <f>SUMPRODUCT(($A29='소규모 하수도 처리구역'!$C$3:$C$3873)*(M$4='소규모 하수도 처리구역'!$A$3:$A$3873)*('소규모 하수도 처리구역'!$D$3:$D$3873))</f>
        <v>0</v>
      </c>
      <c r="N29" s="37">
        <f>SUMPRODUCT(($A29='소규모 하수도 처리구역'!$C$3:$C$3873)*(N$4='소규모 하수도 처리구역'!$A$3:$A$3873)*('소규모 하수도 처리구역'!$D$3:$D$3873))</f>
        <v>0</v>
      </c>
      <c r="O29" s="37">
        <f>SUMPRODUCT(($A29='소규모 하수도 처리구역'!$C$3:$C$3873)*(O$4='소규모 하수도 처리구역'!$A$3:$A$3873)*('소규모 하수도 처리구역'!$D$3:$D$3873))</f>
        <v>0</v>
      </c>
      <c r="P29" s="37">
        <f>SUMPRODUCT(($A29='소규모 하수도 처리구역'!$C$3:$C$3873)*(P$4='소규모 하수도 처리구역'!$A$3:$A$3873)*('소규모 하수도 처리구역'!$D$3:$D$3873))</f>
        <v>0</v>
      </c>
      <c r="Q29" s="37">
        <f>SUMPRODUCT(($A29='소규모 하수도 처리구역'!$C$3:$C$3873)*(Q$4='소규모 하수도 처리구역'!$A$3:$A$3873)*('소규모 하수도 처리구역'!$D$3:$D$3873))</f>
        <v>0</v>
      </c>
      <c r="R29" s="37">
        <f>SUMPRODUCT(($A29='소규모 하수도 처리구역'!$C$3:$C$3873)*(R$4='소규모 하수도 처리구역'!$A$3:$A$3873)*('소규모 하수도 처리구역'!$D$3:$D$3873))</f>
        <v>0</v>
      </c>
    </row>
    <row r="30" spans="1:18" ht="20.100000000000001" hidden="1" customHeight="1" outlineLevel="1" x14ac:dyDescent="0.3">
      <c r="A30" s="35" t="s">
        <v>1568</v>
      </c>
      <c r="B30" s="36">
        <f t="shared" si="0"/>
        <v>0</v>
      </c>
      <c r="C30" s="37">
        <f>SUMPRODUCT(($A30='소규모 하수도 처리구역'!$C$3:$C$3873)*(C$4='소규모 하수도 처리구역'!$A$3:$A$3873)*('소규모 하수도 처리구역'!$D$3:$D$3873))</f>
        <v>0</v>
      </c>
      <c r="D30" s="37">
        <f>SUMPRODUCT(($A30='소규모 하수도 처리구역'!$C$3:$C$3873)*(D$4='소규모 하수도 처리구역'!$A$3:$A$3873)*('소규모 하수도 처리구역'!$D$3:$D$3873))</f>
        <v>0</v>
      </c>
      <c r="E30" s="37">
        <f>SUMPRODUCT(($A30='소규모 하수도 처리구역'!$C$3:$C$3873)*(E$4='소규모 하수도 처리구역'!$A$3:$A$3873)*('소규모 하수도 처리구역'!$D$3:$D$3873))</f>
        <v>0</v>
      </c>
      <c r="F30" s="37">
        <f>SUMPRODUCT(($A30='소규모 하수도 처리구역'!$C$3:$C$3873)*(F$4='소규모 하수도 처리구역'!$A$3:$A$3873)*('소규모 하수도 처리구역'!$D$3:$D$3873))</f>
        <v>0</v>
      </c>
      <c r="G30" s="37">
        <f>SUMPRODUCT(($A30='소규모 하수도 처리구역'!$C$3:$C$3873)*(G$4='소규모 하수도 처리구역'!$A$3:$A$3873)*('소규모 하수도 처리구역'!$D$3:$D$3873))</f>
        <v>0</v>
      </c>
      <c r="H30" s="37">
        <f>SUMPRODUCT(($A30='소규모 하수도 처리구역'!$C$3:$C$3873)*(H$4='소규모 하수도 처리구역'!$A$3:$A$3873)*('소규모 하수도 처리구역'!$D$3:$D$3873))</f>
        <v>0</v>
      </c>
      <c r="I30" s="37">
        <f>SUMPRODUCT(($A30='소규모 하수도 처리구역'!$C$3:$C$3873)*(I$4='소규모 하수도 처리구역'!$A$3:$A$3873)*('소규모 하수도 처리구역'!$D$3:$D$3873))</f>
        <v>0</v>
      </c>
      <c r="J30" s="37">
        <f>SUMPRODUCT(($A30='소규모 하수도 처리구역'!$C$3:$C$3873)*(J$4='소규모 하수도 처리구역'!$A$3:$A$3873)*('소규모 하수도 처리구역'!$D$3:$D$3873))</f>
        <v>0</v>
      </c>
      <c r="K30" s="37">
        <f>SUMPRODUCT(($A30='소규모 하수도 처리구역'!$C$3:$C$3873)*(K$4='소규모 하수도 처리구역'!$A$3:$A$3873)*('소규모 하수도 처리구역'!$D$3:$D$3873))</f>
        <v>0</v>
      </c>
      <c r="L30" s="37">
        <f>SUMPRODUCT(($A30='소규모 하수도 처리구역'!$C$3:$C$3873)*(L$4='소규모 하수도 처리구역'!$A$3:$A$3873)*('소규모 하수도 처리구역'!$D$3:$D$3873))</f>
        <v>0</v>
      </c>
      <c r="M30" s="37">
        <f>SUMPRODUCT(($A30='소규모 하수도 처리구역'!$C$3:$C$3873)*(M$4='소규모 하수도 처리구역'!$A$3:$A$3873)*('소규모 하수도 처리구역'!$D$3:$D$3873))</f>
        <v>0</v>
      </c>
      <c r="N30" s="37">
        <f>SUMPRODUCT(($A30='소규모 하수도 처리구역'!$C$3:$C$3873)*(N$4='소규모 하수도 처리구역'!$A$3:$A$3873)*('소규모 하수도 처리구역'!$D$3:$D$3873))</f>
        <v>0</v>
      </c>
      <c r="O30" s="37">
        <f>SUMPRODUCT(($A30='소규모 하수도 처리구역'!$C$3:$C$3873)*(O$4='소규모 하수도 처리구역'!$A$3:$A$3873)*('소규모 하수도 처리구역'!$D$3:$D$3873))</f>
        <v>0</v>
      </c>
      <c r="P30" s="37">
        <f>SUMPRODUCT(($A30='소규모 하수도 처리구역'!$C$3:$C$3873)*(P$4='소규모 하수도 처리구역'!$A$3:$A$3873)*('소규모 하수도 처리구역'!$D$3:$D$3873))</f>
        <v>0</v>
      </c>
      <c r="Q30" s="37">
        <f>SUMPRODUCT(($A30='소규모 하수도 처리구역'!$C$3:$C$3873)*(Q$4='소규모 하수도 처리구역'!$A$3:$A$3873)*('소규모 하수도 처리구역'!$D$3:$D$3873))</f>
        <v>0</v>
      </c>
      <c r="R30" s="37">
        <f>SUMPRODUCT(($A30='소규모 하수도 처리구역'!$C$3:$C$3873)*(R$4='소규모 하수도 처리구역'!$A$3:$A$3873)*('소규모 하수도 처리구역'!$D$3:$D$3873))</f>
        <v>0</v>
      </c>
    </row>
    <row r="31" spans="1:18" ht="20.100000000000001" hidden="1" customHeight="1" outlineLevel="1" x14ac:dyDescent="0.3">
      <c r="A31" s="35" t="s">
        <v>1565</v>
      </c>
      <c r="B31" s="36">
        <f t="shared" si="0"/>
        <v>0</v>
      </c>
      <c r="C31" s="37">
        <f>SUMPRODUCT(($A31='소규모 하수도 처리구역'!$C$3:$C$3873)*(C$4='소규모 하수도 처리구역'!$A$3:$A$3873)*('소규모 하수도 처리구역'!$D$3:$D$3873))</f>
        <v>0</v>
      </c>
      <c r="D31" s="37">
        <f>SUMPRODUCT(($A31='소규모 하수도 처리구역'!$C$3:$C$3873)*(D$4='소규모 하수도 처리구역'!$A$3:$A$3873)*('소규모 하수도 처리구역'!$D$3:$D$3873))</f>
        <v>0</v>
      </c>
      <c r="E31" s="37">
        <f>SUMPRODUCT(($A31='소규모 하수도 처리구역'!$C$3:$C$3873)*(E$4='소규모 하수도 처리구역'!$A$3:$A$3873)*('소규모 하수도 처리구역'!$D$3:$D$3873))</f>
        <v>0</v>
      </c>
      <c r="F31" s="37">
        <f>SUMPRODUCT(($A31='소규모 하수도 처리구역'!$C$3:$C$3873)*(F$4='소규모 하수도 처리구역'!$A$3:$A$3873)*('소규모 하수도 처리구역'!$D$3:$D$3873))</f>
        <v>0</v>
      </c>
      <c r="G31" s="37">
        <f>SUMPRODUCT(($A31='소규모 하수도 처리구역'!$C$3:$C$3873)*(G$4='소규모 하수도 처리구역'!$A$3:$A$3873)*('소규모 하수도 처리구역'!$D$3:$D$3873))</f>
        <v>0</v>
      </c>
      <c r="H31" s="37">
        <f>SUMPRODUCT(($A31='소규모 하수도 처리구역'!$C$3:$C$3873)*(H$4='소규모 하수도 처리구역'!$A$3:$A$3873)*('소규모 하수도 처리구역'!$D$3:$D$3873))</f>
        <v>0</v>
      </c>
      <c r="I31" s="37">
        <f>SUMPRODUCT(($A31='소규모 하수도 처리구역'!$C$3:$C$3873)*(I$4='소규모 하수도 처리구역'!$A$3:$A$3873)*('소규모 하수도 처리구역'!$D$3:$D$3873))</f>
        <v>0</v>
      </c>
      <c r="J31" s="37">
        <f>SUMPRODUCT(($A31='소규모 하수도 처리구역'!$C$3:$C$3873)*(J$4='소규모 하수도 처리구역'!$A$3:$A$3873)*('소규모 하수도 처리구역'!$D$3:$D$3873))</f>
        <v>0</v>
      </c>
      <c r="K31" s="37">
        <f>SUMPRODUCT(($A31='소규모 하수도 처리구역'!$C$3:$C$3873)*(K$4='소규모 하수도 처리구역'!$A$3:$A$3873)*('소규모 하수도 처리구역'!$D$3:$D$3873))</f>
        <v>0</v>
      </c>
      <c r="L31" s="37">
        <f>SUMPRODUCT(($A31='소규모 하수도 처리구역'!$C$3:$C$3873)*(L$4='소규모 하수도 처리구역'!$A$3:$A$3873)*('소규모 하수도 처리구역'!$D$3:$D$3873))</f>
        <v>0</v>
      </c>
      <c r="M31" s="37">
        <f>SUMPRODUCT(($A31='소규모 하수도 처리구역'!$C$3:$C$3873)*(M$4='소규모 하수도 처리구역'!$A$3:$A$3873)*('소규모 하수도 처리구역'!$D$3:$D$3873))</f>
        <v>0</v>
      </c>
      <c r="N31" s="37">
        <f>SUMPRODUCT(($A31='소규모 하수도 처리구역'!$C$3:$C$3873)*(N$4='소규모 하수도 처리구역'!$A$3:$A$3873)*('소규모 하수도 처리구역'!$D$3:$D$3873))</f>
        <v>0</v>
      </c>
      <c r="O31" s="37">
        <f>SUMPRODUCT(($A31='소규모 하수도 처리구역'!$C$3:$C$3873)*(O$4='소규모 하수도 처리구역'!$A$3:$A$3873)*('소규모 하수도 처리구역'!$D$3:$D$3873))</f>
        <v>0</v>
      </c>
      <c r="P31" s="37">
        <f>SUMPRODUCT(($A31='소규모 하수도 처리구역'!$C$3:$C$3873)*(P$4='소규모 하수도 처리구역'!$A$3:$A$3873)*('소규모 하수도 처리구역'!$D$3:$D$3873))</f>
        <v>0</v>
      </c>
      <c r="Q31" s="37">
        <f>SUMPRODUCT(($A31='소규모 하수도 처리구역'!$C$3:$C$3873)*(Q$4='소규모 하수도 처리구역'!$A$3:$A$3873)*('소규모 하수도 처리구역'!$D$3:$D$3873))</f>
        <v>0</v>
      </c>
      <c r="R31" s="37">
        <f>SUMPRODUCT(($A31='소규모 하수도 처리구역'!$C$3:$C$3873)*(R$4='소규모 하수도 처리구역'!$A$3:$A$3873)*('소규모 하수도 처리구역'!$D$3:$D$3873))</f>
        <v>0</v>
      </c>
    </row>
    <row r="32" spans="1:18" ht="20.100000000000001" hidden="1" customHeight="1" outlineLevel="1" x14ac:dyDescent="0.3">
      <c r="A32" s="35" t="s">
        <v>1466</v>
      </c>
      <c r="B32" s="36">
        <f t="shared" si="0"/>
        <v>0</v>
      </c>
      <c r="C32" s="37">
        <f>SUMPRODUCT(($A32='소규모 하수도 처리구역'!$C$3:$C$3873)*(C$4='소규모 하수도 처리구역'!$A$3:$A$3873)*('소규모 하수도 처리구역'!$D$3:$D$3873))</f>
        <v>0</v>
      </c>
      <c r="D32" s="37">
        <f>SUMPRODUCT(($A32='소규모 하수도 처리구역'!$C$3:$C$3873)*(D$4='소규모 하수도 처리구역'!$A$3:$A$3873)*('소규모 하수도 처리구역'!$D$3:$D$3873))</f>
        <v>0</v>
      </c>
      <c r="E32" s="37">
        <f>SUMPRODUCT(($A32='소규모 하수도 처리구역'!$C$3:$C$3873)*(E$4='소규모 하수도 처리구역'!$A$3:$A$3873)*('소규모 하수도 처리구역'!$D$3:$D$3873))</f>
        <v>0</v>
      </c>
      <c r="F32" s="37">
        <f>SUMPRODUCT(($A32='소규모 하수도 처리구역'!$C$3:$C$3873)*(F$4='소규모 하수도 처리구역'!$A$3:$A$3873)*('소규모 하수도 처리구역'!$D$3:$D$3873))</f>
        <v>0</v>
      </c>
      <c r="G32" s="37">
        <f>SUMPRODUCT(($A32='소규모 하수도 처리구역'!$C$3:$C$3873)*(G$4='소규모 하수도 처리구역'!$A$3:$A$3873)*('소규모 하수도 처리구역'!$D$3:$D$3873))</f>
        <v>0</v>
      </c>
      <c r="H32" s="37">
        <f>SUMPRODUCT(($A32='소규모 하수도 처리구역'!$C$3:$C$3873)*(H$4='소규모 하수도 처리구역'!$A$3:$A$3873)*('소규모 하수도 처리구역'!$D$3:$D$3873))</f>
        <v>0</v>
      </c>
      <c r="I32" s="37">
        <f>SUMPRODUCT(($A32='소규모 하수도 처리구역'!$C$3:$C$3873)*(I$4='소규모 하수도 처리구역'!$A$3:$A$3873)*('소규모 하수도 처리구역'!$D$3:$D$3873))</f>
        <v>0</v>
      </c>
      <c r="J32" s="37">
        <f>SUMPRODUCT(($A32='소규모 하수도 처리구역'!$C$3:$C$3873)*(J$4='소규모 하수도 처리구역'!$A$3:$A$3873)*('소규모 하수도 처리구역'!$D$3:$D$3873))</f>
        <v>0</v>
      </c>
      <c r="K32" s="37">
        <f>SUMPRODUCT(($A32='소규모 하수도 처리구역'!$C$3:$C$3873)*(K$4='소규모 하수도 처리구역'!$A$3:$A$3873)*('소규모 하수도 처리구역'!$D$3:$D$3873))</f>
        <v>0</v>
      </c>
      <c r="L32" s="37">
        <f>SUMPRODUCT(($A32='소규모 하수도 처리구역'!$C$3:$C$3873)*(L$4='소규모 하수도 처리구역'!$A$3:$A$3873)*('소규모 하수도 처리구역'!$D$3:$D$3873))</f>
        <v>0</v>
      </c>
      <c r="M32" s="37">
        <f>SUMPRODUCT(($A32='소규모 하수도 처리구역'!$C$3:$C$3873)*(M$4='소규모 하수도 처리구역'!$A$3:$A$3873)*('소규모 하수도 처리구역'!$D$3:$D$3873))</f>
        <v>0</v>
      </c>
      <c r="N32" s="37">
        <f>SUMPRODUCT(($A32='소규모 하수도 처리구역'!$C$3:$C$3873)*(N$4='소규모 하수도 처리구역'!$A$3:$A$3873)*('소규모 하수도 처리구역'!$D$3:$D$3873))</f>
        <v>0</v>
      </c>
      <c r="O32" s="37">
        <f>SUMPRODUCT(($A32='소규모 하수도 처리구역'!$C$3:$C$3873)*(O$4='소규모 하수도 처리구역'!$A$3:$A$3873)*('소규모 하수도 처리구역'!$D$3:$D$3873))</f>
        <v>0</v>
      </c>
      <c r="P32" s="37">
        <f>SUMPRODUCT(($A32='소규모 하수도 처리구역'!$C$3:$C$3873)*(P$4='소규모 하수도 처리구역'!$A$3:$A$3873)*('소규모 하수도 처리구역'!$D$3:$D$3873))</f>
        <v>0</v>
      </c>
      <c r="Q32" s="37">
        <f>SUMPRODUCT(($A32='소규모 하수도 처리구역'!$C$3:$C$3873)*(Q$4='소규모 하수도 처리구역'!$A$3:$A$3873)*('소규모 하수도 처리구역'!$D$3:$D$3873))</f>
        <v>0</v>
      </c>
      <c r="R32" s="37">
        <f>SUMPRODUCT(($A32='소규모 하수도 처리구역'!$C$3:$C$3873)*(R$4='소규모 하수도 처리구역'!$A$3:$A$3873)*('소규모 하수도 처리구역'!$D$3:$D$3873))</f>
        <v>0</v>
      </c>
    </row>
    <row r="33" spans="1:18" ht="20.100000000000001" customHeight="1" collapsed="1" x14ac:dyDescent="0.3">
      <c r="A33" s="35" t="s">
        <v>1473</v>
      </c>
      <c r="B33" s="36">
        <f t="shared" si="0"/>
        <v>95.5</v>
      </c>
      <c r="C33" s="37">
        <f>SUMPRODUCT(($A33='소규모 하수도 처리구역'!$C$3:$C$3873)*(C$4='소규모 하수도 처리구역'!$A$3:$A$3873)*('소규모 하수도 처리구역'!$D$3:$D$3873))</f>
        <v>0</v>
      </c>
      <c r="D33" s="37">
        <f>SUMPRODUCT(($A33='소규모 하수도 처리구역'!$C$3:$C$3873)*(D$4='소규모 하수도 처리구역'!$A$3:$A$3873)*('소규모 하수도 처리구역'!$D$3:$D$3873))</f>
        <v>0</v>
      </c>
      <c r="E33" s="37">
        <f>SUMPRODUCT(($A33='소규모 하수도 처리구역'!$C$3:$C$3873)*(E$4='소규모 하수도 처리구역'!$A$3:$A$3873)*('소규모 하수도 처리구역'!$D$3:$D$3873))</f>
        <v>0</v>
      </c>
      <c r="F33" s="37">
        <f>SUMPRODUCT(($A33='소규모 하수도 처리구역'!$C$3:$C$3873)*(F$4='소규모 하수도 처리구역'!$A$3:$A$3873)*('소규모 하수도 처리구역'!$D$3:$D$3873))</f>
        <v>0</v>
      </c>
      <c r="G33" s="37">
        <f>SUMPRODUCT(($A33='소규모 하수도 처리구역'!$C$3:$C$3873)*(G$4='소규모 하수도 처리구역'!$A$3:$A$3873)*('소규모 하수도 처리구역'!$D$3:$D$3873))</f>
        <v>0</v>
      </c>
      <c r="H33" s="37">
        <f>SUMPRODUCT(($A33='소규모 하수도 처리구역'!$C$3:$C$3873)*(H$4='소규모 하수도 처리구역'!$A$3:$A$3873)*('소규모 하수도 처리구역'!$D$3:$D$3873))</f>
        <v>0</v>
      </c>
      <c r="I33" s="37">
        <f>SUMPRODUCT(($A33='소규모 하수도 처리구역'!$C$3:$C$3873)*(I$4='소규모 하수도 처리구역'!$A$3:$A$3873)*('소규모 하수도 처리구역'!$D$3:$D$3873))</f>
        <v>0</v>
      </c>
      <c r="J33" s="37">
        <f>SUMPRODUCT(($A33='소규모 하수도 처리구역'!$C$3:$C$3873)*(J$4='소규모 하수도 처리구역'!$A$3:$A$3873)*('소규모 하수도 처리구역'!$D$3:$D$3873))</f>
        <v>0</v>
      </c>
      <c r="K33" s="37">
        <f>SUMPRODUCT(($A33='소규모 하수도 처리구역'!$C$3:$C$3873)*(K$4='소규모 하수도 처리구역'!$A$3:$A$3873)*('소규모 하수도 처리구역'!$D$3:$D$3873))</f>
        <v>0</v>
      </c>
      <c r="L33" s="37">
        <f>SUMPRODUCT(($A33='소규모 하수도 처리구역'!$C$3:$C$3873)*(L$4='소규모 하수도 처리구역'!$A$3:$A$3873)*('소규모 하수도 처리구역'!$D$3:$D$3873))</f>
        <v>0</v>
      </c>
      <c r="M33" s="37">
        <f>SUMPRODUCT(($A33='소규모 하수도 처리구역'!$C$3:$C$3873)*(M$4='소규모 하수도 처리구역'!$A$3:$A$3873)*('소규모 하수도 처리구역'!$D$3:$D$3873))</f>
        <v>0</v>
      </c>
      <c r="N33" s="37">
        <f>SUMPRODUCT(($A33='소규모 하수도 처리구역'!$C$3:$C$3873)*(N$4='소규모 하수도 처리구역'!$A$3:$A$3873)*('소규모 하수도 처리구역'!$D$3:$D$3873))</f>
        <v>0</v>
      </c>
      <c r="O33" s="37">
        <f>SUMPRODUCT(($A33='소규모 하수도 처리구역'!$C$3:$C$3873)*(O$4='소규모 하수도 처리구역'!$A$3:$A$3873)*('소규모 하수도 처리구역'!$D$3:$D$3873))</f>
        <v>0</v>
      </c>
      <c r="P33" s="37">
        <f>SUMPRODUCT(($A33='소규모 하수도 처리구역'!$C$3:$C$3873)*(P$4='소규모 하수도 처리구역'!$A$3:$A$3873)*('소규모 하수도 처리구역'!$D$3:$D$3873))</f>
        <v>0</v>
      </c>
      <c r="Q33" s="37">
        <f>SUMPRODUCT(($A33='소규모 하수도 처리구역'!$C$3:$C$3873)*(Q$4='소규모 하수도 처리구역'!$A$3:$A$3873)*('소규모 하수도 처리구역'!$D$3:$D$3873))</f>
        <v>95.5</v>
      </c>
      <c r="R33" s="37">
        <f>SUMPRODUCT(($A33='소규모 하수도 처리구역'!$C$3:$C$3873)*(R$4='소규모 하수도 처리구역'!$A$3:$A$3873)*('소규모 하수도 처리구역'!$D$3:$D$3873))</f>
        <v>0</v>
      </c>
    </row>
    <row r="34" spans="1:18" ht="20.100000000000001" hidden="1" customHeight="1" outlineLevel="1" x14ac:dyDescent="0.3">
      <c r="A34" s="35" t="s">
        <v>1479</v>
      </c>
      <c r="B34" s="36">
        <f t="shared" si="0"/>
        <v>0</v>
      </c>
      <c r="C34" s="37">
        <f>SUMPRODUCT(($A34='소규모 하수도 처리구역'!$C$3:$C$3873)*(C$4='소규모 하수도 처리구역'!$A$3:$A$3873)*('소규모 하수도 처리구역'!$D$3:$D$3873))</f>
        <v>0</v>
      </c>
      <c r="D34" s="37">
        <f>SUMPRODUCT(($A34='소규모 하수도 처리구역'!$C$3:$C$3873)*(D$4='소규모 하수도 처리구역'!$A$3:$A$3873)*('소규모 하수도 처리구역'!$D$3:$D$3873))</f>
        <v>0</v>
      </c>
      <c r="E34" s="37">
        <f>SUMPRODUCT(($A34='소규모 하수도 처리구역'!$C$3:$C$3873)*(E$4='소규모 하수도 처리구역'!$A$3:$A$3873)*('소규모 하수도 처리구역'!$D$3:$D$3873))</f>
        <v>0</v>
      </c>
      <c r="F34" s="37">
        <f>SUMPRODUCT(($A34='소규모 하수도 처리구역'!$C$3:$C$3873)*(F$4='소규모 하수도 처리구역'!$A$3:$A$3873)*('소규모 하수도 처리구역'!$D$3:$D$3873))</f>
        <v>0</v>
      </c>
      <c r="G34" s="37">
        <f>SUMPRODUCT(($A34='소규모 하수도 처리구역'!$C$3:$C$3873)*(G$4='소규모 하수도 처리구역'!$A$3:$A$3873)*('소규모 하수도 처리구역'!$D$3:$D$3873))</f>
        <v>0</v>
      </c>
      <c r="H34" s="37">
        <f>SUMPRODUCT(($A34='소규모 하수도 처리구역'!$C$3:$C$3873)*(H$4='소규모 하수도 처리구역'!$A$3:$A$3873)*('소규모 하수도 처리구역'!$D$3:$D$3873))</f>
        <v>0</v>
      </c>
      <c r="I34" s="37">
        <f>SUMPRODUCT(($A34='소규모 하수도 처리구역'!$C$3:$C$3873)*(I$4='소규모 하수도 처리구역'!$A$3:$A$3873)*('소규모 하수도 처리구역'!$D$3:$D$3873))</f>
        <v>0</v>
      </c>
      <c r="J34" s="37">
        <f>SUMPRODUCT(($A34='소규모 하수도 처리구역'!$C$3:$C$3873)*(J$4='소규모 하수도 처리구역'!$A$3:$A$3873)*('소규모 하수도 처리구역'!$D$3:$D$3873))</f>
        <v>0</v>
      </c>
      <c r="K34" s="37">
        <f>SUMPRODUCT(($A34='소규모 하수도 처리구역'!$C$3:$C$3873)*(K$4='소규모 하수도 처리구역'!$A$3:$A$3873)*('소규모 하수도 처리구역'!$D$3:$D$3873))</f>
        <v>0</v>
      </c>
      <c r="L34" s="37">
        <f>SUMPRODUCT(($A34='소규모 하수도 처리구역'!$C$3:$C$3873)*(L$4='소규모 하수도 처리구역'!$A$3:$A$3873)*('소규모 하수도 처리구역'!$D$3:$D$3873))</f>
        <v>0</v>
      </c>
      <c r="M34" s="37">
        <f>SUMPRODUCT(($A34='소규모 하수도 처리구역'!$C$3:$C$3873)*(M$4='소규모 하수도 처리구역'!$A$3:$A$3873)*('소규모 하수도 처리구역'!$D$3:$D$3873))</f>
        <v>0</v>
      </c>
      <c r="N34" s="37">
        <f>SUMPRODUCT(($A34='소규모 하수도 처리구역'!$C$3:$C$3873)*(N$4='소규모 하수도 처리구역'!$A$3:$A$3873)*('소규모 하수도 처리구역'!$D$3:$D$3873))</f>
        <v>0</v>
      </c>
      <c r="O34" s="37">
        <f>SUMPRODUCT(($A34='소규모 하수도 처리구역'!$C$3:$C$3873)*(O$4='소규모 하수도 처리구역'!$A$3:$A$3873)*('소규모 하수도 처리구역'!$D$3:$D$3873))</f>
        <v>0</v>
      </c>
      <c r="P34" s="37">
        <f>SUMPRODUCT(($A34='소규모 하수도 처리구역'!$C$3:$C$3873)*(P$4='소규모 하수도 처리구역'!$A$3:$A$3873)*('소규모 하수도 처리구역'!$D$3:$D$3873))</f>
        <v>0</v>
      </c>
      <c r="Q34" s="37">
        <f>SUMPRODUCT(($A34='소규모 하수도 처리구역'!$C$3:$C$3873)*(Q$4='소규모 하수도 처리구역'!$A$3:$A$3873)*('소규모 하수도 처리구역'!$D$3:$D$3873))</f>
        <v>0</v>
      </c>
      <c r="R34" s="37">
        <f>SUMPRODUCT(($A34='소규모 하수도 처리구역'!$C$3:$C$3873)*(R$4='소규모 하수도 처리구역'!$A$3:$A$3873)*('소규모 하수도 처리구역'!$D$3:$D$3873))</f>
        <v>0</v>
      </c>
    </row>
    <row r="35" spans="1:18" ht="20.100000000000001" hidden="1" customHeight="1" outlineLevel="1" x14ac:dyDescent="0.3">
      <c r="A35" s="35" t="s">
        <v>1485</v>
      </c>
      <c r="B35" s="36">
        <f t="shared" si="0"/>
        <v>0</v>
      </c>
      <c r="C35" s="37">
        <f>SUMPRODUCT(($A35='소규모 하수도 처리구역'!$C$3:$C$3873)*(C$4='소규모 하수도 처리구역'!$A$3:$A$3873)*('소규모 하수도 처리구역'!$D$3:$D$3873))</f>
        <v>0</v>
      </c>
      <c r="D35" s="37">
        <f>SUMPRODUCT(($A35='소규모 하수도 처리구역'!$C$3:$C$3873)*(D$4='소규모 하수도 처리구역'!$A$3:$A$3873)*('소규모 하수도 처리구역'!$D$3:$D$3873))</f>
        <v>0</v>
      </c>
      <c r="E35" s="37">
        <f>SUMPRODUCT(($A35='소규모 하수도 처리구역'!$C$3:$C$3873)*(E$4='소규모 하수도 처리구역'!$A$3:$A$3873)*('소규모 하수도 처리구역'!$D$3:$D$3873))</f>
        <v>0</v>
      </c>
      <c r="F35" s="37">
        <f>SUMPRODUCT(($A35='소규모 하수도 처리구역'!$C$3:$C$3873)*(F$4='소규모 하수도 처리구역'!$A$3:$A$3873)*('소규모 하수도 처리구역'!$D$3:$D$3873))</f>
        <v>0</v>
      </c>
      <c r="G35" s="37">
        <f>SUMPRODUCT(($A35='소규모 하수도 처리구역'!$C$3:$C$3873)*(G$4='소규모 하수도 처리구역'!$A$3:$A$3873)*('소규모 하수도 처리구역'!$D$3:$D$3873))</f>
        <v>0</v>
      </c>
      <c r="H35" s="37">
        <f>SUMPRODUCT(($A35='소규모 하수도 처리구역'!$C$3:$C$3873)*(H$4='소규모 하수도 처리구역'!$A$3:$A$3873)*('소규모 하수도 처리구역'!$D$3:$D$3873))</f>
        <v>0</v>
      </c>
      <c r="I35" s="37">
        <f>SUMPRODUCT(($A35='소규모 하수도 처리구역'!$C$3:$C$3873)*(I$4='소규모 하수도 처리구역'!$A$3:$A$3873)*('소규모 하수도 처리구역'!$D$3:$D$3873))</f>
        <v>0</v>
      </c>
      <c r="J35" s="37">
        <f>SUMPRODUCT(($A35='소규모 하수도 처리구역'!$C$3:$C$3873)*(J$4='소규모 하수도 처리구역'!$A$3:$A$3873)*('소규모 하수도 처리구역'!$D$3:$D$3873))</f>
        <v>0</v>
      </c>
      <c r="K35" s="37">
        <f>SUMPRODUCT(($A35='소규모 하수도 처리구역'!$C$3:$C$3873)*(K$4='소규모 하수도 처리구역'!$A$3:$A$3873)*('소규모 하수도 처리구역'!$D$3:$D$3873))</f>
        <v>0</v>
      </c>
      <c r="L35" s="37">
        <f>SUMPRODUCT(($A35='소규모 하수도 처리구역'!$C$3:$C$3873)*(L$4='소규모 하수도 처리구역'!$A$3:$A$3873)*('소규모 하수도 처리구역'!$D$3:$D$3873))</f>
        <v>0</v>
      </c>
      <c r="M35" s="37">
        <f>SUMPRODUCT(($A35='소규모 하수도 처리구역'!$C$3:$C$3873)*(M$4='소규모 하수도 처리구역'!$A$3:$A$3873)*('소규모 하수도 처리구역'!$D$3:$D$3873))</f>
        <v>0</v>
      </c>
      <c r="N35" s="37">
        <f>SUMPRODUCT(($A35='소규모 하수도 처리구역'!$C$3:$C$3873)*(N$4='소규모 하수도 처리구역'!$A$3:$A$3873)*('소규모 하수도 처리구역'!$D$3:$D$3873))</f>
        <v>0</v>
      </c>
      <c r="O35" s="37">
        <f>SUMPRODUCT(($A35='소규모 하수도 처리구역'!$C$3:$C$3873)*(O$4='소규모 하수도 처리구역'!$A$3:$A$3873)*('소규모 하수도 처리구역'!$D$3:$D$3873))</f>
        <v>0</v>
      </c>
      <c r="P35" s="37">
        <f>SUMPRODUCT(($A35='소규모 하수도 처리구역'!$C$3:$C$3873)*(P$4='소규모 하수도 처리구역'!$A$3:$A$3873)*('소규모 하수도 처리구역'!$D$3:$D$3873))</f>
        <v>0</v>
      </c>
      <c r="Q35" s="37">
        <f>SUMPRODUCT(($A35='소규모 하수도 처리구역'!$C$3:$C$3873)*(Q$4='소규모 하수도 처리구역'!$A$3:$A$3873)*('소규모 하수도 처리구역'!$D$3:$D$3873))</f>
        <v>0</v>
      </c>
      <c r="R35" s="37">
        <f>SUMPRODUCT(($A35='소규모 하수도 처리구역'!$C$3:$C$3873)*(R$4='소규모 하수도 처리구역'!$A$3:$A$3873)*('소규모 하수도 처리구역'!$D$3:$D$3873))</f>
        <v>0</v>
      </c>
    </row>
    <row r="36" spans="1:18" ht="20.100000000000001" hidden="1" customHeight="1" outlineLevel="1" x14ac:dyDescent="0.3">
      <c r="A36" s="35" t="s">
        <v>1747</v>
      </c>
      <c r="B36" s="36">
        <f t="shared" si="0"/>
        <v>0</v>
      </c>
      <c r="C36" s="37">
        <f>SUMPRODUCT(($A36='소규모 하수도 처리구역'!$C$3:$C$3873)*(C$4='소규모 하수도 처리구역'!$A$3:$A$3873)*('소규모 하수도 처리구역'!$D$3:$D$3873))</f>
        <v>0</v>
      </c>
      <c r="D36" s="37">
        <f>SUMPRODUCT(($A36='소규모 하수도 처리구역'!$C$3:$C$3873)*(D$4='소규모 하수도 처리구역'!$A$3:$A$3873)*('소규모 하수도 처리구역'!$D$3:$D$3873))</f>
        <v>0</v>
      </c>
      <c r="E36" s="37">
        <f>SUMPRODUCT(($A36='소규모 하수도 처리구역'!$C$3:$C$3873)*(E$4='소규모 하수도 처리구역'!$A$3:$A$3873)*('소규모 하수도 처리구역'!$D$3:$D$3873))</f>
        <v>0</v>
      </c>
      <c r="F36" s="37">
        <f>SUMPRODUCT(($A36='소규모 하수도 처리구역'!$C$3:$C$3873)*(F$4='소규모 하수도 처리구역'!$A$3:$A$3873)*('소규모 하수도 처리구역'!$D$3:$D$3873))</f>
        <v>0</v>
      </c>
      <c r="G36" s="37">
        <f>SUMPRODUCT(($A36='소규모 하수도 처리구역'!$C$3:$C$3873)*(G$4='소규모 하수도 처리구역'!$A$3:$A$3873)*('소규모 하수도 처리구역'!$D$3:$D$3873))</f>
        <v>0</v>
      </c>
      <c r="H36" s="37">
        <f>SUMPRODUCT(($A36='소규모 하수도 처리구역'!$C$3:$C$3873)*(H$4='소규모 하수도 처리구역'!$A$3:$A$3873)*('소규모 하수도 처리구역'!$D$3:$D$3873))</f>
        <v>0</v>
      </c>
      <c r="I36" s="37">
        <f>SUMPRODUCT(($A36='소규모 하수도 처리구역'!$C$3:$C$3873)*(I$4='소규모 하수도 처리구역'!$A$3:$A$3873)*('소규모 하수도 처리구역'!$D$3:$D$3873))</f>
        <v>0</v>
      </c>
      <c r="J36" s="37">
        <f>SUMPRODUCT(($A36='소규모 하수도 처리구역'!$C$3:$C$3873)*(J$4='소규모 하수도 처리구역'!$A$3:$A$3873)*('소규모 하수도 처리구역'!$D$3:$D$3873))</f>
        <v>0</v>
      </c>
      <c r="K36" s="37">
        <f>SUMPRODUCT(($A36='소규모 하수도 처리구역'!$C$3:$C$3873)*(K$4='소규모 하수도 처리구역'!$A$3:$A$3873)*('소규모 하수도 처리구역'!$D$3:$D$3873))</f>
        <v>0</v>
      </c>
      <c r="L36" s="37">
        <f>SUMPRODUCT(($A36='소규모 하수도 처리구역'!$C$3:$C$3873)*(L$4='소규모 하수도 처리구역'!$A$3:$A$3873)*('소규모 하수도 처리구역'!$D$3:$D$3873))</f>
        <v>0</v>
      </c>
      <c r="M36" s="37">
        <f>SUMPRODUCT(($A36='소규모 하수도 처리구역'!$C$3:$C$3873)*(M$4='소규모 하수도 처리구역'!$A$3:$A$3873)*('소규모 하수도 처리구역'!$D$3:$D$3873))</f>
        <v>0</v>
      </c>
      <c r="N36" s="37">
        <f>SUMPRODUCT(($A36='소규모 하수도 처리구역'!$C$3:$C$3873)*(N$4='소규모 하수도 처리구역'!$A$3:$A$3873)*('소규모 하수도 처리구역'!$D$3:$D$3873))</f>
        <v>0</v>
      </c>
      <c r="O36" s="37">
        <f>SUMPRODUCT(($A36='소규모 하수도 처리구역'!$C$3:$C$3873)*(O$4='소규모 하수도 처리구역'!$A$3:$A$3873)*('소규모 하수도 처리구역'!$D$3:$D$3873))</f>
        <v>0</v>
      </c>
      <c r="P36" s="37">
        <f>SUMPRODUCT(($A36='소규모 하수도 처리구역'!$C$3:$C$3873)*(P$4='소규모 하수도 처리구역'!$A$3:$A$3873)*('소규모 하수도 처리구역'!$D$3:$D$3873))</f>
        <v>0</v>
      </c>
      <c r="Q36" s="37">
        <f>SUMPRODUCT(($A36='소규모 하수도 처리구역'!$C$3:$C$3873)*(Q$4='소규모 하수도 처리구역'!$A$3:$A$3873)*('소규모 하수도 처리구역'!$D$3:$D$3873))</f>
        <v>0</v>
      </c>
      <c r="R36" s="37">
        <f>SUMPRODUCT(($A36='소규모 하수도 처리구역'!$C$3:$C$3873)*(R$4='소규모 하수도 처리구역'!$A$3:$A$3873)*('소규모 하수도 처리구역'!$D$3:$D$3873))</f>
        <v>0</v>
      </c>
    </row>
    <row r="37" spans="1:18" ht="20.100000000000001" hidden="1" customHeight="1" outlineLevel="1" x14ac:dyDescent="0.3">
      <c r="A37" s="35" t="s">
        <v>1644</v>
      </c>
      <c r="B37" s="36">
        <f t="shared" si="0"/>
        <v>0</v>
      </c>
      <c r="C37" s="37">
        <f>SUMPRODUCT(($A37='소규모 하수도 처리구역'!$C$3:$C$3873)*(C$4='소규모 하수도 처리구역'!$A$3:$A$3873)*('소규모 하수도 처리구역'!$D$3:$D$3873))</f>
        <v>0</v>
      </c>
      <c r="D37" s="37">
        <f>SUMPRODUCT(($A37='소규모 하수도 처리구역'!$C$3:$C$3873)*(D$4='소규모 하수도 처리구역'!$A$3:$A$3873)*('소규모 하수도 처리구역'!$D$3:$D$3873))</f>
        <v>0</v>
      </c>
      <c r="E37" s="37">
        <f>SUMPRODUCT(($A37='소규모 하수도 처리구역'!$C$3:$C$3873)*(E$4='소규모 하수도 처리구역'!$A$3:$A$3873)*('소규모 하수도 처리구역'!$D$3:$D$3873))</f>
        <v>0</v>
      </c>
      <c r="F37" s="37">
        <f>SUMPRODUCT(($A37='소규모 하수도 처리구역'!$C$3:$C$3873)*(F$4='소규모 하수도 처리구역'!$A$3:$A$3873)*('소규모 하수도 처리구역'!$D$3:$D$3873))</f>
        <v>0</v>
      </c>
      <c r="G37" s="37">
        <f>SUMPRODUCT(($A37='소규모 하수도 처리구역'!$C$3:$C$3873)*(G$4='소규모 하수도 처리구역'!$A$3:$A$3873)*('소규모 하수도 처리구역'!$D$3:$D$3873))</f>
        <v>0</v>
      </c>
      <c r="H37" s="37">
        <f>SUMPRODUCT(($A37='소규모 하수도 처리구역'!$C$3:$C$3873)*(H$4='소규모 하수도 처리구역'!$A$3:$A$3873)*('소규모 하수도 처리구역'!$D$3:$D$3873))</f>
        <v>0</v>
      </c>
      <c r="I37" s="37">
        <f>SUMPRODUCT(($A37='소규모 하수도 처리구역'!$C$3:$C$3873)*(I$4='소규모 하수도 처리구역'!$A$3:$A$3873)*('소규모 하수도 처리구역'!$D$3:$D$3873))</f>
        <v>0</v>
      </c>
      <c r="J37" s="37">
        <f>SUMPRODUCT(($A37='소규모 하수도 처리구역'!$C$3:$C$3873)*(J$4='소규모 하수도 처리구역'!$A$3:$A$3873)*('소규모 하수도 처리구역'!$D$3:$D$3873))</f>
        <v>0</v>
      </c>
      <c r="K37" s="37">
        <f>SUMPRODUCT(($A37='소규모 하수도 처리구역'!$C$3:$C$3873)*(K$4='소규모 하수도 처리구역'!$A$3:$A$3873)*('소규모 하수도 처리구역'!$D$3:$D$3873))</f>
        <v>0</v>
      </c>
      <c r="L37" s="37">
        <f>SUMPRODUCT(($A37='소규모 하수도 처리구역'!$C$3:$C$3873)*(L$4='소규모 하수도 처리구역'!$A$3:$A$3873)*('소규모 하수도 처리구역'!$D$3:$D$3873))</f>
        <v>0</v>
      </c>
      <c r="M37" s="37">
        <f>SUMPRODUCT(($A37='소규모 하수도 처리구역'!$C$3:$C$3873)*(M$4='소규모 하수도 처리구역'!$A$3:$A$3873)*('소규모 하수도 처리구역'!$D$3:$D$3873))</f>
        <v>0</v>
      </c>
      <c r="N37" s="37">
        <f>SUMPRODUCT(($A37='소규모 하수도 처리구역'!$C$3:$C$3873)*(N$4='소규모 하수도 처리구역'!$A$3:$A$3873)*('소규모 하수도 처리구역'!$D$3:$D$3873))</f>
        <v>0</v>
      </c>
      <c r="O37" s="37">
        <f>SUMPRODUCT(($A37='소규모 하수도 처리구역'!$C$3:$C$3873)*(O$4='소규모 하수도 처리구역'!$A$3:$A$3873)*('소규모 하수도 처리구역'!$D$3:$D$3873))</f>
        <v>0</v>
      </c>
      <c r="P37" s="37">
        <f>SUMPRODUCT(($A37='소규모 하수도 처리구역'!$C$3:$C$3873)*(P$4='소규모 하수도 처리구역'!$A$3:$A$3873)*('소규모 하수도 처리구역'!$D$3:$D$3873))</f>
        <v>0</v>
      </c>
      <c r="Q37" s="37">
        <f>SUMPRODUCT(($A37='소규모 하수도 처리구역'!$C$3:$C$3873)*(Q$4='소규모 하수도 처리구역'!$A$3:$A$3873)*('소규모 하수도 처리구역'!$D$3:$D$3873))</f>
        <v>0</v>
      </c>
      <c r="R37" s="37">
        <f>SUMPRODUCT(($A37='소규모 하수도 처리구역'!$C$3:$C$3873)*(R$4='소규모 하수도 처리구역'!$A$3:$A$3873)*('소규모 하수도 처리구역'!$D$3:$D$3873))</f>
        <v>0</v>
      </c>
    </row>
    <row r="38" spans="1:18" ht="20.100000000000001" hidden="1" customHeight="1" outlineLevel="1" x14ac:dyDescent="0.3">
      <c r="A38" s="35" t="s">
        <v>1695</v>
      </c>
      <c r="B38" s="36">
        <f t="shared" si="0"/>
        <v>0</v>
      </c>
      <c r="C38" s="37">
        <f>SUMPRODUCT(($A38='소규모 하수도 처리구역'!$C$3:$C$3873)*(C$4='소규모 하수도 처리구역'!$A$3:$A$3873)*('소규모 하수도 처리구역'!$D$3:$D$3873))</f>
        <v>0</v>
      </c>
      <c r="D38" s="37">
        <f>SUMPRODUCT(($A38='소규모 하수도 처리구역'!$C$3:$C$3873)*(D$4='소규모 하수도 처리구역'!$A$3:$A$3873)*('소규모 하수도 처리구역'!$D$3:$D$3873))</f>
        <v>0</v>
      </c>
      <c r="E38" s="37">
        <f>SUMPRODUCT(($A38='소규모 하수도 처리구역'!$C$3:$C$3873)*(E$4='소규모 하수도 처리구역'!$A$3:$A$3873)*('소규모 하수도 처리구역'!$D$3:$D$3873))</f>
        <v>0</v>
      </c>
      <c r="F38" s="37">
        <f>SUMPRODUCT(($A38='소규모 하수도 처리구역'!$C$3:$C$3873)*(F$4='소규모 하수도 처리구역'!$A$3:$A$3873)*('소규모 하수도 처리구역'!$D$3:$D$3873))</f>
        <v>0</v>
      </c>
      <c r="G38" s="37">
        <f>SUMPRODUCT(($A38='소규모 하수도 처리구역'!$C$3:$C$3873)*(G$4='소규모 하수도 처리구역'!$A$3:$A$3873)*('소규모 하수도 처리구역'!$D$3:$D$3873))</f>
        <v>0</v>
      </c>
      <c r="H38" s="37">
        <f>SUMPRODUCT(($A38='소규모 하수도 처리구역'!$C$3:$C$3873)*(H$4='소규모 하수도 처리구역'!$A$3:$A$3873)*('소규모 하수도 처리구역'!$D$3:$D$3873))</f>
        <v>0</v>
      </c>
      <c r="I38" s="37">
        <f>SUMPRODUCT(($A38='소규모 하수도 처리구역'!$C$3:$C$3873)*(I$4='소규모 하수도 처리구역'!$A$3:$A$3873)*('소규모 하수도 처리구역'!$D$3:$D$3873))</f>
        <v>0</v>
      </c>
      <c r="J38" s="37">
        <f>SUMPRODUCT(($A38='소규모 하수도 처리구역'!$C$3:$C$3873)*(J$4='소규모 하수도 처리구역'!$A$3:$A$3873)*('소규모 하수도 처리구역'!$D$3:$D$3873))</f>
        <v>0</v>
      </c>
      <c r="K38" s="37">
        <f>SUMPRODUCT(($A38='소규모 하수도 처리구역'!$C$3:$C$3873)*(K$4='소규모 하수도 처리구역'!$A$3:$A$3873)*('소규모 하수도 처리구역'!$D$3:$D$3873))</f>
        <v>0</v>
      </c>
      <c r="L38" s="37">
        <f>SUMPRODUCT(($A38='소규모 하수도 처리구역'!$C$3:$C$3873)*(L$4='소규모 하수도 처리구역'!$A$3:$A$3873)*('소규모 하수도 처리구역'!$D$3:$D$3873))</f>
        <v>0</v>
      </c>
      <c r="M38" s="37">
        <f>SUMPRODUCT(($A38='소규모 하수도 처리구역'!$C$3:$C$3873)*(M$4='소규모 하수도 처리구역'!$A$3:$A$3873)*('소규모 하수도 처리구역'!$D$3:$D$3873))</f>
        <v>0</v>
      </c>
      <c r="N38" s="37">
        <f>SUMPRODUCT(($A38='소규모 하수도 처리구역'!$C$3:$C$3873)*(N$4='소규모 하수도 처리구역'!$A$3:$A$3873)*('소규모 하수도 처리구역'!$D$3:$D$3873))</f>
        <v>0</v>
      </c>
      <c r="O38" s="37">
        <f>SUMPRODUCT(($A38='소규모 하수도 처리구역'!$C$3:$C$3873)*(O$4='소규모 하수도 처리구역'!$A$3:$A$3873)*('소규모 하수도 처리구역'!$D$3:$D$3873))</f>
        <v>0</v>
      </c>
      <c r="P38" s="37">
        <f>SUMPRODUCT(($A38='소규모 하수도 처리구역'!$C$3:$C$3873)*(P$4='소규모 하수도 처리구역'!$A$3:$A$3873)*('소규모 하수도 처리구역'!$D$3:$D$3873))</f>
        <v>0</v>
      </c>
      <c r="Q38" s="37">
        <f>SUMPRODUCT(($A38='소규모 하수도 처리구역'!$C$3:$C$3873)*(Q$4='소규모 하수도 처리구역'!$A$3:$A$3873)*('소규모 하수도 처리구역'!$D$3:$D$3873))</f>
        <v>0</v>
      </c>
      <c r="R38" s="37">
        <f>SUMPRODUCT(($A38='소규모 하수도 처리구역'!$C$3:$C$3873)*(R$4='소규모 하수도 처리구역'!$A$3:$A$3873)*('소규모 하수도 처리구역'!$D$3:$D$3873))</f>
        <v>0</v>
      </c>
    </row>
    <row r="39" spans="1:18" ht="20.100000000000001" hidden="1" customHeight="1" outlineLevel="1" x14ac:dyDescent="0.3">
      <c r="A39" s="35" t="s">
        <v>1502</v>
      </c>
      <c r="B39" s="36">
        <f t="shared" si="0"/>
        <v>0</v>
      </c>
      <c r="C39" s="37">
        <f>SUMPRODUCT(($A39='소규모 하수도 처리구역'!$C$3:$C$3873)*(C$4='소규모 하수도 처리구역'!$A$3:$A$3873)*('소규모 하수도 처리구역'!$D$3:$D$3873))</f>
        <v>0</v>
      </c>
      <c r="D39" s="37">
        <f>SUMPRODUCT(($A39='소규모 하수도 처리구역'!$C$3:$C$3873)*(D$4='소규모 하수도 처리구역'!$A$3:$A$3873)*('소규모 하수도 처리구역'!$D$3:$D$3873))</f>
        <v>0</v>
      </c>
      <c r="E39" s="37">
        <f>SUMPRODUCT(($A39='소규모 하수도 처리구역'!$C$3:$C$3873)*(E$4='소규모 하수도 처리구역'!$A$3:$A$3873)*('소규모 하수도 처리구역'!$D$3:$D$3873))</f>
        <v>0</v>
      </c>
      <c r="F39" s="37">
        <f>SUMPRODUCT(($A39='소규모 하수도 처리구역'!$C$3:$C$3873)*(F$4='소규모 하수도 처리구역'!$A$3:$A$3873)*('소규모 하수도 처리구역'!$D$3:$D$3873))</f>
        <v>0</v>
      </c>
      <c r="G39" s="37">
        <f>SUMPRODUCT(($A39='소규모 하수도 처리구역'!$C$3:$C$3873)*(G$4='소규모 하수도 처리구역'!$A$3:$A$3873)*('소규모 하수도 처리구역'!$D$3:$D$3873))</f>
        <v>0</v>
      </c>
      <c r="H39" s="37">
        <f>SUMPRODUCT(($A39='소규모 하수도 처리구역'!$C$3:$C$3873)*(H$4='소규모 하수도 처리구역'!$A$3:$A$3873)*('소규모 하수도 처리구역'!$D$3:$D$3873))</f>
        <v>0</v>
      </c>
      <c r="I39" s="37">
        <f>SUMPRODUCT(($A39='소규모 하수도 처리구역'!$C$3:$C$3873)*(I$4='소규모 하수도 처리구역'!$A$3:$A$3873)*('소규모 하수도 처리구역'!$D$3:$D$3873))</f>
        <v>0</v>
      </c>
      <c r="J39" s="37">
        <f>SUMPRODUCT(($A39='소규모 하수도 처리구역'!$C$3:$C$3873)*(J$4='소규모 하수도 처리구역'!$A$3:$A$3873)*('소규모 하수도 처리구역'!$D$3:$D$3873))</f>
        <v>0</v>
      </c>
      <c r="K39" s="37">
        <f>SUMPRODUCT(($A39='소규모 하수도 처리구역'!$C$3:$C$3873)*(K$4='소규모 하수도 처리구역'!$A$3:$A$3873)*('소규모 하수도 처리구역'!$D$3:$D$3873))</f>
        <v>0</v>
      </c>
      <c r="L39" s="37">
        <f>SUMPRODUCT(($A39='소규모 하수도 처리구역'!$C$3:$C$3873)*(L$4='소규모 하수도 처리구역'!$A$3:$A$3873)*('소규모 하수도 처리구역'!$D$3:$D$3873))</f>
        <v>0</v>
      </c>
      <c r="M39" s="37">
        <f>SUMPRODUCT(($A39='소규모 하수도 처리구역'!$C$3:$C$3873)*(M$4='소규모 하수도 처리구역'!$A$3:$A$3873)*('소규모 하수도 처리구역'!$D$3:$D$3873))</f>
        <v>0</v>
      </c>
      <c r="N39" s="37">
        <f>SUMPRODUCT(($A39='소규모 하수도 처리구역'!$C$3:$C$3873)*(N$4='소규모 하수도 처리구역'!$A$3:$A$3873)*('소규모 하수도 처리구역'!$D$3:$D$3873))</f>
        <v>0</v>
      </c>
      <c r="O39" s="37">
        <f>SUMPRODUCT(($A39='소규모 하수도 처리구역'!$C$3:$C$3873)*(O$4='소규모 하수도 처리구역'!$A$3:$A$3873)*('소규모 하수도 처리구역'!$D$3:$D$3873))</f>
        <v>0</v>
      </c>
      <c r="P39" s="37">
        <f>SUMPRODUCT(($A39='소규모 하수도 처리구역'!$C$3:$C$3873)*(P$4='소규모 하수도 처리구역'!$A$3:$A$3873)*('소규모 하수도 처리구역'!$D$3:$D$3873))</f>
        <v>0</v>
      </c>
      <c r="Q39" s="37">
        <f>SUMPRODUCT(($A39='소규모 하수도 처리구역'!$C$3:$C$3873)*(Q$4='소규모 하수도 처리구역'!$A$3:$A$3873)*('소규모 하수도 처리구역'!$D$3:$D$3873))</f>
        <v>0</v>
      </c>
      <c r="R39" s="37">
        <f>SUMPRODUCT(($A39='소규모 하수도 처리구역'!$C$3:$C$3873)*(R$4='소규모 하수도 처리구역'!$A$3:$A$3873)*('소규모 하수도 처리구역'!$D$3:$D$3873))</f>
        <v>0</v>
      </c>
    </row>
    <row r="40" spans="1:18" ht="20.100000000000001" hidden="1" customHeight="1" outlineLevel="1" x14ac:dyDescent="0.3">
      <c r="A40" s="35" t="s">
        <v>1476</v>
      </c>
      <c r="B40" s="36">
        <f t="shared" si="0"/>
        <v>0</v>
      </c>
      <c r="C40" s="37">
        <f>SUMPRODUCT(($A40='소규모 하수도 처리구역'!$C$3:$C$3873)*(C$4='소규모 하수도 처리구역'!$A$3:$A$3873)*('소규모 하수도 처리구역'!$D$3:$D$3873))</f>
        <v>0</v>
      </c>
      <c r="D40" s="37">
        <f>SUMPRODUCT(($A40='소규모 하수도 처리구역'!$C$3:$C$3873)*(D$4='소규모 하수도 처리구역'!$A$3:$A$3873)*('소규모 하수도 처리구역'!$D$3:$D$3873))</f>
        <v>0</v>
      </c>
      <c r="E40" s="37">
        <f>SUMPRODUCT(($A40='소규모 하수도 처리구역'!$C$3:$C$3873)*(E$4='소규모 하수도 처리구역'!$A$3:$A$3873)*('소규모 하수도 처리구역'!$D$3:$D$3873))</f>
        <v>0</v>
      </c>
      <c r="F40" s="37">
        <f>SUMPRODUCT(($A40='소규모 하수도 처리구역'!$C$3:$C$3873)*(F$4='소규모 하수도 처리구역'!$A$3:$A$3873)*('소규모 하수도 처리구역'!$D$3:$D$3873))</f>
        <v>0</v>
      </c>
      <c r="G40" s="37">
        <f>SUMPRODUCT(($A40='소규모 하수도 처리구역'!$C$3:$C$3873)*(G$4='소규모 하수도 처리구역'!$A$3:$A$3873)*('소규모 하수도 처리구역'!$D$3:$D$3873))</f>
        <v>0</v>
      </c>
      <c r="H40" s="37">
        <f>SUMPRODUCT(($A40='소규모 하수도 처리구역'!$C$3:$C$3873)*(H$4='소규모 하수도 처리구역'!$A$3:$A$3873)*('소규모 하수도 처리구역'!$D$3:$D$3873))</f>
        <v>0</v>
      </c>
      <c r="I40" s="37">
        <f>SUMPRODUCT(($A40='소규모 하수도 처리구역'!$C$3:$C$3873)*(I$4='소규모 하수도 처리구역'!$A$3:$A$3873)*('소규모 하수도 처리구역'!$D$3:$D$3873))</f>
        <v>0</v>
      </c>
      <c r="J40" s="37">
        <f>SUMPRODUCT(($A40='소규모 하수도 처리구역'!$C$3:$C$3873)*(J$4='소규모 하수도 처리구역'!$A$3:$A$3873)*('소규모 하수도 처리구역'!$D$3:$D$3873))</f>
        <v>0</v>
      </c>
      <c r="K40" s="37">
        <f>SUMPRODUCT(($A40='소규모 하수도 처리구역'!$C$3:$C$3873)*(K$4='소규모 하수도 처리구역'!$A$3:$A$3873)*('소규모 하수도 처리구역'!$D$3:$D$3873))</f>
        <v>0</v>
      </c>
      <c r="L40" s="37">
        <f>SUMPRODUCT(($A40='소규모 하수도 처리구역'!$C$3:$C$3873)*(L$4='소규모 하수도 처리구역'!$A$3:$A$3873)*('소규모 하수도 처리구역'!$D$3:$D$3873))</f>
        <v>0</v>
      </c>
      <c r="M40" s="37">
        <f>SUMPRODUCT(($A40='소규모 하수도 처리구역'!$C$3:$C$3873)*(M$4='소규모 하수도 처리구역'!$A$3:$A$3873)*('소규모 하수도 처리구역'!$D$3:$D$3873))</f>
        <v>0</v>
      </c>
      <c r="N40" s="37">
        <f>SUMPRODUCT(($A40='소규모 하수도 처리구역'!$C$3:$C$3873)*(N$4='소규모 하수도 처리구역'!$A$3:$A$3873)*('소규모 하수도 처리구역'!$D$3:$D$3873))</f>
        <v>0</v>
      </c>
      <c r="O40" s="37">
        <f>SUMPRODUCT(($A40='소규모 하수도 처리구역'!$C$3:$C$3873)*(O$4='소규모 하수도 처리구역'!$A$3:$A$3873)*('소규모 하수도 처리구역'!$D$3:$D$3873))</f>
        <v>0</v>
      </c>
      <c r="P40" s="37">
        <f>SUMPRODUCT(($A40='소규모 하수도 처리구역'!$C$3:$C$3873)*(P$4='소규모 하수도 처리구역'!$A$3:$A$3873)*('소규모 하수도 처리구역'!$D$3:$D$3873))</f>
        <v>0</v>
      </c>
      <c r="Q40" s="37">
        <f>SUMPRODUCT(($A40='소규모 하수도 처리구역'!$C$3:$C$3873)*(Q$4='소규모 하수도 처리구역'!$A$3:$A$3873)*('소규모 하수도 처리구역'!$D$3:$D$3873))</f>
        <v>0</v>
      </c>
      <c r="R40" s="37">
        <f>SUMPRODUCT(($A40='소규모 하수도 처리구역'!$C$3:$C$3873)*(R$4='소규모 하수도 처리구역'!$A$3:$A$3873)*('소규모 하수도 처리구역'!$D$3:$D$3873))</f>
        <v>0</v>
      </c>
    </row>
    <row r="41" spans="1:18" ht="20.100000000000001" hidden="1" customHeight="1" outlineLevel="1" x14ac:dyDescent="0.3">
      <c r="A41" s="35" t="s">
        <v>1647</v>
      </c>
      <c r="B41" s="36">
        <f t="shared" si="0"/>
        <v>0</v>
      </c>
      <c r="C41" s="37">
        <f>SUMPRODUCT(($A41='소규모 하수도 처리구역'!$C$3:$C$3873)*(C$4='소규모 하수도 처리구역'!$A$3:$A$3873)*('소규모 하수도 처리구역'!$D$3:$D$3873))</f>
        <v>0</v>
      </c>
      <c r="D41" s="37">
        <f>SUMPRODUCT(($A41='소규모 하수도 처리구역'!$C$3:$C$3873)*(D$4='소규모 하수도 처리구역'!$A$3:$A$3873)*('소규모 하수도 처리구역'!$D$3:$D$3873))</f>
        <v>0</v>
      </c>
      <c r="E41" s="37">
        <f>SUMPRODUCT(($A41='소규모 하수도 처리구역'!$C$3:$C$3873)*(E$4='소규모 하수도 처리구역'!$A$3:$A$3873)*('소규모 하수도 처리구역'!$D$3:$D$3873))</f>
        <v>0</v>
      </c>
      <c r="F41" s="37">
        <f>SUMPRODUCT(($A41='소규모 하수도 처리구역'!$C$3:$C$3873)*(F$4='소규모 하수도 처리구역'!$A$3:$A$3873)*('소규모 하수도 처리구역'!$D$3:$D$3873))</f>
        <v>0</v>
      </c>
      <c r="G41" s="37">
        <f>SUMPRODUCT(($A41='소규모 하수도 처리구역'!$C$3:$C$3873)*(G$4='소규모 하수도 처리구역'!$A$3:$A$3873)*('소규모 하수도 처리구역'!$D$3:$D$3873))</f>
        <v>0</v>
      </c>
      <c r="H41" s="37">
        <f>SUMPRODUCT(($A41='소규모 하수도 처리구역'!$C$3:$C$3873)*(H$4='소규모 하수도 처리구역'!$A$3:$A$3873)*('소규모 하수도 처리구역'!$D$3:$D$3873))</f>
        <v>0</v>
      </c>
      <c r="I41" s="37">
        <f>SUMPRODUCT(($A41='소규모 하수도 처리구역'!$C$3:$C$3873)*(I$4='소규모 하수도 처리구역'!$A$3:$A$3873)*('소규모 하수도 처리구역'!$D$3:$D$3873))</f>
        <v>0</v>
      </c>
      <c r="J41" s="37">
        <f>SUMPRODUCT(($A41='소규모 하수도 처리구역'!$C$3:$C$3873)*(J$4='소규모 하수도 처리구역'!$A$3:$A$3873)*('소규모 하수도 처리구역'!$D$3:$D$3873))</f>
        <v>0</v>
      </c>
      <c r="K41" s="37">
        <f>SUMPRODUCT(($A41='소규모 하수도 처리구역'!$C$3:$C$3873)*(K$4='소규모 하수도 처리구역'!$A$3:$A$3873)*('소규모 하수도 처리구역'!$D$3:$D$3873))</f>
        <v>0</v>
      </c>
      <c r="L41" s="37">
        <f>SUMPRODUCT(($A41='소규모 하수도 처리구역'!$C$3:$C$3873)*(L$4='소규모 하수도 처리구역'!$A$3:$A$3873)*('소규모 하수도 처리구역'!$D$3:$D$3873))</f>
        <v>0</v>
      </c>
      <c r="M41" s="37">
        <f>SUMPRODUCT(($A41='소규모 하수도 처리구역'!$C$3:$C$3873)*(M$4='소규모 하수도 처리구역'!$A$3:$A$3873)*('소규모 하수도 처리구역'!$D$3:$D$3873))</f>
        <v>0</v>
      </c>
      <c r="N41" s="37">
        <f>SUMPRODUCT(($A41='소규모 하수도 처리구역'!$C$3:$C$3873)*(N$4='소규모 하수도 처리구역'!$A$3:$A$3873)*('소규모 하수도 처리구역'!$D$3:$D$3873))</f>
        <v>0</v>
      </c>
      <c r="O41" s="37">
        <f>SUMPRODUCT(($A41='소규모 하수도 처리구역'!$C$3:$C$3873)*(O$4='소규모 하수도 처리구역'!$A$3:$A$3873)*('소규모 하수도 처리구역'!$D$3:$D$3873))</f>
        <v>0</v>
      </c>
      <c r="P41" s="37">
        <f>SUMPRODUCT(($A41='소규모 하수도 처리구역'!$C$3:$C$3873)*(P$4='소규모 하수도 처리구역'!$A$3:$A$3873)*('소규모 하수도 처리구역'!$D$3:$D$3873))</f>
        <v>0</v>
      </c>
      <c r="Q41" s="37">
        <f>SUMPRODUCT(($A41='소규모 하수도 처리구역'!$C$3:$C$3873)*(Q$4='소규모 하수도 처리구역'!$A$3:$A$3873)*('소규모 하수도 처리구역'!$D$3:$D$3873))</f>
        <v>0</v>
      </c>
      <c r="R41" s="37">
        <f>SUMPRODUCT(($A41='소규모 하수도 처리구역'!$C$3:$C$3873)*(R$4='소규모 하수도 처리구역'!$A$3:$A$3873)*('소규모 하수도 처리구역'!$D$3:$D$3873))</f>
        <v>0</v>
      </c>
    </row>
    <row r="42" spans="1:18" ht="20.100000000000001" customHeight="1" collapsed="1" x14ac:dyDescent="0.3">
      <c r="A42" s="35" t="s">
        <v>1469</v>
      </c>
      <c r="B42" s="36">
        <f t="shared" si="0"/>
        <v>51</v>
      </c>
      <c r="C42" s="37">
        <f>SUMPRODUCT(($A42='소규모 하수도 처리구역'!$C$3:$C$3873)*(C$4='소규모 하수도 처리구역'!$A$3:$A$3873)*('소규모 하수도 처리구역'!$D$3:$D$3873))</f>
        <v>0</v>
      </c>
      <c r="D42" s="37">
        <f>SUMPRODUCT(($A42='소규모 하수도 처리구역'!$C$3:$C$3873)*(D$4='소규모 하수도 처리구역'!$A$3:$A$3873)*('소규모 하수도 처리구역'!$D$3:$D$3873))</f>
        <v>0</v>
      </c>
      <c r="E42" s="37">
        <f>SUMPRODUCT(($A42='소규모 하수도 처리구역'!$C$3:$C$3873)*(E$4='소규모 하수도 처리구역'!$A$3:$A$3873)*('소규모 하수도 처리구역'!$D$3:$D$3873))</f>
        <v>0</v>
      </c>
      <c r="F42" s="37">
        <f>SUMPRODUCT(($A42='소규모 하수도 처리구역'!$C$3:$C$3873)*(F$4='소규모 하수도 처리구역'!$A$3:$A$3873)*('소규모 하수도 처리구역'!$D$3:$D$3873))</f>
        <v>0</v>
      </c>
      <c r="G42" s="37">
        <f>SUMPRODUCT(($A42='소규모 하수도 처리구역'!$C$3:$C$3873)*(G$4='소규모 하수도 처리구역'!$A$3:$A$3873)*('소규모 하수도 처리구역'!$D$3:$D$3873))</f>
        <v>0</v>
      </c>
      <c r="H42" s="37">
        <f>SUMPRODUCT(($A42='소규모 하수도 처리구역'!$C$3:$C$3873)*(H$4='소규모 하수도 처리구역'!$A$3:$A$3873)*('소규모 하수도 처리구역'!$D$3:$D$3873))</f>
        <v>16.899999999999999</v>
      </c>
      <c r="I42" s="37">
        <f>SUMPRODUCT(($A42='소규모 하수도 처리구역'!$C$3:$C$3873)*(I$4='소규모 하수도 처리구역'!$A$3:$A$3873)*('소규모 하수도 처리구역'!$D$3:$D$3873))</f>
        <v>0</v>
      </c>
      <c r="J42" s="37">
        <f>SUMPRODUCT(($A42='소규모 하수도 처리구역'!$C$3:$C$3873)*(J$4='소규모 하수도 처리구역'!$A$3:$A$3873)*('소규모 하수도 처리구역'!$D$3:$D$3873))</f>
        <v>0</v>
      </c>
      <c r="K42" s="37">
        <f>SUMPRODUCT(($A42='소규모 하수도 처리구역'!$C$3:$C$3873)*(K$4='소규모 하수도 처리구역'!$A$3:$A$3873)*('소규모 하수도 처리구역'!$D$3:$D$3873))</f>
        <v>0</v>
      </c>
      <c r="L42" s="37">
        <f>SUMPRODUCT(($A42='소규모 하수도 처리구역'!$C$3:$C$3873)*(L$4='소규모 하수도 처리구역'!$A$3:$A$3873)*('소규모 하수도 처리구역'!$D$3:$D$3873))</f>
        <v>0</v>
      </c>
      <c r="M42" s="37">
        <f>SUMPRODUCT(($A42='소규모 하수도 처리구역'!$C$3:$C$3873)*(M$4='소규모 하수도 처리구역'!$A$3:$A$3873)*('소규모 하수도 처리구역'!$D$3:$D$3873))</f>
        <v>0</v>
      </c>
      <c r="N42" s="37">
        <f>SUMPRODUCT(($A42='소규모 하수도 처리구역'!$C$3:$C$3873)*(N$4='소규모 하수도 처리구역'!$A$3:$A$3873)*('소규모 하수도 처리구역'!$D$3:$D$3873))</f>
        <v>0</v>
      </c>
      <c r="O42" s="37">
        <f>SUMPRODUCT(($A42='소규모 하수도 처리구역'!$C$3:$C$3873)*(O$4='소규모 하수도 처리구역'!$A$3:$A$3873)*('소규모 하수도 처리구역'!$D$3:$D$3873))</f>
        <v>0</v>
      </c>
      <c r="P42" s="37">
        <f>SUMPRODUCT(($A42='소규모 하수도 처리구역'!$C$3:$C$3873)*(P$4='소규모 하수도 처리구역'!$A$3:$A$3873)*('소규모 하수도 처리구역'!$D$3:$D$3873))</f>
        <v>0</v>
      </c>
      <c r="Q42" s="37">
        <f>SUMPRODUCT(($A42='소규모 하수도 처리구역'!$C$3:$C$3873)*(Q$4='소규모 하수도 처리구역'!$A$3:$A$3873)*('소규모 하수도 처리구역'!$D$3:$D$3873))</f>
        <v>34.1</v>
      </c>
      <c r="R42" s="37">
        <f>SUMPRODUCT(($A42='소규모 하수도 처리구역'!$C$3:$C$3873)*(R$4='소규모 하수도 처리구역'!$A$3:$A$3873)*('소규모 하수도 처리구역'!$D$3:$D$3873))</f>
        <v>0</v>
      </c>
    </row>
    <row r="43" spans="1:18" ht="20.100000000000001" customHeight="1" x14ac:dyDescent="0.3">
      <c r="A43" s="35" t="s">
        <v>1463</v>
      </c>
      <c r="B43" s="36">
        <f t="shared" si="0"/>
        <v>246.5</v>
      </c>
      <c r="C43" s="37">
        <f>SUMPRODUCT(($A43='소규모 하수도 처리구역'!$C$3:$C$3873)*(C$4='소규모 하수도 처리구역'!$A$3:$A$3873)*('소규모 하수도 처리구역'!$D$3:$D$3873))</f>
        <v>0</v>
      </c>
      <c r="D43" s="37">
        <f>SUMPRODUCT(($A43='소규모 하수도 처리구역'!$C$3:$C$3873)*(D$4='소규모 하수도 처리구역'!$A$3:$A$3873)*('소규모 하수도 처리구역'!$D$3:$D$3873))</f>
        <v>0</v>
      </c>
      <c r="E43" s="37">
        <f>SUMPRODUCT(($A43='소규모 하수도 처리구역'!$C$3:$C$3873)*(E$4='소규모 하수도 처리구역'!$A$3:$A$3873)*('소규모 하수도 처리구역'!$D$3:$D$3873))</f>
        <v>0</v>
      </c>
      <c r="F43" s="37">
        <f>SUMPRODUCT(($A43='소규모 하수도 처리구역'!$C$3:$C$3873)*(F$4='소규모 하수도 처리구역'!$A$3:$A$3873)*('소규모 하수도 처리구역'!$D$3:$D$3873))</f>
        <v>0</v>
      </c>
      <c r="G43" s="37">
        <f>SUMPRODUCT(($A43='소규모 하수도 처리구역'!$C$3:$C$3873)*(G$4='소규모 하수도 처리구역'!$A$3:$A$3873)*('소규모 하수도 처리구역'!$D$3:$D$3873))</f>
        <v>0</v>
      </c>
      <c r="H43" s="37">
        <f>SUMPRODUCT(($A43='소규모 하수도 처리구역'!$C$3:$C$3873)*(H$4='소규모 하수도 처리구역'!$A$3:$A$3873)*('소규모 하수도 처리구역'!$D$3:$D$3873))</f>
        <v>145.5</v>
      </c>
      <c r="I43" s="37">
        <f>SUMPRODUCT(($A43='소규모 하수도 처리구역'!$C$3:$C$3873)*(I$4='소규모 하수도 처리구역'!$A$3:$A$3873)*('소규모 하수도 처리구역'!$D$3:$D$3873))</f>
        <v>0</v>
      </c>
      <c r="J43" s="37">
        <f>SUMPRODUCT(($A43='소규모 하수도 처리구역'!$C$3:$C$3873)*(J$4='소규모 하수도 처리구역'!$A$3:$A$3873)*('소규모 하수도 처리구역'!$D$3:$D$3873))</f>
        <v>0</v>
      </c>
      <c r="K43" s="37">
        <f>SUMPRODUCT(($A43='소규모 하수도 처리구역'!$C$3:$C$3873)*(K$4='소규모 하수도 처리구역'!$A$3:$A$3873)*('소규모 하수도 처리구역'!$D$3:$D$3873))</f>
        <v>0</v>
      </c>
      <c r="L43" s="37">
        <f>SUMPRODUCT(($A43='소규모 하수도 처리구역'!$C$3:$C$3873)*(L$4='소규모 하수도 처리구역'!$A$3:$A$3873)*('소규모 하수도 처리구역'!$D$3:$D$3873))</f>
        <v>101</v>
      </c>
      <c r="M43" s="37">
        <f>SUMPRODUCT(($A43='소규모 하수도 처리구역'!$C$3:$C$3873)*(M$4='소규모 하수도 처리구역'!$A$3:$A$3873)*('소규모 하수도 처리구역'!$D$3:$D$3873))</f>
        <v>0</v>
      </c>
      <c r="N43" s="37">
        <f>SUMPRODUCT(($A43='소규모 하수도 처리구역'!$C$3:$C$3873)*(N$4='소규모 하수도 처리구역'!$A$3:$A$3873)*('소규모 하수도 처리구역'!$D$3:$D$3873))</f>
        <v>0</v>
      </c>
      <c r="O43" s="37">
        <f>SUMPRODUCT(($A43='소규모 하수도 처리구역'!$C$3:$C$3873)*(O$4='소규모 하수도 처리구역'!$A$3:$A$3873)*('소규모 하수도 처리구역'!$D$3:$D$3873))</f>
        <v>0</v>
      </c>
      <c r="P43" s="37">
        <f>SUMPRODUCT(($A43='소규모 하수도 처리구역'!$C$3:$C$3873)*(P$4='소규모 하수도 처리구역'!$A$3:$A$3873)*('소규모 하수도 처리구역'!$D$3:$D$3873))</f>
        <v>0</v>
      </c>
      <c r="Q43" s="37">
        <f>SUMPRODUCT(($A43='소규모 하수도 처리구역'!$C$3:$C$3873)*(Q$4='소규모 하수도 처리구역'!$A$3:$A$3873)*('소규모 하수도 처리구역'!$D$3:$D$3873))</f>
        <v>0</v>
      </c>
      <c r="R43" s="37">
        <f>SUMPRODUCT(($A43='소규모 하수도 처리구역'!$C$3:$C$3873)*(R$4='소규모 하수도 처리구역'!$A$3:$A$3873)*('소규모 하수도 처리구역'!$D$3:$D$3873))</f>
        <v>0</v>
      </c>
    </row>
    <row r="44" spans="1:18" ht="20.100000000000001" customHeight="1" x14ac:dyDescent="0.3">
      <c r="A44" s="35" t="s">
        <v>1510</v>
      </c>
      <c r="B44" s="36">
        <f t="shared" si="0"/>
        <v>164</v>
      </c>
      <c r="C44" s="37">
        <f>SUMPRODUCT(($A44='소규모 하수도 처리구역'!$C$3:$C$3873)*(C$4='소규모 하수도 처리구역'!$A$3:$A$3873)*('소규모 하수도 처리구역'!$D$3:$D$3873))</f>
        <v>0</v>
      </c>
      <c r="D44" s="37">
        <f>SUMPRODUCT(($A44='소규모 하수도 처리구역'!$C$3:$C$3873)*(D$4='소규모 하수도 처리구역'!$A$3:$A$3873)*('소규모 하수도 처리구역'!$D$3:$D$3873))</f>
        <v>0</v>
      </c>
      <c r="E44" s="37">
        <f>SUMPRODUCT(($A44='소규모 하수도 처리구역'!$C$3:$C$3873)*(E$4='소규모 하수도 처리구역'!$A$3:$A$3873)*('소규모 하수도 처리구역'!$D$3:$D$3873))</f>
        <v>0</v>
      </c>
      <c r="F44" s="37">
        <f>SUMPRODUCT(($A44='소규모 하수도 처리구역'!$C$3:$C$3873)*(F$4='소규모 하수도 처리구역'!$A$3:$A$3873)*('소규모 하수도 처리구역'!$D$3:$D$3873))</f>
        <v>0</v>
      </c>
      <c r="G44" s="37">
        <f>SUMPRODUCT(($A44='소규모 하수도 처리구역'!$C$3:$C$3873)*(G$4='소규모 하수도 처리구역'!$A$3:$A$3873)*('소규모 하수도 처리구역'!$D$3:$D$3873))</f>
        <v>0</v>
      </c>
      <c r="H44" s="37">
        <f>SUMPRODUCT(($A44='소규모 하수도 처리구역'!$C$3:$C$3873)*(H$4='소규모 하수도 처리구역'!$A$3:$A$3873)*('소규모 하수도 처리구역'!$D$3:$D$3873))</f>
        <v>0</v>
      </c>
      <c r="I44" s="37">
        <f>SUMPRODUCT(($A44='소규모 하수도 처리구역'!$C$3:$C$3873)*(I$4='소규모 하수도 처리구역'!$A$3:$A$3873)*('소규모 하수도 처리구역'!$D$3:$D$3873))</f>
        <v>0</v>
      </c>
      <c r="J44" s="37">
        <f>SUMPRODUCT(($A44='소규모 하수도 처리구역'!$C$3:$C$3873)*(J$4='소규모 하수도 처리구역'!$A$3:$A$3873)*('소규모 하수도 처리구역'!$D$3:$D$3873))</f>
        <v>0</v>
      </c>
      <c r="K44" s="37">
        <f>SUMPRODUCT(($A44='소규모 하수도 처리구역'!$C$3:$C$3873)*(K$4='소규모 하수도 처리구역'!$A$3:$A$3873)*('소규모 하수도 처리구역'!$D$3:$D$3873))</f>
        <v>0</v>
      </c>
      <c r="L44" s="37">
        <f>SUMPRODUCT(($A44='소규모 하수도 처리구역'!$C$3:$C$3873)*(L$4='소규모 하수도 처리구역'!$A$3:$A$3873)*('소규모 하수도 처리구역'!$D$3:$D$3873))</f>
        <v>0</v>
      </c>
      <c r="M44" s="37">
        <f>SUMPRODUCT(($A44='소규모 하수도 처리구역'!$C$3:$C$3873)*(M$4='소규모 하수도 처리구역'!$A$3:$A$3873)*('소규모 하수도 처리구역'!$D$3:$D$3873))</f>
        <v>0</v>
      </c>
      <c r="N44" s="37">
        <f>SUMPRODUCT(($A44='소규모 하수도 처리구역'!$C$3:$C$3873)*(N$4='소규모 하수도 처리구역'!$A$3:$A$3873)*('소규모 하수도 처리구역'!$D$3:$D$3873))</f>
        <v>164</v>
      </c>
      <c r="O44" s="37">
        <f>SUMPRODUCT(($A44='소규모 하수도 처리구역'!$C$3:$C$3873)*(O$4='소규모 하수도 처리구역'!$A$3:$A$3873)*('소규모 하수도 처리구역'!$D$3:$D$3873))</f>
        <v>0</v>
      </c>
      <c r="P44" s="37">
        <f>SUMPRODUCT(($A44='소규모 하수도 처리구역'!$C$3:$C$3873)*(P$4='소규모 하수도 처리구역'!$A$3:$A$3873)*('소규모 하수도 처리구역'!$D$3:$D$3873))</f>
        <v>0</v>
      </c>
      <c r="Q44" s="37">
        <f>SUMPRODUCT(($A44='소규모 하수도 처리구역'!$C$3:$C$3873)*(Q$4='소규모 하수도 처리구역'!$A$3:$A$3873)*('소규모 하수도 처리구역'!$D$3:$D$3873))</f>
        <v>0</v>
      </c>
      <c r="R44" s="37">
        <f>SUMPRODUCT(($A44='소규모 하수도 처리구역'!$C$3:$C$3873)*(R$4='소규모 하수도 처리구역'!$A$3:$A$3873)*('소규모 하수도 처리구역'!$D$3:$D$3873))</f>
        <v>0</v>
      </c>
    </row>
    <row r="45" spans="1:18" ht="20.100000000000001" hidden="1" customHeight="1" outlineLevel="1" x14ac:dyDescent="0.3">
      <c r="A45" s="35" t="s">
        <v>1477</v>
      </c>
      <c r="B45" s="36">
        <f t="shared" si="0"/>
        <v>0</v>
      </c>
      <c r="C45" s="37">
        <f>SUMPRODUCT(($A45='소규모 하수도 처리구역'!$C$3:$C$3873)*(C$4='소규모 하수도 처리구역'!$A$3:$A$3873)*('소규모 하수도 처리구역'!$D$3:$D$3873))</f>
        <v>0</v>
      </c>
      <c r="D45" s="37">
        <f>SUMPRODUCT(($A45='소규모 하수도 처리구역'!$C$3:$C$3873)*(D$4='소규모 하수도 처리구역'!$A$3:$A$3873)*('소규모 하수도 처리구역'!$D$3:$D$3873))</f>
        <v>0</v>
      </c>
      <c r="E45" s="37">
        <f>SUMPRODUCT(($A45='소규모 하수도 처리구역'!$C$3:$C$3873)*(E$4='소규모 하수도 처리구역'!$A$3:$A$3873)*('소규모 하수도 처리구역'!$D$3:$D$3873))</f>
        <v>0</v>
      </c>
      <c r="F45" s="37">
        <f>SUMPRODUCT(($A45='소규모 하수도 처리구역'!$C$3:$C$3873)*(F$4='소규모 하수도 처리구역'!$A$3:$A$3873)*('소규모 하수도 처리구역'!$D$3:$D$3873))</f>
        <v>0</v>
      </c>
      <c r="G45" s="37">
        <f>SUMPRODUCT(($A45='소규모 하수도 처리구역'!$C$3:$C$3873)*(G$4='소규모 하수도 처리구역'!$A$3:$A$3873)*('소규모 하수도 처리구역'!$D$3:$D$3873))</f>
        <v>0</v>
      </c>
      <c r="H45" s="37">
        <f>SUMPRODUCT(($A45='소규모 하수도 처리구역'!$C$3:$C$3873)*(H$4='소규모 하수도 처리구역'!$A$3:$A$3873)*('소규모 하수도 처리구역'!$D$3:$D$3873))</f>
        <v>0</v>
      </c>
      <c r="I45" s="37">
        <f>SUMPRODUCT(($A45='소규모 하수도 처리구역'!$C$3:$C$3873)*(I$4='소규모 하수도 처리구역'!$A$3:$A$3873)*('소규모 하수도 처리구역'!$D$3:$D$3873))</f>
        <v>0</v>
      </c>
      <c r="J45" s="37">
        <f>SUMPRODUCT(($A45='소규모 하수도 처리구역'!$C$3:$C$3873)*(J$4='소규모 하수도 처리구역'!$A$3:$A$3873)*('소규모 하수도 처리구역'!$D$3:$D$3873))</f>
        <v>0</v>
      </c>
      <c r="K45" s="37">
        <f>SUMPRODUCT(($A45='소규모 하수도 처리구역'!$C$3:$C$3873)*(K$4='소규모 하수도 처리구역'!$A$3:$A$3873)*('소규모 하수도 처리구역'!$D$3:$D$3873))</f>
        <v>0</v>
      </c>
      <c r="L45" s="37">
        <f>SUMPRODUCT(($A45='소규모 하수도 처리구역'!$C$3:$C$3873)*(L$4='소규모 하수도 처리구역'!$A$3:$A$3873)*('소규모 하수도 처리구역'!$D$3:$D$3873))</f>
        <v>0</v>
      </c>
      <c r="M45" s="37">
        <f>SUMPRODUCT(($A45='소규모 하수도 처리구역'!$C$3:$C$3873)*(M$4='소규모 하수도 처리구역'!$A$3:$A$3873)*('소규모 하수도 처리구역'!$D$3:$D$3873))</f>
        <v>0</v>
      </c>
      <c r="N45" s="37">
        <f>SUMPRODUCT(($A45='소규모 하수도 처리구역'!$C$3:$C$3873)*(N$4='소규모 하수도 처리구역'!$A$3:$A$3873)*('소규모 하수도 처리구역'!$D$3:$D$3873))</f>
        <v>0</v>
      </c>
      <c r="O45" s="37">
        <f>SUMPRODUCT(($A45='소규모 하수도 처리구역'!$C$3:$C$3873)*(O$4='소규모 하수도 처리구역'!$A$3:$A$3873)*('소규모 하수도 처리구역'!$D$3:$D$3873))</f>
        <v>0</v>
      </c>
      <c r="P45" s="37">
        <f>SUMPRODUCT(($A45='소규모 하수도 처리구역'!$C$3:$C$3873)*(P$4='소규모 하수도 처리구역'!$A$3:$A$3873)*('소규모 하수도 처리구역'!$D$3:$D$3873))</f>
        <v>0</v>
      </c>
      <c r="Q45" s="37">
        <f>SUMPRODUCT(($A45='소규모 하수도 처리구역'!$C$3:$C$3873)*(Q$4='소규모 하수도 처리구역'!$A$3:$A$3873)*('소규모 하수도 처리구역'!$D$3:$D$3873))</f>
        <v>0</v>
      </c>
      <c r="R45" s="37">
        <f>SUMPRODUCT(($A45='소규모 하수도 처리구역'!$C$3:$C$3873)*(R$4='소규모 하수도 처리구역'!$A$3:$A$3873)*('소규모 하수도 처리구역'!$D$3:$D$3873))</f>
        <v>0</v>
      </c>
    </row>
    <row r="46" spans="1:18" ht="20.100000000000001" hidden="1" customHeight="1" outlineLevel="1" x14ac:dyDescent="0.3">
      <c r="A46" s="35" t="s">
        <v>1508</v>
      </c>
      <c r="B46" s="36">
        <f t="shared" si="0"/>
        <v>0</v>
      </c>
      <c r="C46" s="37">
        <f>SUMPRODUCT(($A46='소규모 하수도 처리구역'!$C$3:$C$3873)*(C$4='소규모 하수도 처리구역'!$A$3:$A$3873)*('소규모 하수도 처리구역'!$D$3:$D$3873))</f>
        <v>0</v>
      </c>
      <c r="D46" s="37">
        <f>SUMPRODUCT(($A46='소규모 하수도 처리구역'!$C$3:$C$3873)*(D$4='소규모 하수도 처리구역'!$A$3:$A$3873)*('소규모 하수도 처리구역'!$D$3:$D$3873))</f>
        <v>0</v>
      </c>
      <c r="E46" s="37">
        <f>SUMPRODUCT(($A46='소규모 하수도 처리구역'!$C$3:$C$3873)*(E$4='소규모 하수도 처리구역'!$A$3:$A$3873)*('소규모 하수도 처리구역'!$D$3:$D$3873))</f>
        <v>0</v>
      </c>
      <c r="F46" s="37">
        <f>SUMPRODUCT(($A46='소규모 하수도 처리구역'!$C$3:$C$3873)*(F$4='소규모 하수도 처리구역'!$A$3:$A$3873)*('소규모 하수도 처리구역'!$D$3:$D$3873))</f>
        <v>0</v>
      </c>
      <c r="G46" s="37">
        <f>SUMPRODUCT(($A46='소규모 하수도 처리구역'!$C$3:$C$3873)*(G$4='소규모 하수도 처리구역'!$A$3:$A$3873)*('소규모 하수도 처리구역'!$D$3:$D$3873))</f>
        <v>0</v>
      </c>
      <c r="H46" s="37">
        <f>SUMPRODUCT(($A46='소규모 하수도 처리구역'!$C$3:$C$3873)*(H$4='소규모 하수도 처리구역'!$A$3:$A$3873)*('소규모 하수도 처리구역'!$D$3:$D$3873))</f>
        <v>0</v>
      </c>
      <c r="I46" s="37">
        <f>SUMPRODUCT(($A46='소규모 하수도 처리구역'!$C$3:$C$3873)*(I$4='소규모 하수도 처리구역'!$A$3:$A$3873)*('소규모 하수도 처리구역'!$D$3:$D$3873))</f>
        <v>0</v>
      </c>
      <c r="J46" s="37">
        <f>SUMPRODUCT(($A46='소규모 하수도 처리구역'!$C$3:$C$3873)*(J$4='소규모 하수도 처리구역'!$A$3:$A$3873)*('소규모 하수도 처리구역'!$D$3:$D$3873))</f>
        <v>0</v>
      </c>
      <c r="K46" s="37">
        <f>SUMPRODUCT(($A46='소규모 하수도 처리구역'!$C$3:$C$3873)*(K$4='소규모 하수도 처리구역'!$A$3:$A$3873)*('소규모 하수도 처리구역'!$D$3:$D$3873))</f>
        <v>0</v>
      </c>
      <c r="L46" s="37">
        <f>SUMPRODUCT(($A46='소규모 하수도 처리구역'!$C$3:$C$3873)*(L$4='소규모 하수도 처리구역'!$A$3:$A$3873)*('소규모 하수도 처리구역'!$D$3:$D$3873))</f>
        <v>0</v>
      </c>
      <c r="M46" s="37">
        <f>SUMPRODUCT(($A46='소규모 하수도 처리구역'!$C$3:$C$3873)*(M$4='소규모 하수도 처리구역'!$A$3:$A$3873)*('소규모 하수도 처리구역'!$D$3:$D$3873))</f>
        <v>0</v>
      </c>
      <c r="N46" s="37">
        <f>SUMPRODUCT(($A46='소규모 하수도 처리구역'!$C$3:$C$3873)*(N$4='소규모 하수도 처리구역'!$A$3:$A$3873)*('소규모 하수도 처리구역'!$D$3:$D$3873))</f>
        <v>0</v>
      </c>
      <c r="O46" s="37">
        <f>SUMPRODUCT(($A46='소규모 하수도 처리구역'!$C$3:$C$3873)*(O$4='소규모 하수도 처리구역'!$A$3:$A$3873)*('소규모 하수도 처리구역'!$D$3:$D$3873))</f>
        <v>0</v>
      </c>
      <c r="P46" s="37">
        <f>SUMPRODUCT(($A46='소규모 하수도 처리구역'!$C$3:$C$3873)*(P$4='소규모 하수도 처리구역'!$A$3:$A$3873)*('소규모 하수도 처리구역'!$D$3:$D$3873))</f>
        <v>0</v>
      </c>
      <c r="Q46" s="37">
        <f>SUMPRODUCT(($A46='소규모 하수도 처리구역'!$C$3:$C$3873)*(Q$4='소규모 하수도 처리구역'!$A$3:$A$3873)*('소규모 하수도 처리구역'!$D$3:$D$3873))</f>
        <v>0</v>
      </c>
      <c r="R46" s="37">
        <f>SUMPRODUCT(($A46='소규모 하수도 처리구역'!$C$3:$C$3873)*(R$4='소규모 하수도 처리구역'!$A$3:$A$3873)*('소규모 하수도 처리구역'!$D$3:$D$3873))</f>
        <v>0</v>
      </c>
    </row>
    <row r="47" spans="1:18" ht="20.100000000000001" customHeight="1" collapsed="1" x14ac:dyDescent="0.3">
      <c r="A47" s="35" t="s">
        <v>1475</v>
      </c>
      <c r="B47" s="36">
        <f t="shared" si="0"/>
        <v>328.1</v>
      </c>
      <c r="C47" s="37">
        <f>SUMPRODUCT(($A47='소규모 하수도 처리구역'!$C$3:$C$3873)*(C$4='소규모 하수도 처리구역'!$A$3:$A$3873)*('소규모 하수도 처리구역'!$D$3:$D$3873))</f>
        <v>0</v>
      </c>
      <c r="D47" s="37">
        <f>SUMPRODUCT(($A47='소규모 하수도 처리구역'!$C$3:$C$3873)*(D$4='소규모 하수도 처리구역'!$A$3:$A$3873)*('소규모 하수도 처리구역'!$D$3:$D$3873))</f>
        <v>0</v>
      </c>
      <c r="E47" s="37">
        <f>SUMPRODUCT(($A47='소규모 하수도 처리구역'!$C$3:$C$3873)*(E$4='소규모 하수도 처리구역'!$A$3:$A$3873)*('소규모 하수도 처리구역'!$D$3:$D$3873))</f>
        <v>0</v>
      </c>
      <c r="F47" s="37">
        <f>SUMPRODUCT(($A47='소규모 하수도 처리구역'!$C$3:$C$3873)*(F$4='소규모 하수도 처리구역'!$A$3:$A$3873)*('소규모 하수도 처리구역'!$D$3:$D$3873))</f>
        <v>0</v>
      </c>
      <c r="G47" s="37">
        <f>SUMPRODUCT(($A47='소규모 하수도 처리구역'!$C$3:$C$3873)*(G$4='소규모 하수도 처리구역'!$A$3:$A$3873)*('소규모 하수도 처리구역'!$D$3:$D$3873))</f>
        <v>0</v>
      </c>
      <c r="H47" s="37">
        <f>SUMPRODUCT(($A47='소규모 하수도 처리구역'!$C$3:$C$3873)*(H$4='소규모 하수도 처리구역'!$A$3:$A$3873)*('소규모 하수도 처리구역'!$D$3:$D$3873))</f>
        <v>0</v>
      </c>
      <c r="I47" s="37">
        <f>SUMPRODUCT(($A47='소규모 하수도 처리구역'!$C$3:$C$3873)*(I$4='소규모 하수도 처리구역'!$A$3:$A$3873)*('소규모 하수도 처리구역'!$D$3:$D$3873))</f>
        <v>0</v>
      </c>
      <c r="J47" s="37">
        <f>SUMPRODUCT(($A47='소규모 하수도 처리구역'!$C$3:$C$3873)*(J$4='소규모 하수도 처리구역'!$A$3:$A$3873)*('소규모 하수도 처리구역'!$D$3:$D$3873))</f>
        <v>0</v>
      </c>
      <c r="K47" s="37">
        <f>SUMPRODUCT(($A47='소규모 하수도 처리구역'!$C$3:$C$3873)*(K$4='소규모 하수도 처리구역'!$A$3:$A$3873)*('소규모 하수도 처리구역'!$D$3:$D$3873))</f>
        <v>328.1</v>
      </c>
      <c r="L47" s="37">
        <f>SUMPRODUCT(($A47='소규모 하수도 처리구역'!$C$3:$C$3873)*(L$4='소규모 하수도 처리구역'!$A$3:$A$3873)*('소규모 하수도 처리구역'!$D$3:$D$3873))</f>
        <v>0</v>
      </c>
      <c r="M47" s="37">
        <f>SUMPRODUCT(($A47='소규모 하수도 처리구역'!$C$3:$C$3873)*(M$4='소규모 하수도 처리구역'!$A$3:$A$3873)*('소규모 하수도 처리구역'!$D$3:$D$3873))</f>
        <v>0</v>
      </c>
      <c r="N47" s="37">
        <f>SUMPRODUCT(($A47='소규모 하수도 처리구역'!$C$3:$C$3873)*(N$4='소규모 하수도 처리구역'!$A$3:$A$3873)*('소규모 하수도 처리구역'!$D$3:$D$3873))</f>
        <v>0</v>
      </c>
      <c r="O47" s="37">
        <f>SUMPRODUCT(($A47='소규모 하수도 처리구역'!$C$3:$C$3873)*(O$4='소규모 하수도 처리구역'!$A$3:$A$3873)*('소규모 하수도 처리구역'!$D$3:$D$3873))</f>
        <v>0</v>
      </c>
      <c r="P47" s="37">
        <f>SUMPRODUCT(($A47='소규모 하수도 처리구역'!$C$3:$C$3873)*(P$4='소규모 하수도 처리구역'!$A$3:$A$3873)*('소규모 하수도 처리구역'!$D$3:$D$3873))</f>
        <v>0</v>
      </c>
      <c r="Q47" s="37">
        <f>SUMPRODUCT(($A47='소규모 하수도 처리구역'!$C$3:$C$3873)*(Q$4='소규모 하수도 처리구역'!$A$3:$A$3873)*('소규모 하수도 처리구역'!$D$3:$D$3873))</f>
        <v>0</v>
      </c>
      <c r="R47" s="37">
        <f>SUMPRODUCT(($A47='소규모 하수도 처리구역'!$C$3:$C$3873)*(R$4='소규모 하수도 처리구역'!$A$3:$A$3873)*('소규모 하수도 처리구역'!$D$3:$D$3873))</f>
        <v>0</v>
      </c>
    </row>
    <row r="48" spans="1:18" ht="20.100000000000001" customHeight="1" x14ac:dyDescent="0.3">
      <c r="A48" s="35" t="s">
        <v>1468</v>
      </c>
      <c r="B48" s="36">
        <f t="shared" si="0"/>
        <v>160.6</v>
      </c>
      <c r="C48" s="37">
        <f>SUMPRODUCT(($A48='소규모 하수도 처리구역'!$C$3:$C$3873)*(C$4='소규모 하수도 처리구역'!$A$3:$A$3873)*('소규모 하수도 처리구역'!$D$3:$D$3873))</f>
        <v>0</v>
      </c>
      <c r="D48" s="37">
        <f>SUMPRODUCT(($A48='소규모 하수도 처리구역'!$C$3:$C$3873)*(D$4='소규모 하수도 처리구역'!$A$3:$A$3873)*('소규모 하수도 처리구역'!$D$3:$D$3873))</f>
        <v>0</v>
      </c>
      <c r="E48" s="37">
        <f>SUMPRODUCT(($A48='소규모 하수도 처리구역'!$C$3:$C$3873)*(E$4='소규모 하수도 처리구역'!$A$3:$A$3873)*('소규모 하수도 처리구역'!$D$3:$D$3873))</f>
        <v>0</v>
      </c>
      <c r="F48" s="37">
        <f>SUMPRODUCT(($A48='소규모 하수도 처리구역'!$C$3:$C$3873)*(F$4='소규모 하수도 처리구역'!$A$3:$A$3873)*('소규모 하수도 처리구역'!$D$3:$D$3873))</f>
        <v>0</v>
      </c>
      <c r="G48" s="37">
        <f>SUMPRODUCT(($A48='소규모 하수도 처리구역'!$C$3:$C$3873)*(G$4='소규모 하수도 처리구역'!$A$3:$A$3873)*('소규모 하수도 처리구역'!$D$3:$D$3873))</f>
        <v>0</v>
      </c>
      <c r="H48" s="37">
        <f>SUMPRODUCT(($A48='소규모 하수도 처리구역'!$C$3:$C$3873)*(H$4='소규모 하수도 처리구역'!$A$3:$A$3873)*('소규모 하수도 처리구역'!$D$3:$D$3873))</f>
        <v>0</v>
      </c>
      <c r="I48" s="37">
        <f>SUMPRODUCT(($A48='소규모 하수도 처리구역'!$C$3:$C$3873)*(I$4='소규모 하수도 처리구역'!$A$3:$A$3873)*('소규모 하수도 처리구역'!$D$3:$D$3873))</f>
        <v>0</v>
      </c>
      <c r="J48" s="37">
        <f>SUMPRODUCT(($A48='소규모 하수도 처리구역'!$C$3:$C$3873)*(J$4='소규모 하수도 처리구역'!$A$3:$A$3873)*('소규모 하수도 처리구역'!$D$3:$D$3873))</f>
        <v>0</v>
      </c>
      <c r="K48" s="37">
        <f>SUMPRODUCT(($A48='소규모 하수도 처리구역'!$C$3:$C$3873)*(K$4='소규모 하수도 처리구역'!$A$3:$A$3873)*('소규모 하수도 처리구역'!$D$3:$D$3873))</f>
        <v>0</v>
      </c>
      <c r="L48" s="37">
        <f>SUMPRODUCT(($A48='소규모 하수도 처리구역'!$C$3:$C$3873)*(L$4='소규모 하수도 처리구역'!$A$3:$A$3873)*('소규모 하수도 처리구역'!$D$3:$D$3873))</f>
        <v>0</v>
      </c>
      <c r="M48" s="37">
        <f>SUMPRODUCT(($A48='소규모 하수도 처리구역'!$C$3:$C$3873)*(M$4='소규모 하수도 처리구역'!$A$3:$A$3873)*('소규모 하수도 처리구역'!$D$3:$D$3873))</f>
        <v>0</v>
      </c>
      <c r="N48" s="37">
        <f>SUMPRODUCT(($A48='소규모 하수도 처리구역'!$C$3:$C$3873)*(N$4='소규모 하수도 처리구역'!$A$3:$A$3873)*('소규모 하수도 처리구역'!$D$3:$D$3873))</f>
        <v>0</v>
      </c>
      <c r="O48" s="37">
        <f>SUMPRODUCT(($A48='소규모 하수도 처리구역'!$C$3:$C$3873)*(O$4='소규모 하수도 처리구역'!$A$3:$A$3873)*('소규모 하수도 처리구역'!$D$3:$D$3873))</f>
        <v>0</v>
      </c>
      <c r="P48" s="37">
        <f>SUMPRODUCT(($A48='소규모 하수도 처리구역'!$C$3:$C$3873)*(P$4='소규모 하수도 처리구역'!$A$3:$A$3873)*('소규모 하수도 처리구역'!$D$3:$D$3873))</f>
        <v>0</v>
      </c>
      <c r="Q48" s="37">
        <f>SUMPRODUCT(($A48='소규모 하수도 처리구역'!$C$3:$C$3873)*(Q$4='소규모 하수도 처리구역'!$A$3:$A$3873)*('소규모 하수도 처리구역'!$D$3:$D$3873))</f>
        <v>140.5</v>
      </c>
      <c r="R48" s="37">
        <f>SUMPRODUCT(($A48='소규모 하수도 처리구역'!$C$3:$C$3873)*(R$4='소규모 하수도 처리구역'!$A$3:$A$3873)*('소규모 하수도 처리구역'!$D$3:$D$3873))</f>
        <v>20.100000000000001</v>
      </c>
    </row>
    <row r="49" spans="1:18" ht="20.100000000000001" hidden="1" customHeight="1" outlineLevel="1" x14ac:dyDescent="0.3">
      <c r="A49" s="35" t="s">
        <v>1484</v>
      </c>
      <c r="B49" s="36">
        <f t="shared" si="0"/>
        <v>0</v>
      </c>
      <c r="C49" s="37">
        <f>SUMPRODUCT(($A49='소규모 하수도 처리구역'!$C$3:$C$3873)*(C$4='소규모 하수도 처리구역'!$A$3:$A$3873)*('소규모 하수도 처리구역'!$D$3:$D$3873))</f>
        <v>0</v>
      </c>
      <c r="D49" s="37">
        <f>SUMPRODUCT(($A49='소규모 하수도 처리구역'!$C$3:$C$3873)*(D$4='소규모 하수도 처리구역'!$A$3:$A$3873)*('소규모 하수도 처리구역'!$D$3:$D$3873))</f>
        <v>0</v>
      </c>
      <c r="E49" s="37">
        <f>SUMPRODUCT(($A49='소규모 하수도 처리구역'!$C$3:$C$3873)*(E$4='소규모 하수도 처리구역'!$A$3:$A$3873)*('소규모 하수도 처리구역'!$D$3:$D$3873))</f>
        <v>0</v>
      </c>
      <c r="F49" s="37">
        <f>SUMPRODUCT(($A49='소규모 하수도 처리구역'!$C$3:$C$3873)*(F$4='소규모 하수도 처리구역'!$A$3:$A$3873)*('소규모 하수도 처리구역'!$D$3:$D$3873))</f>
        <v>0</v>
      </c>
      <c r="G49" s="37">
        <f>SUMPRODUCT(($A49='소규모 하수도 처리구역'!$C$3:$C$3873)*(G$4='소규모 하수도 처리구역'!$A$3:$A$3873)*('소규모 하수도 처리구역'!$D$3:$D$3873))</f>
        <v>0</v>
      </c>
      <c r="H49" s="37">
        <f>SUMPRODUCT(($A49='소규모 하수도 처리구역'!$C$3:$C$3873)*(H$4='소규모 하수도 처리구역'!$A$3:$A$3873)*('소규모 하수도 처리구역'!$D$3:$D$3873))</f>
        <v>0</v>
      </c>
      <c r="I49" s="37">
        <f>SUMPRODUCT(($A49='소규모 하수도 처리구역'!$C$3:$C$3873)*(I$4='소규모 하수도 처리구역'!$A$3:$A$3873)*('소규모 하수도 처리구역'!$D$3:$D$3873))</f>
        <v>0</v>
      </c>
      <c r="J49" s="37">
        <f>SUMPRODUCT(($A49='소규모 하수도 처리구역'!$C$3:$C$3873)*(J$4='소규모 하수도 처리구역'!$A$3:$A$3873)*('소규모 하수도 처리구역'!$D$3:$D$3873))</f>
        <v>0</v>
      </c>
      <c r="K49" s="37">
        <f>SUMPRODUCT(($A49='소규모 하수도 처리구역'!$C$3:$C$3873)*(K$4='소규모 하수도 처리구역'!$A$3:$A$3873)*('소규모 하수도 처리구역'!$D$3:$D$3873))</f>
        <v>0</v>
      </c>
      <c r="L49" s="37">
        <f>SUMPRODUCT(($A49='소규모 하수도 처리구역'!$C$3:$C$3873)*(L$4='소규모 하수도 처리구역'!$A$3:$A$3873)*('소규모 하수도 처리구역'!$D$3:$D$3873))</f>
        <v>0</v>
      </c>
      <c r="M49" s="37">
        <f>SUMPRODUCT(($A49='소규모 하수도 처리구역'!$C$3:$C$3873)*(M$4='소규모 하수도 처리구역'!$A$3:$A$3873)*('소규모 하수도 처리구역'!$D$3:$D$3873))</f>
        <v>0</v>
      </c>
      <c r="N49" s="37">
        <f>SUMPRODUCT(($A49='소규모 하수도 처리구역'!$C$3:$C$3873)*(N$4='소규모 하수도 처리구역'!$A$3:$A$3873)*('소규모 하수도 처리구역'!$D$3:$D$3873))</f>
        <v>0</v>
      </c>
      <c r="O49" s="37">
        <f>SUMPRODUCT(($A49='소규모 하수도 처리구역'!$C$3:$C$3873)*(O$4='소규모 하수도 처리구역'!$A$3:$A$3873)*('소규모 하수도 처리구역'!$D$3:$D$3873))</f>
        <v>0</v>
      </c>
      <c r="P49" s="37">
        <f>SUMPRODUCT(($A49='소규모 하수도 처리구역'!$C$3:$C$3873)*(P$4='소규모 하수도 처리구역'!$A$3:$A$3873)*('소규모 하수도 처리구역'!$D$3:$D$3873))</f>
        <v>0</v>
      </c>
      <c r="Q49" s="37">
        <f>SUMPRODUCT(($A49='소규모 하수도 처리구역'!$C$3:$C$3873)*(Q$4='소규모 하수도 처리구역'!$A$3:$A$3873)*('소규모 하수도 처리구역'!$D$3:$D$3873))</f>
        <v>0</v>
      </c>
      <c r="R49" s="37">
        <f>SUMPRODUCT(($A49='소규모 하수도 처리구역'!$C$3:$C$3873)*(R$4='소규모 하수도 처리구역'!$A$3:$A$3873)*('소규모 하수도 처리구역'!$D$3:$D$3873))</f>
        <v>0</v>
      </c>
    </row>
    <row r="50" spans="1:18" ht="20.100000000000001" hidden="1" customHeight="1" outlineLevel="1" x14ac:dyDescent="0.3">
      <c r="A50" s="35" t="s">
        <v>1724</v>
      </c>
      <c r="B50" s="36">
        <f t="shared" si="0"/>
        <v>0</v>
      </c>
      <c r="C50" s="37">
        <f>SUMPRODUCT(($A50='소규모 하수도 처리구역'!$C$3:$C$3873)*(C$4='소규모 하수도 처리구역'!$A$3:$A$3873)*('소규모 하수도 처리구역'!$D$3:$D$3873))</f>
        <v>0</v>
      </c>
      <c r="D50" s="37">
        <f>SUMPRODUCT(($A50='소규모 하수도 처리구역'!$C$3:$C$3873)*(D$4='소규모 하수도 처리구역'!$A$3:$A$3873)*('소규모 하수도 처리구역'!$D$3:$D$3873))</f>
        <v>0</v>
      </c>
      <c r="E50" s="37">
        <f>SUMPRODUCT(($A50='소규모 하수도 처리구역'!$C$3:$C$3873)*(E$4='소규모 하수도 처리구역'!$A$3:$A$3873)*('소규모 하수도 처리구역'!$D$3:$D$3873))</f>
        <v>0</v>
      </c>
      <c r="F50" s="37">
        <f>SUMPRODUCT(($A50='소규모 하수도 처리구역'!$C$3:$C$3873)*(F$4='소규모 하수도 처리구역'!$A$3:$A$3873)*('소규모 하수도 처리구역'!$D$3:$D$3873))</f>
        <v>0</v>
      </c>
      <c r="G50" s="37">
        <f>SUMPRODUCT(($A50='소규모 하수도 처리구역'!$C$3:$C$3873)*(G$4='소규모 하수도 처리구역'!$A$3:$A$3873)*('소규모 하수도 처리구역'!$D$3:$D$3873))</f>
        <v>0</v>
      </c>
      <c r="H50" s="37">
        <f>SUMPRODUCT(($A50='소규모 하수도 처리구역'!$C$3:$C$3873)*(H$4='소규모 하수도 처리구역'!$A$3:$A$3873)*('소규모 하수도 처리구역'!$D$3:$D$3873))</f>
        <v>0</v>
      </c>
      <c r="I50" s="37">
        <f>SUMPRODUCT(($A50='소규모 하수도 처리구역'!$C$3:$C$3873)*(I$4='소규모 하수도 처리구역'!$A$3:$A$3873)*('소규모 하수도 처리구역'!$D$3:$D$3873))</f>
        <v>0</v>
      </c>
      <c r="J50" s="37">
        <f>SUMPRODUCT(($A50='소규모 하수도 처리구역'!$C$3:$C$3873)*(J$4='소규모 하수도 처리구역'!$A$3:$A$3873)*('소규모 하수도 처리구역'!$D$3:$D$3873))</f>
        <v>0</v>
      </c>
      <c r="K50" s="37">
        <f>SUMPRODUCT(($A50='소규모 하수도 처리구역'!$C$3:$C$3873)*(K$4='소규모 하수도 처리구역'!$A$3:$A$3873)*('소규모 하수도 처리구역'!$D$3:$D$3873))</f>
        <v>0</v>
      </c>
      <c r="L50" s="37">
        <f>SUMPRODUCT(($A50='소규모 하수도 처리구역'!$C$3:$C$3873)*(L$4='소규모 하수도 처리구역'!$A$3:$A$3873)*('소규모 하수도 처리구역'!$D$3:$D$3873))</f>
        <v>0</v>
      </c>
      <c r="M50" s="37">
        <f>SUMPRODUCT(($A50='소규모 하수도 처리구역'!$C$3:$C$3873)*(M$4='소규모 하수도 처리구역'!$A$3:$A$3873)*('소규모 하수도 처리구역'!$D$3:$D$3873))</f>
        <v>0</v>
      </c>
      <c r="N50" s="37">
        <f>SUMPRODUCT(($A50='소규모 하수도 처리구역'!$C$3:$C$3873)*(N$4='소규모 하수도 처리구역'!$A$3:$A$3873)*('소규모 하수도 처리구역'!$D$3:$D$3873))</f>
        <v>0</v>
      </c>
      <c r="O50" s="37">
        <f>SUMPRODUCT(($A50='소규모 하수도 처리구역'!$C$3:$C$3873)*(O$4='소규모 하수도 처리구역'!$A$3:$A$3873)*('소규모 하수도 처리구역'!$D$3:$D$3873))</f>
        <v>0</v>
      </c>
      <c r="P50" s="37">
        <f>SUMPRODUCT(($A50='소규모 하수도 처리구역'!$C$3:$C$3873)*(P$4='소규모 하수도 처리구역'!$A$3:$A$3873)*('소규모 하수도 처리구역'!$D$3:$D$3873))</f>
        <v>0</v>
      </c>
      <c r="Q50" s="37">
        <f>SUMPRODUCT(($A50='소규모 하수도 처리구역'!$C$3:$C$3873)*(Q$4='소규모 하수도 처리구역'!$A$3:$A$3873)*('소규모 하수도 처리구역'!$D$3:$D$3873))</f>
        <v>0</v>
      </c>
      <c r="R50" s="37">
        <f>SUMPRODUCT(($A50='소규모 하수도 처리구역'!$C$3:$C$3873)*(R$4='소규모 하수도 처리구역'!$A$3:$A$3873)*('소규모 하수도 처리구역'!$D$3:$D$3873))</f>
        <v>0</v>
      </c>
    </row>
    <row r="51" spans="1:18" ht="20.100000000000001" hidden="1" customHeight="1" outlineLevel="1" x14ac:dyDescent="0.3">
      <c r="A51" s="35" t="s">
        <v>1739</v>
      </c>
      <c r="B51" s="36">
        <f t="shared" si="0"/>
        <v>0</v>
      </c>
      <c r="C51" s="37">
        <f>SUMPRODUCT(($A51='소규모 하수도 처리구역'!$C$3:$C$3873)*(C$4='소규모 하수도 처리구역'!$A$3:$A$3873)*('소규모 하수도 처리구역'!$D$3:$D$3873))</f>
        <v>0</v>
      </c>
      <c r="D51" s="37">
        <f>SUMPRODUCT(($A51='소규모 하수도 처리구역'!$C$3:$C$3873)*(D$4='소규모 하수도 처리구역'!$A$3:$A$3873)*('소규모 하수도 처리구역'!$D$3:$D$3873))</f>
        <v>0</v>
      </c>
      <c r="E51" s="37">
        <f>SUMPRODUCT(($A51='소규모 하수도 처리구역'!$C$3:$C$3873)*(E$4='소규모 하수도 처리구역'!$A$3:$A$3873)*('소규모 하수도 처리구역'!$D$3:$D$3873))</f>
        <v>0</v>
      </c>
      <c r="F51" s="37">
        <f>SUMPRODUCT(($A51='소규모 하수도 처리구역'!$C$3:$C$3873)*(F$4='소규모 하수도 처리구역'!$A$3:$A$3873)*('소규모 하수도 처리구역'!$D$3:$D$3873))</f>
        <v>0</v>
      </c>
      <c r="G51" s="37">
        <f>SUMPRODUCT(($A51='소규모 하수도 처리구역'!$C$3:$C$3873)*(G$4='소규모 하수도 처리구역'!$A$3:$A$3873)*('소규모 하수도 처리구역'!$D$3:$D$3873))</f>
        <v>0</v>
      </c>
      <c r="H51" s="37">
        <f>SUMPRODUCT(($A51='소규모 하수도 처리구역'!$C$3:$C$3873)*(H$4='소규모 하수도 처리구역'!$A$3:$A$3873)*('소규모 하수도 처리구역'!$D$3:$D$3873))</f>
        <v>0</v>
      </c>
      <c r="I51" s="37">
        <f>SUMPRODUCT(($A51='소규모 하수도 처리구역'!$C$3:$C$3873)*(I$4='소규모 하수도 처리구역'!$A$3:$A$3873)*('소규모 하수도 처리구역'!$D$3:$D$3873))</f>
        <v>0</v>
      </c>
      <c r="J51" s="37">
        <f>SUMPRODUCT(($A51='소규모 하수도 처리구역'!$C$3:$C$3873)*(J$4='소규모 하수도 처리구역'!$A$3:$A$3873)*('소규모 하수도 처리구역'!$D$3:$D$3873))</f>
        <v>0</v>
      </c>
      <c r="K51" s="37">
        <f>SUMPRODUCT(($A51='소규모 하수도 처리구역'!$C$3:$C$3873)*(K$4='소규모 하수도 처리구역'!$A$3:$A$3873)*('소규모 하수도 처리구역'!$D$3:$D$3873))</f>
        <v>0</v>
      </c>
      <c r="L51" s="37">
        <f>SUMPRODUCT(($A51='소규모 하수도 처리구역'!$C$3:$C$3873)*(L$4='소규모 하수도 처리구역'!$A$3:$A$3873)*('소규모 하수도 처리구역'!$D$3:$D$3873))</f>
        <v>0</v>
      </c>
      <c r="M51" s="37">
        <f>SUMPRODUCT(($A51='소규모 하수도 처리구역'!$C$3:$C$3873)*(M$4='소규모 하수도 처리구역'!$A$3:$A$3873)*('소규모 하수도 처리구역'!$D$3:$D$3873))</f>
        <v>0</v>
      </c>
      <c r="N51" s="37">
        <f>SUMPRODUCT(($A51='소규모 하수도 처리구역'!$C$3:$C$3873)*(N$4='소규모 하수도 처리구역'!$A$3:$A$3873)*('소규모 하수도 처리구역'!$D$3:$D$3873))</f>
        <v>0</v>
      </c>
      <c r="O51" s="37">
        <f>SUMPRODUCT(($A51='소규모 하수도 처리구역'!$C$3:$C$3873)*(O$4='소규모 하수도 처리구역'!$A$3:$A$3873)*('소규모 하수도 처리구역'!$D$3:$D$3873))</f>
        <v>0</v>
      </c>
      <c r="P51" s="37">
        <f>SUMPRODUCT(($A51='소규모 하수도 처리구역'!$C$3:$C$3873)*(P$4='소규모 하수도 처리구역'!$A$3:$A$3873)*('소규모 하수도 처리구역'!$D$3:$D$3873))</f>
        <v>0</v>
      </c>
      <c r="Q51" s="37">
        <f>SUMPRODUCT(($A51='소규모 하수도 처리구역'!$C$3:$C$3873)*(Q$4='소규모 하수도 처리구역'!$A$3:$A$3873)*('소규모 하수도 처리구역'!$D$3:$D$3873))</f>
        <v>0</v>
      </c>
      <c r="R51" s="37">
        <f>SUMPRODUCT(($A51='소규모 하수도 처리구역'!$C$3:$C$3873)*(R$4='소규모 하수도 처리구역'!$A$3:$A$3873)*('소규모 하수도 처리구역'!$D$3:$D$3873))</f>
        <v>0</v>
      </c>
    </row>
    <row r="52" spans="1:18" ht="20.100000000000001" hidden="1" customHeight="1" outlineLevel="1" x14ac:dyDescent="0.3">
      <c r="A52" s="35" t="s">
        <v>1733</v>
      </c>
      <c r="B52" s="36">
        <f t="shared" si="0"/>
        <v>0</v>
      </c>
      <c r="C52" s="37">
        <f>SUMPRODUCT(($A52='소규모 하수도 처리구역'!$C$3:$C$3873)*(C$4='소규모 하수도 처리구역'!$A$3:$A$3873)*('소규모 하수도 처리구역'!$D$3:$D$3873))</f>
        <v>0</v>
      </c>
      <c r="D52" s="37">
        <f>SUMPRODUCT(($A52='소규모 하수도 처리구역'!$C$3:$C$3873)*(D$4='소규모 하수도 처리구역'!$A$3:$A$3873)*('소규모 하수도 처리구역'!$D$3:$D$3873))</f>
        <v>0</v>
      </c>
      <c r="E52" s="37">
        <f>SUMPRODUCT(($A52='소규모 하수도 처리구역'!$C$3:$C$3873)*(E$4='소규모 하수도 처리구역'!$A$3:$A$3873)*('소규모 하수도 처리구역'!$D$3:$D$3873))</f>
        <v>0</v>
      </c>
      <c r="F52" s="37">
        <f>SUMPRODUCT(($A52='소규모 하수도 처리구역'!$C$3:$C$3873)*(F$4='소규모 하수도 처리구역'!$A$3:$A$3873)*('소규모 하수도 처리구역'!$D$3:$D$3873))</f>
        <v>0</v>
      </c>
      <c r="G52" s="37">
        <f>SUMPRODUCT(($A52='소규모 하수도 처리구역'!$C$3:$C$3873)*(G$4='소규모 하수도 처리구역'!$A$3:$A$3873)*('소규모 하수도 처리구역'!$D$3:$D$3873))</f>
        <v>0</v>
      </c>
      <c r="H52" s="37">
        <f>SUMPRODUCT(($A52='소규모 하수도 처리구역'!$C$3:$C$3873)*(H$4='소규모 하수도 처리구역'!$A$3:$A$3873)*('소규모 하수도 처리구역'!$D$3:$D$3873))</f>
        <v>0</v>
      </c>
      <c r="I52" s="37">
        <f>SUMPRODUCT(($A52='소규모 하수도 처리구역'!$C$3:$C$3873)*(I$4='소규모 하수도 처리구역'!$A$3:$A$3873)*('소규모 하수도 처리구역'!$D$3:$D$3873))</f>
        <v>0</v>
      </c>
      <c r="J52" s="37">
        <f>SUMPRODUCT(($A52='소규모 하수도 처리구역'!$C$3:$C$3873)*(J$4='소규모 하수도 처리구역'!$A$3:$A$3873)*('소규모 하수도 처리구역'!$D$3:$D$3873))</f>
        <v>0</v>
      </c>
      <c r="K52" s="37">
        <f>SUMPRODUCT(($A52='소규모 하수도 처리구역'!$C$3:$C$3873)*(K$4='소규모 하수도 처리구역'!$A$3:$A$3873)*('소규모 하수도 처리구역'!$D$3:$D$3873))</f>
        <v>0</v>
      </c>
      <c r="L52" s="37">
        <f>SUMPRODUCT(($A52='소규모 하수도 처리구역'!$C$3:$C$3873)*(L$4='소규모 하수도 처리구역'!$A$3:$A$3873)*('소규모 하수도 처리구역'!$D$3:$D$3873))</f>
        <v>0</v>
      </c>
      <c r="M52" s="37">
        <f>SUMPRODUCT(($A52='소규모 하수도 처리구역'!$C$3:$C$3873)*(M$4='소규모 하수도 처리구역'!$A$3:$A$3873)*('소규모 하수도 처리구역'!$D$3:$D$3873))</f>
        <v>0</v>
      </c>
      <c r="N52" s="37">
        <f>SUMPRODUCT(($A52='소규모 하수도 처리구역'!$C$3:$C$3873)*(N$4='소규모 하수도 처리구역'!$A$3:$A$3873)*('소규모 하수도 처리구역'!$D$3:$D$3873))</f>
        <v>0</v>
      </c>
      <c r="O52" s="37">
        <f>SUMPRODUCT(($A52='소규모 하수도 처리구역'!$C$3:$C$3873)*(O$4='소규모 하수도 처리구역'!$A$3:$A$3873)*('소규모 하수도 처리구역'!$D$3:$D$3873))</f>
        <v>0</v>
      </c>
      <c r="P52" s="37">
        <f>SUMPRODUCT(($A52='소규모 하수도 처리구역'!$C$3:$C$3873)*(P$4='소규모 하수도 처리구역'!$A$3:$A$3873)*('소규모 하수도 처리구역'!$D$3:$D$3873))</f>
        <v>0</v>
      </c>
      <c r="Q52" s="37">
        <f>SUMPRODUCT(($A52='소규모 하수도 처리구역'!$C$3:$C$3873)*(Q$4='소규모 하수도 처리구역'!$A$3:$A$3873)*('소규모 하수도 처리구역'!$D$3:$D$3873))</f>
        <v>0</v>
      </c>
      <c r="R52" s="37">
        <f>SUMPRODUCT(($A52='소규모 하수도 처리구역'!$C$3:$C$3873)*(R$4='소규모 하수도 처리구역'!$A$3:$A$3873)*('소규모 하수도 처리구역'!$D$3:$D$3873))</f>
        <v>0</v>
      </c>
    </row>
    <row r="53" spans="1:18" ht="20.100000000000001" hidden="1" customHeight="1" outlineLevel="1" x14ac:dyDescent="0.3">
      <c r="A53" s="35" t="s">
        <v>1649</v>
      </c>
      <c r="B53" s="36">
        <f t="shared" si="0"/>
        <v>0</v>
      </c>
      <c r="C53" s="37">
        <f>SUMPRODUCT(($A53='소규모 하수도 처리구역'!$C$3:$C$3873)*(C$4='소규모 하수도 처리구역'!$A$3:$A$3873)*('소규모 하수도 처리구역'!$D$3:$D$3873))</f>
        <v>0</v>
      </c>
      <c r="D53" s="37">
        <f>SUMPRODUCT(($A53='소규모 하수도 처리구역'!$C$3:$C$3873)*(D$4='소규모 하수도 처리구역'!$A$3:$A$3873)*('소규모 하수도 처리구역'!$D$3:$D$3873))</f>
        <v>0</v>
      </c>
      <c r="E53" s="37">
        <f>SUMPRODUCT(($A53='소규모 하수도 처리구역'!$C$3:$C$3873)*(E$4='소규모 하수도 처리구역'!$A$3:$A$3873)*('소규모 하수도 처리구역'!$D$3:$D$3873))</f>
        <v>0</v>
      </c>
      <c r="F53" s="37">
        <f>SUMPRODUCT(($A53='소규모 하수도 처리구역'!$C$3:$C$3873)*(F$4='소규모 하수도 처리구역'!$A$3:$A$3873)*('소규모 하수도 처리구역'!$D$3:$D$3873))</f>
        <v>0</v>
      </c>
      <c r="G53" s="37">
        <f>SUMPRODUCT(($A53='소규모 하수도 처리구역'!$C$3:$C$3873)*(G$4='소규모 하수도 처리구역'!$A$3:$A$3873)*('소규모 하수도 처리구역'!$D$3:$D$3873))</f>
        <v>0</v>
      </c>
      <c r="H53" s="37">
        <f>SUMPRODUCT(($A53='소규모 하수도 처리구역'!$C$3:$C$3873)*(H$4='소규모 하수도 처리구역'!$A$3:$A$3873)*('소규모 하수도 처리구역'!$D$3:$D$3873))</f>
        <v>0</v>
      </c>
      <c r="I53" s="37">
        <f>SUMPRODUCT(($A53='소규모 하수도 처리구역'!$C$3:$C$3873)*(I$4='소규모 하수도 처리구역'!$A$3:$A$3873)*('소규모 하수도 처리구역'!$D$3:$D$3873))</f>
        <v>0</v>
      </c>
      <c r="J53" s="37">
        <f>SUMPRODUCT(($A53='소규모 하수도 처리구역'!$C$3:$C$3873)*(J$4='소규모 하수도 처리구역'!$A$3:$A$3873)*('소규모 하수도 처리구역'!$D$3:$D$3873))</f>
        <v>0</v>
      </c>
      <c r="K53" s="37">
        <f>SUMPRODUCT(($A53='소규모 하수도 처리구역'!$C$3:$C$3873)*(K$4='소규모 하수도 처리구역'!$A$3:$A$3873)*('소규모 하수도 처리구역'!$D$3:$D$3873))</f>
        <v>0</v>
      </c>
      <c r="L53" s="37">
        <f>SUMPRODUCT(($A53='소규모 하수도 처리구역'!$C$3:$C$3873)*(L$4='소규모 하수도 처리구역'!$A$3:$A$3873)*('소규모 하수도 처리구역'!$D$3:$D$3873))</f>
        <v>0</v>
      </c>
      <c r="M53" s="37">
        <f>SUMPRODUCT(($A53='소규모 하수도 처리구역'!$C$3:$C$3873)*(M$4='소규모 하수도 처리구역'!$A$3:$A$3873)*('소규모 하수도 처리구역'!$D$3:$D$3873))</f>
        <v>0</v>
      </c>
      <c r="N53" s="37">
        <f>SUMPRODUCT(($A53='소규모 하수도 처리구역'!$C$3:$C$3873)*(N$4='소규모 하수도 처리구역'!$A$3:$A$3873)*('소규모 하수도 처리구역'!$D$3:$D$3873))</f>
        <v>0</v>
      </c>
      <c r="O53" s="37">
        <f>SUMPRODUCT(($A53='소규모 하수도 처리구역'!$C$3:$C$3873)*(O$4='소규모 하수도 처리구역'!$A$3:$A$3873)*('소규모 하수도 처리구역'!$D$3:$D$3873))</f>
        <v>0</v>
      </c>
      <c r="P53" s="37">
        <f>SUMPRODUCT(($A53='소규모 하수도 처리구역'!$C$3:$C$3873)*(P$4='소규모 하수도 처리구역'!$A$3:$A$3873)*('소규모 하수도 처리구역'!$D$3:$D$3873))</f>
        <v>0</v>
      </c>
      <c r="Q53" s="37">
        <f>SUMPRODUCT(($A53='소규모 하수도 처리구역'!$C$3:$C$3873)*(Q$4='소규모 하수도 처리구역'!$A$3:$A$3873)*('소규모 하수도 처리구역'!$D$3:$D$3873))</f>
        <v>0</v>
      </c>
      <c r="R53" s="37">
        <f>SUMPRODUCT(($A53='소규모 하수도 처리구역'!$C$3:$C$3873)*(R$4='소규모 하수도 처리구역'!$A$3:$A$3873)*('소규모 하수도 처리구역'!$D$3:$D$3873))</f>
        <v>0</v>
      </c>
    </row>
    <row r="54" spans="1:18" ht="20.100000000000001" hidden="1" customHeight="1" outlineLevel="1" x14ac:dyDescent="0.3">
      <c r="A54" s="35" t="s">
        <v>1532</v>
      </c>
      <c r="B54" s="36">
        <f t="shared" si="0"/>
        <v>0</v>
      </c>
      <c r="C54" s="37">
        <f>SUMPRODUCT(($A54='소규모 하수도 처리구역'!$C$3:$C$3873)*(C$4='소규모 하수도 처리구역'!$A$3:$A$3873)*('소규모 하수도 처리구역'!$D$3:$D$3873))</f>
        <v>0</v>
      </c>
      <c r="D54" s="37">
        <f>SUMPRODUCT(($A54='소규모 하수도 처리구역'!$C$3:$C$3873)*(D$4='소규모 하수도 처리구역'!$A$3:$A$3873)*('소규모 하수도 처리구역'!$D$3:$D$3873))</f>
        <v>0</v>
      </c>
      <c r="E54" s="37">
        <f>SUMPRODUCT(($A54='소규모 하수도 처리구역'!$C$3:$C$3873)*(E$4='소규모 하수도 처리구역'!$A$3:$A$3873)*('소규모 하수도 처리구역'!$D$3:$D$3873))</f>
        <v>0</v>
      </c>
      <c r="F54" s="37">
        <f>SUMPRODUCT(($A54='소규모 하수도 처리구역'!$C$3:$C$3873)*(F$4='소규모 하수도 처리구역'!$A$3:$A$3873)*('소규모 하수도 처리구역'!$D$3:$D$3873))</f>
        <v>0</v>
      </c>
      <c r="G54" s="37">
        <f>SUMPRODUCT(($A54='소규모 하수도 처리구역'!$C$3:$C$3873)*(G$4='소규모 하수도 처리구역'!$A$3:$A$3873)*('소규모 하수도 처리구역'!$D$3:$D$3873))</f>
        <v>0</v>
      </c>
      <c r="H54" s="37">
        <f>SUMPRODUCT(($A54='소규모 하수도 처리구역'!$C$3:$C$3873)*(H$4='소규모 하수도 처리구역'!$A$3:$A$3873)*('소규모 하수도 처리구역'!$D$3:$D$3873))</f>
        <v>0</v>
      </c>
      <c r="I54" s="37">
        <f>SUMPRODUCT(($A54='소규모 하수도 처리구역'!$C$3:$C$3873)*(I$4='소규모 하수도 처리구역'!$A$3:$A$3873)*('소규모 하수도 처리구역'!$D$3:$D$3873))</f>
        <v>0</v>
      </c>
      <c r="J54" s="37">
        <f>SUMPRODUCT(($A54='소규모 하수도 처리구역'!$C$3:$C$3873)*(J$4='소규모 하수도 처리구역'!$A$3:$A$3873)*('소규모 하수도 처리구역'!$D$3:$D$3873))</f>
        <v>0</v>
      </c>
      <c r="K54" s="37">
        <f>SUMPRODUCT(($A54='소규모 하수도 처리구역'!$C$3:$C$3873)*(K$4='소규모 하수도 처리구역'!$A$3:$A$3873)*('소규모 하수도 처리구역'!$D$3:$D$3873))</f>
        <v>0</v>
      </c>
      <c r="L54" s="37">
        <f>SUMPRODUCT(($A54='소규모 하수도 처리구역'!$C$3:$C$3873)*(L$4='소규모 하수도 처리구역'!$A$3:$A$3873)*('소규모 하수도 처리구역'!$D$3:$D$3873))</f>
        <v>0</v>
      </c>
      <c r="M54" s="37">
        <f>SUMPRODUCT(($A54='소규모 하수도 처리구역'!$C$3:$C$3873)*(M$4='소규모 하수도 처리구역'!$A$3:$A$3873)*('소규모 하수도 처리구역'!$D$3:$D$3873))</f>
        <v>0</v>
      </c>
      <c r="N54" s="37">
        <f>SUMPRODUCT(($A54='소규모 하수도 처리구역'!$C$3:$C$3873)*(N$4='소규모 하수도 처리구역'!$A$3:$A$3873)*('소규모 하수도 처리구역'!$D$3:$D$3873))</f>
        <v>0</v>
      </c>
      <c r="O54" s="37">
        <f>SUMPRODUCT(($A54='소규모 하수도 처리구역'!$C$3:$C$3873)*(O$4='소규모 하수도 처리구역'!$A$3:$A$3873)*('소규모 하수도 처리구역'!$D$3:$D$3873))</f>
        <v>0</v>
      </c>
      <c r="P54" s="37">
        <f>SUMPRODUCT(($A54='소규모 하수도 처리구역'!$C$3:$C$3873)*(P$4='소규모 하수도 처리구역'!$A$3:$A$3873)*('소규모 하수도 처리구역'!$D$3:$D$3873))</f>
        <v>0</v>
      </c>
      <c r="Q54" s="37">
        <f>SUMPRODUCT(($A54='소규모 하수도 처리구역'!$C$3:$C$3873)*(Q$4='소규모 하수도 처리구역'!$A$3:$A$3873)*('소규모 하수도 처리구역'!$D$3:$D$3873))</f>
        <v>0</v>
      </c>
      <c r="R54" s="37">
        <f>SUMPRODUCT(($A54='소규모 하수도 처리구역'!$C$3:$C$3873)*(R$4='소규모 하수도 처리구역'!$A$3:$A$3873)*('소규모 하수도 처리구역'!$D$3:$D$3873))</f>
        <v>0</v>
      </c>
    </row>
    <row r="55" spans="1:18" ht="20.100000000000001" hidden="1" customHeight="1" outlineLevel="1" x14ac:dyDescent="0.3">
      <c r="A55" s="35" t="s">
        <v>1726</v>
      </c>
      <c r="B55" s="36">
        <f t="shared" si="0"/>
        <v>0</v>
      </c>
      <c r="C55" s="37">
        <f>SUMPRODUCT(($A55='소규모 하수도 처리구역'!$C$3:$C$3873)*(C$4='소규모 하수도 처리구역'!$A$3:$A$3873)*('소규모 하수도 처리구역'!$D$3:$D$3873))</f>
        <v>0</v>
      </c>
      <c r="D55" s="37">
        <f>SUMPRODUCT(($A55='소규모 하수도 처리구역'!$C$3:$C$3873)*(D$4='소규모 하수도 처리구역'!$A$3:$A$3873)*('소규모 하수도 처리구역'!$D$3:$D$3873))</f>
        <v>0</v>
      </c>
      <c r="E55" s="37">
        <f>SUMPRODUCT(($A55='소규모 하수도 처리구역'!$C$3:$C$3873)*(E$4='소규모 하수도 처리구역'!$A$3:$A$3873)*('소규모 하수도 처리구역'!$D$3:$D$3873))</f>
        <v>0</v>
      </c>
      <c r="F55" s="37">
        <f>SUMPRODUCT(($A55='소규모 하수도 처리구역'!$C$3:$C$3873)*(F$4='소규모 하수도 처리구역'!$A$3:$A$3873)*('소규모 하수도 처리구역'!$D$3:$D$3873))</f>
        <v>0</v>
      </c>
      <c r="G55" s="37">
        <f>SUMPRODUCT(($A55='소규모 하수도 처리구역'!$C$3:$C$3873)*(G$4='소규모 하수도 처리구역'!$A$3:$A$3873)*('소규모 하수도 처리구역'!$D$3:$D$3873))</f>
        <v>0</v>
      </c>
      <c r="H55" s="37">
        <f>SUMPRODUCT(($A55='소규모 하수도 처리구역'!$C$3:$C$3873)*(H$4='소규모 하수도 처리구역'!$A$3:$A$3873)*('소규모 하수도 처리구역'!$D$3:$D$3873))</f>
        <v>0</v>
      </c>
      <c r="I55" s="37">
        <f>SUMPRODUCT(($A55='소규모 하수도 처리구역'!$C$3:$C$3873)*(I$4='소규모 하수도 처리구역'!$A$3:$A$3873)*('소규모 하수도 처리구역'!$D$3:$D$3873))</f>
        <v>0</v>
      </c>
      <c r="J55" s="37">
        <f>SUMPRODUCT(($A55='소규모 하수도 처리구역'!$C$3:$C$3873)*(J$4='소규모 하수도 처리구역'!$A$3:$A$3873)*('소규모 하수도 처리구역'!$D$3:$D$3873))</f>
        <v>0</v>
      </c>
      <c r="K55" s="37">
        <f>SUMPRODUCT(($A55='소규모 하수도 처리구역'!$C$3:$C$3873)*(K$4='소규모 하수도 처리구역'!$A$3:$A$3873)*('소규모 하수도 처리구역'!$D$3:$D$3873))</f>
        <v>0</v>
      </c>
      <c r="L55" s="37">
        <f>SUMPRODUCT(($A55='소규모 하수도 처리구역'!$C$3:$C$3873)*(L$4='소규모 하수도 처리구역'!$A$3:$A$3873)*('소규모 하수도 처리구역'!$D$3:$D$3873))</f>
        <v>0</v>
      </c>
      <c r="M55" s="37">
        <f>SUMPRODUCT(($A55='소규모 하수도 처리구역'!$C$3:$C$3873)*(M$4='소규모 하수도 처리구역'!$A$3:$A$3873)*('소규모 하수도 처리구역'!$D$3:$D$3873))</f>
        <v>0</v>
      </c>
      <c r="N55" s="37">
        <f>SUMPRODUCT(($A55='소규모 하수도 처리구역'!$C$3:$C$3873)*(N$4='소규모 하수도 처리구역'!$A$3:$A$3873)*('소규모 하수도 처리구역'!$D$3:$D$3873))</f>
        <v>0</v>
      </c>
      <c r="O55" s="37">
        <f>SUMPRODUCT(($A55='소규모 하수도 처리구역'!$C$3:$C$3873)*(O$4='소규모 하수도 처리구역'!$A$3:$A$3873)*('소규모 하수도 처리구역'!$D$3:$D$3873))</f>
        <v>0</v>
      </c>
      <c r="P55" s="37">
        <f>SUMPRODUCT(($A55='소규모 하수도 처리구역'!$C$3:$C$3873)*(P$4='소규모 하수도 처리구역'!$A$3:$A$3873)*('소규모 하수도 처리구역'!$D$3:$D$3873))</f>
        <v>0</v>
      </c>
      <c r="Q55" s="37">
        <f>SUMPRODUCT(($A55='소규모 하수도 처리구역'!$C$3:$C$3873)*(Q$4='소규모 하수도 처리구역'!$A$3:$A$3873)*('소규모 하수도 처리구역'!$D$3:$D$3873))</f>
        <v>0</v>
      </c>
      <c r="R55" s="37">
        <f>SUMPRODUCT(($A55='소규모 하수도 처리구역'!$C$3:$C$3873)*(R$4='소규모 하수도 처리구역'!$A$3:$A$3873)*('소규모 하수도 처리구역'!$D$3:$D$3873))</f>
        <v>0</v>
      </c>
    </row>
    <row r="56" spans="1:18" ht="20.100000000000001" customHeight="1" collapsed="1" x14ac:dyDescent="0.3">
      <c r="A56" s="35" t="s">
        <v>1459</v>
      </c>
      <c r="B56" s="36">
        <f t="shared" si="0"/>
        <v>352.2</v>
      </c>
      <c r="C56" s="37">
        <f>SUMPRODUCT(($A56='소규모 하수도 처리구역'!$C$3:$C$3873)*(C$4='소규모 하수도 처리구역'!$A$3:$A$3873)*('소규모 하수도 처리구역'!$D$3:$D$3873))</f>
        <v>0</v>
      </c>
      <c r="D56" s="37">
        <f>SUMPRODUCT(($A56='소규모 하수도 처리구역'!$C$3:$C$3873)*(D$4='소규모 하수도 처리구역'!$A$3:$A$3873)*('소규모 하수도 처리구역'!$D$3:$D$3873))</f>
        <v>0</v>
      </c>
      <c r="E56" s="37">
        <f>SUMPRODUCT(($A56='소규모 하수도 처리구역'!$C$3:$C$3873)*(E$4='소규모 하수도 처리구역'!$A$3:$A$3873)*('소규모 하수도 처리구역'!$D$3:$D$3873))</f>
        <v>0</v>
      </c>
      <c r="F56" s="37">
        <f>SUMPRODUCT(($A56='소규모 하수도 처리구역'!$C$3:$C$3873)*(F$4='소규모 하수도 처리구역'!$A$3:$A$3873)*('소규모 하수도 처리구역'!$D$3:$D$3873))</f>
        <v>0</v>
      </c>
      <c r="G56" s="37">
        <f>SUMPRODUCT(($A56='소규모 하수도 처리구역'!$C$3:$C$3873)*(G$4='소규모 하수도 처리구역'!$A$3:$A$3873)*('소규모 하수도 처리구역'!$D$3:$D$3873))</f>
        <v>0</v>
      </c>
      <c r="H56" s="37">
        <f>SUMPRODUCT(($A56='소규모 하수도 처리구역'!$C$3:$C$3873)*(H$4='소규모 하수도 처리구역'!$A$3:$A$3873)*('소규모 하수도 처리구역'!$D$3:$D$3873))</f>
        <v>0</v>
      </c>
      <c r="I56" s="37">
        <f>SUMPRODUCT(($A56='소규모 하수도 처리구역'!$C$3:$C$3873)*(I$4='소규모 하수도 처리구역'!$A$3:$A$3873)*('소규모 하수도 처리구역'!$D$3:$D$3873))</f>
        <v>0</v>
      </c>
      <c r="J56" s="37">
        <f>SUMPRODUCT(($A56='소규모 하수도 처리구역'!$C$3:$C$3873)*(J$4='소규모 하수도 처리구역'!$A$3:$A$3873)*('소규모 하수도 처리구역'!$D$3:$D$3873))</f>
        <v>0</v>
      </c>
      <c r="K56" s="37">
        <f>SUMPRODUCT(($A56='소규모 하수도 처리구역'!$C$3:$C$3873)*(K$4='소규모 하수도 처리구역'!$A$3:$A$3873)*('소규모 하수도 처리구역'!$D$3:$D$3873))</f>
        <v>0</v>
      </c>
      <c r="L56" s="37">
        <f>SUMPRODUCT(($A56='소규모 하수도 처리구역'!$C$3:$C$3873)*(L$4='소규모 하수도 처리구역'!$A$3:$A$3873)*('소규모 하수도 처리구역'!$D$3:$D$3873))</f>
        <v>0</v>
      </c>
      <c r="M56" s="37">
        <f>SUMPRODUCT(($A56='소규모 하수도 처리구역'!$C$3:$C$3873)*(M$4='소규모 하수도 처리구역'!$A$3:$A$3873)*('소규모 하수도 처리구역'!$D$3:$D$3873))</f>
        <v>0</v>
      </c>
      <c r="N56" s="37">
        <f>SUMPRODUCT(($A56='소규모 하수도 처리구역'!$C$3:$C$3873)*(N$4='소규모 하수도 처리구역'!$A$3:$A$3873)*('소규모 하수도 처리구역'!$D$3:$D$3873))</f>
        <v>0</v>
      </c>
      <c r="O56" s="37">
        <f>SUMPRODUCT(($A56='소규모 하수도 처리구역'!$C$3:$C$3873)*(O$4='소규모 하수도 처리구역'!$A$3:$A$3873)*('소규모 하수도 처리구역'!$D$3:$D$3873))</f>
        <v>0</v>
      </c>
      <c r="P56" s="37">
        <f>SUMPRODUCT(($A56='소규모 하수도 처리구역'!$C$3:$C$3873)*(P$4='소규모 하수도 처리구역'!$A$3:$A$3873)*('소규모 하수도 처리구역'!$D$3:$D$3873))</f>
        <v>0</v>
      </c>
      <c r="Q56" s="37">
        <f>SUMPRODUCT(($A56='소규모 하수도 처리구역'!$C$3:$C$3873)*(Q$4='소규모 하수도 처리구역'!$A$3:$A$3873)*('소규모 하수도 처리구역'!$D$3:$D$3873))</f>
        <v>352.2</v>
      </c>
      <c r="R56" s="37">
        <f>SUMPRODUCT(($A56='소규모 하수도 처리구역'!$C$3:$C$3873)*(R$4='소규모 하수도 처리구역'!$A$3:$A$3873)*('소규모 하수도 처리구역'!$D$3:$D$3873))</f>
        <v>0</v>
      </c>
    </row>
    <row r="57" spans="1:18" ht="20.100000000000001" hidden="1" customHeight="1" outlineLevel="1" x14ac:dyDescent="0.3">
      <c r="A57" s="35" t="s">
        <v>1573</v>
      </c>
      <c r="B57" s="36">
        <f t="shared" si="0"/>
        <v>0</v>
      </c>
      <c r="C57" s="37">
        <f>SUMPRODUCT(($A57='소규모 하수도 처리구역'!$C$3:$C$3873)*(C$4='소규모 하수도 처리구역'!$A$3:$A$3873)*('소규모 하수도 처리구역'!$D$3:$D$3873))</f>
        <v>0</v>
      </c>
      <c r="D57" s="37">
        <f>SUMPRODUCT(($A57='소규모 하수도 처리구역'!$C$3:$C$3873)*(D$4='소규모 하수도 처리구역'!$A$3:$A$3873)*('소규모 하수도 처리구역'!$D$3:$D$3873))</f>
        <v>0</v>
      </c>
      <c r="E57" s="37">
        <f>SUMPRODUCT(($A57='소규모 하수도 처리구역'!$C$3:$C$3873)*(E$4='소규모 하수도 처리구역'!$A$3:$A$3873)*('소규모 하수도 처리구역'!$D$3:$D$3873))</f>
        <v>0</v>
      </c>
      <c r="F57" s="37">
        <f>SUMPRODUCT(($A57='소규모 하수도 처리구역'!$C$3:$C$3873)*(F$4='소규모 하수도 처리구역'!$A$3:$A$3873)*('소규모 하수도 처리구역'!$D$3:$D$3873))</f>
        <v>0</v>
      </c>
      <c r="G57" s="37">
        <f>SUMPRODUCT(($A57='소규모 하수도 처리구역'!$C$3:$C$3873)*(G$4='소규모 하수도 처리구역'!$A$3:$A$3873)*('소규모 하수도 처리구역'!$D$3:$D$3873))</f>
        <v>0</v>
      </c>
      <c r="H57" s="37">
        <f>SUMPRODUCT(($A57='소규모 하수도 처리구역'!$C$3:$C$3873)*(H$4='소규모 하수도 처리구역'!$A$3:$A$3873)*('소규모 하수도 처리구역'!$D$3:$D$3873))</f>
        <v>0</v>
      </c>
      <c r="I57" s="37">
        <f>SUMPRODUCT(($A57='소규모 하수도 처리구역'!$C$3:$C$3873)*(I$4='소규모 하수도 처리구역'!$A$3:$A$3873)*('소규모 하수도 처리구역'!$D$3:$D$3873))</f>
        <v>0</v>
      </c>
      <c r="J57" s="37">
        <f>SUMPRODUCT(($A57='소규모 하수도 처리구역'!$C$3:$C$3873)*(J$4='소규모 하수도 처리구역'!$A$3:$A$3873)*('소규모 하수도 처리구역'!$D$3:$D$3873))</f>
        <v>0</v>
      </c>
      <c r="K57" s="37">
        <f>SUMPRODUCT(($A57='소규모 하수도 처리구역'!$C$3:$C$3873)*(K$4='소규모 하수도 처리구역'!$A$3:$A$3873)*('소규모 하수도 처리구역'!$D$3:$D$3873))</f>
        <v>0</v>
      </c>
      <c r="L57" s="37">
        <f>SUMPRODUCT(($A57='소규모 하수도 처리구역'!$C$3:$C$3873)*(L$4='소규모 하수도 처리구역'!$A$3:$A$3873)*('소규모 하수도 처리구역'!$D$3:$D$3873))</f>
        <v>0</v>
      </c>
      <c r="M57" s="37">
        <f>SUMPRODUCT(($A57='소규모 하수도 처리구역'!$C$3:$C$3873)*(M$4='소규모 하수도 처리구역'!$A$3:$A$3873)*('소규모 하수도 처리구역'!$D$3:$D$3873))</f>
        <v>0</v>
      </c>
      <c r="N57" s="37">
        <f>SUMPRODUCT(($A57='소규모 하수도 처리구역'!$C$3:$C$3873)*(N$4='소규모 하수도 처리구역'!$A$3:$A$3873)*('소규모 하수도 처리구역'!$D$3:$D$3873))</f>
        <v>0</v>
      </c>
      <c r="O57" s="37">
        <f>SUMPRODUCT(($A57='소규모 하수도 처리구역'!$C$3:$C$3873)*(O$4='소규모 하수도 처리구역'!$A$3:$A$3873)*('소규모 하수도 처리구역'!$D$3:$D$3873))</f>
        <v>0</v>
      </c>
      <c r="P57" s="37">
        <f>SUMPRODUCT(($A57='소규모 하수도 처리구역'!$C$3:$C$3873)*(P$4='소규모 하수도 처리구역'!$A$3:$A$3873)*('소규모 하수도 처리구역'!$D$3:$D$3873))</f>
        <v>0</v>
      </c>
      <c r="Q57" s="37">
        <f>SUMPRODUCT(($A57='소규모 하수도 처리구역'!$C$3:$C$3873)*(Q$4='소규모 하수도 처리구역'!$A$3:$A$3873)*('소규모 하수도 처리구역'!$D$3:$D$3873))</f>
        <v>0</v>
      </c>
      <c r="R57" s="37">
        <f>SUMPRODUCT(($A57='소규모 하수도 처리구역'!$C$3:$C$3873)*(R$4='소규모 하수도 처리구역'!$A$3:$A$3873)*('소규모 하수도 처리구역'!$D$3:$D$3873))</f>
        <v>0</v>
      </c>
    </row>
    <row r="58" spans="1:18" ht="20.100000000000001" hidden="1" customHeight="1" outlineLevel="1" x14ac:dyDescent="0.3">
      <c r="A58" s="35" t="s">
        <v>1574</v>
      </c>
      <c r="B58" s="36">
        <f t="shared" si="0"/>
        <v>0</v>
      </c>
      <c r="C58" s="37">
        <f>SUMPRODUCT(($A58='소규모 하수도 처리구역'!$C$3:$C$3873)*(C$4='소규모 하수도 처리구역'!$A$3:$A$3873)*('소규모 하수도 처리구역'!$D$3:$D$3873))</f>
        <v>0</v>
      </c>
      <c r="D58" s="37">
        <f>SUMPRODUCT(($A58='소규모 하수도 처리구역'!$C$3:$C$3873)*(D$4='소규모 하수도 처리구역'!$A$3:$A$3873)*('소규모 하수도 처리구역'!$D$3:$D$3873))</f>
        <v>0</v>
      </c>
      <c r="E58" s="37">
        <f>SUMPRODUCT(($A58='소규모 하수도 처리구역'!$C$3:$C$3873)*(E$4='소규모 하수도 처리구역'!$A$3:$A$3873)*('소규모 하수도 처리구역'!$D$3:$D$3873))</f>
        <v>0</v>
      </c>
      <c r="F58" s="37">
        <f>SUMPRODUCT(($A58='소규모 하수도 처리구역'!$C$3:$C$3873)*(F$4='소규모 하수도 처리구역'!$A$3:$A$3873)*('소규모 하수도 처리구역'!$D$3:$D$3873))</f>
        <v>0</v>
      </c>
      <c r="G58" s="37">
        <f>SUMPRODUCT(($A58='소규모 하수도 처리구역'!$C$3:$C$3873)*(G$4='소규모 하수도 처리구역'!$A$3:$A$3873)*('소규모 하수도 처리구역'!$D$3:$D$3873))</f>
        <v>0</v>
      </c>
      <c r="H58" s="37">
        <f>SUMPRODUCT(($A58='소규모 하수도 처리구역'!$C$3:$C$3873)*(H$4='소규모 하수도 처리구역'!$A$3:$A$3873)*('소규모 하수도 처리구역'!$D$3:$D$3873))</f>
        <v>0</v>
      </c>
      <c r="I58" s="37">
        <f>SUMPRODUCT(($A58='소규모 하수도 처리구역'!$C$3:$C$3873)*(I$4='소규모 하수도 처리구역'!$A$3:$A$3873)*('소규모 하수도 처리구역'!$D$3:$D$3873))</f>
        <v>0</v>
      </c>
      <c r="J58" s="37">
        <f>SUMPRODUCT(($A58='소규모 하수도 처리구역'!$C$3:$C$3873)*(J$4='소규모 하수도 처리구역'!$A$3:$A$3873)*('소규모 하수도 처리구역'!$D$3:$D$3873))</f>
        <v>0</v>
      </c>
      <c r="K58" s="37">
        <f>SUMPRODUCT(($A58='소규모 하수도 처리구역'!$C$3:$C$3873)*(K$4='소규모 하수도 처리구역'!$A$3:$A$3873)*('소규모 하수도 처리구역'!$D$3:$D$3873))</f>
        <v>0</v>
      </c>
      <c r="L58" s="37">
        <f>SUMPRODUCT(($A58='소규모 하수도 처리구역'!$C$3:$C$3873)*(L$4='소규모 하수도 처리구역'!$A$3:$A$3873)*('소규모 하수도 처리구역'!$D$3:$D$3873))</f>
        <v>0</v>
      </c>
      <c r="M58" s="37">
        <f>SUMPRODUCT(($A58='소규모 하수도 처리구역'!$C$3:$C$3873)*(M$4='소규모 하수도 처리구역'!$A$3:$A$3873)*('소규모 하수도 처리구역'!$D$3:$D$3873))</f>
        <v>0</v>
      </c>
      <c r="N58" s="37">
        <f>SUMPRODUCT(($A58='소규모 하수도 처리구역'!$C$3:$C$3873)*(N$4='소규모 하수도 처리구역'!$A$3:$A$3873)*('소규모 하수도 처리구역'!$D$3:$D$3873))</f>
        <v>0</v>
      </c>
      <c r="O58" s="37">
        <f>SUMPRODUCT(($A58='소규모 하수도 처리구역'!$C$3:$C$3873)*(O$4='소규모 하수도 처리구역'!$A$3:$A$3873)*('소규모 하수도 처리구역'!$D$3:$D$3873))</f>
        <v>0</v>
      </c>
      <c r="P58" s="37">
        <f>SUMPRODUCT(($A58='소규모 하수도 처리구역'!$C$3:$C$3873)*(P$4='소규모 하수도 처리구역'!$A$3:$A$3873)*('소규모 하수도 처리구역'!$D$3:$D$3873))</f>
        <v>0</v>
      </c>
      <c r="Q58" s="37">
        <f>SUMPRODUCT(($A58='소규모 하수도 처리구역'!$C$3:$C$3873)*(Q$4='소규모 하수도 처리구역'!$A$3:$A$3873)*('소규모 하수도 처리구역'!$D$3:$D$3873))</f>
        <v>0</v>
      </c>
      <c r="R58" s="37">
        <f>SUMPRODUCT(($A58='소규모 하수도 처리구역'!$C$3:$C$3873)*(R$4='소규모 하수도 처리구역'!$A$3:$A$3873)*('소규모 하수도 처리구역'!$D$3:$D$3873))</f>
        <v>0</v>
      </c>
    </row>
    <row r="59" spans="1:18" ht="20.100000000000001" hidden="1" customHeight="1" outlineLevel="1" x14ac:dyDescent="0.3">
      <c r="A59" s="35" t="s">
        <v>1748</v>
      </c>
      <c r="B59" s="36">
        <f t="shared" si="0"/>
        <v>0</v>
      </c>
      <c r="C59" s="37">
        <f>SUMPRODUCT(($A59='소규모 하수도 처리구역'!$C$3:$C$3873)*(C$4='소규모 하수도 처리구역'!$A$3:$A$3873)*('소규모 하수도 처리구역'!$D$3:$D$3873))</f>
        <v>0</v>
      </c>
      <c r="D59" s="37">
        <f>SUMPRODUCT(($A59='소규모 하수도 처리구역'!$C$3:$C$3873)*(D$4='소규모 하수도 처리구역'!$A$3:$A$3873)*('소규모 하수도 처리구역'!$D$3:$D$3873))</f>
        <v>0</v>
      </c>
      <c r="E59" s="37">
        <f>SUMPRODUCT(($A59='소규모 하수도 처리구역'!$C$3:$C$3873)*(E$4='소규모 하수도 처리구역'!$A$3:$A$3873)*('소규모 하수도 처리구역'!$D$3:$D$3873))</f>
        <v>0</v>
      </c>
      <c r="F59" s="37">
        <f>SUMPRODUCT(($A59='소규모 하수도 처리구역'!$C$3:$C$3873)*(F$4='소규모 하수도 처리구역'!$A$3:$A$3873)*('소규모 하수도 처리구역'!$D$3:$D$3873))</f>
        <v>0</v>
      </c>
      <c r="G59" s="37">
        <f>SUMPRODUCT(($A59='소규모 하수도 처리구역'!$C$3:$C$3873)*(G$4='소규모 하수도 처리구역'!$A$3:$A$3873)*('소규모 하수도 처리구역'!$D$3:$D$3873))</f>
        <v>0</v>
      </c>
      <c r="H59" s="37">
        <f>SUMPRODUCT(($A59='소규모 하수도 처리구역'!$C$3:$C$3873)*(H$4='소규모 하수도 처리구역'!$A$3:$A$3873)*('소규모 하수도 처리구역'!$D$3:$D$3873))</f>
        <v>0</v>
      </c>
      <c r="I59" s="37">
        <f>SUMPRODUCT(($A59='소규모 하수도 처리구역'!$C$3:$C$3873)*(I$4='소규모 하수도 처리구역'!$A$3:$A$3873)*('소규모 하수도 처리구역'!$D$3:$D$3873))</f>
        <v>0</v>
      </c>
      <c r="J59" s="37">
        <f>SUMPRODUCT(($A59='소규모 하수도 처리구역'!$C$3:$C$3873)*(J$4='소규모 하수도 처리구역'!$A$3:$A$3873)*('소규모 하수도 처리구역'!$D$3:$D$3873))</f>
        <v>0</v>
      </c>
      <c r="K59" s="37">
        <f>SUMPRODUCT(($A59='소규모 하수도 처리구역'!$C$3:$C$3873)*(K$4='소규모 하수도 처리구역'!$A$3:$A$3873)*('소규모 하수도 처리구역'!$D$3:$D$3873))</f>
        <v>0</v>
      </c>
      <c r="L59" s="37">
        <f>SUMPRODUCT(($A59='소규모 하수도 처리구역'!$C$3:$C$3873)*(L$4='소규모 하수도 처리구역'!$A$3:$A$3873)*('소규모 하수도 처리구역'!$D$3:$D$3873))</f>
        <v>0</v>
      </c>
      <c r="M59" s="37">
        <f>SUMPRODUCT(($A59='소규모 하수도 처리구역'!$C$3:$C$3873)*(M$4='소규모 하수도 처리구역'!$A$3:$A$3873)*('소규모 하수도 처리구역'!$D$3:$D$3873))</f>
        <v>0</v>
      </c>
      <c r="N59" s="37">
        <f>SUMPRODUCT(($A59='소규모 하수도 처리구역'!$C$3:$C$3873)*(N$4='소규모 하수도 처리구역'!$A$3:$A$3873)*('소규모 하수도 처리구역'!$D$3:$D$3873))</f>
        <v>0</v>
      </c>
      <c r="O59" s="37">
        <f>SUMPRODUCT(($A59='소규모 하수도 처리구역'!$C$3:$C$3873)*(O$4='소규모 하수도 처리구역'!$A$3:$A$3873)*('소규모 하수도 처리구역'!$D$3:$D$3873))</f>
        <v>0</v>
      </c>
      <c r="P59" s="37">
        <f>SUMPRODUCT(($A59='소규모 하수도 처리구역'!$C$3:$C$3873)*(P$4='소규모 하수도 처리구역'!$A$3:$A$3873)*('소규모 하수도 처리구역'!$D$3:$D$3873))</f>
        <v>0</v>
      </c>
      <c r="Q59" s="37">
        <f>SUMPRODUCT(($A59='소규모 하수도 처리구역'!$C$3:$C$3873)*(Q$4='소규모 하수도 처리구역'!$A$3:$A$3873)*('소규모 하수도 처리구역'!$D$3:$D$3873))</f>
        <v>0</v>
      </c>
      <c r="R59" s="37">
        <f>SUMPRODUCT(($A59='소규모 하수도 처리구역'!$C$3:$C$3873)*(R$4='소규모 하수도 처리구역'!$A$3:$A$3873)*('소규모 하수도 처리구역'!$D$3:$D$3873))</f>
        <v>0</v>
      </c>
    </row>
    <row r="60" spans="1:18" ht="20.100000000000001" hidden="1" customHeight="1" outlineLevel="1" x14ac:dyDescent="0.3">
      <c r="A60" s="35" t="s">
        <v>1470</v>
      </c>
      <c r="B60" s="36">
        <f t="shared" si="0"/>
        <v>0</v>
      </c>
      <c r="C60" s="37">
        <f>SUMPRODUCT(($A60='소규모 하수도 처리구역'!$C$3:$C$3873)*(C$4='소규모 하수도 처리구역'!$A$3:$A$3873)*('소규모 하수도 처리구역'!$D$3:$D$3873))</f>
        <v>0</v>
      </c>
      <c r="D60" s="37">
        <f>SUMPRODUCT(($A60='소규모 하수도 처리구역'!$C$3:$C$3873)*(D$4='소규모 하수도 처리구역'!$A$3:$A$3873)*('소규모 하수도 처리구역'!$D$3:$D$3873))</f>
        <v>0</v>
      </c>
      <c r="E60" s="37">
        <f>SUMPRODUCT(($A60='소규모 하수도 처리구역'!$C$3:$C$3873)*(E$4='소규모 하수도 처리구역'!$A$3:$A$3873)*('소규모 하수도 처리구역'!$D$3:$D$3873))</f>
        <v>0</v>
      </c>
      <c r="F60" s="37">
        <f>SUMPRODUCT(($A60='소규모 하수도 처리구역'!$C$3:$C$3873)*(F$4='소규모 하수도 처리구역'!$A$3:$A$3873)*('소규모 하수도 처리구역'!$D$3:$D$3873))</f>
        <v>0</v>
      </c>
      <c r="G60" s="37">
        <f>SUMPRODUCT(($A60='소규모 하수도 처리구역'!$C$3:$C$3873)*(G$4='소규모 하수도 처리구역'!$A$3:$A$3873)*('소규모 하수도 처리구역'!$D$3:$D$3873))</f>
        <v>0</v>
      </c>
      <c r="H60" s="37">
        <f>SUMPRODUCT(($A60='소규모 하수도 처리구역'!$C$3:$C$3873)*(H$4='소규모 하수도 처리구역'!$A$3:$A$3873)*('소규모 하수도 처리구역'!$D$3:$D$3873))</f>
        <v>0</v>
      </c>
      <c r="I60" s="37">
        <f>SUMPRODUCT(($A60='소규모 하수도 처리구역'!$C$3:$C$3873)*(I$4='소규모 하수도 처리구역'!$A$3:$A$3873)*('소규모 하수도 처리구역'!$D$3:$D$3873))</f>
        <v>0</v>
      </c>
      <c r="J60" s="37">
        <f>SUMPRODUCT(($A60='소규모 하수도 처리구역'!$C$3:$C$3873)*(J$4='소규모 하수도 처리구역'!$A$3:$A$3873)*('소규모 하수도 처리구역'!$D$3:$D$3873))</f>
        <v>0</v>
      </c>
      <c r="K60" s="37">
        <f>SUMPRODUCT(($A60='소규모 하수도 처리구역'!$C$3:$C$3873)*(K$4='소규모 하수도 처리구역'!$A$3:$A$3873)*('소규모 하수도 처리구역'!$D$3:$D$3873))</f>
        <v>0</v>
      </c>
      <c r="L60" s="37">
        <f>SUMPRODUCT(($A60='소규모 하수도 처리구역'!$C$3:$C$3873)*(L$4='소규모 하수도 처리구역'!$A$3:$A$3873)*('소규모 하수도 처리구역'!$D$3:$D$3873))</f>
        <v>0</v>
      </c>
      <c r="M60" s="37">
        <f>SUMPRODUCT(($A60='소규모 하수도 처리구역'!$C$3:$C$3873)*(M$4='소규모 하수도 처리구역'!$A$3:$A$3873)*('소규모 하수도 처리구역'!$D$3:$D$3873))</f>
        <v>0</v>
      </c>
      <c r="N60" s="37">
        <f>SUMPRODUCT(($A60='소규모 하수도 처리구역'!$C$3:$C$3873)*(N$4='소규모 하수도 처리구역'!$A$3:$A$3873)*('소규모 하수도 처리구역'!$D$3:$D$3873))</f>
        <v>0</v>
      </c>
      <c r="O60" s="37">
        <f>SUMPRODUCT(($A60='소규모 하수도 처리구역'!$C$3:$C$3873)*(O$4='소규모 하수도 처리구역'!$A$3:$A$3873)*('소규모 하수도 처리구역'!$D$3:$D$3873))</f>
        <v>0</v>
      </c>
      <c r="P60" s="37">
        <f>SUMPRODUCT(($A60='소규모 하수도 처리구역'!$C$3:$C$3873)*(P$4='소규모 하수도 처리구역'!$A$3:$A$3873)*('소규모 하수도 처리구역'!$D$3:$D$3873))</f>
        <v>0</v>
      </c>
      <c r="Q60" s="37">
        <f>SUMPRODUCT(($A60='소규모 하수도 처리구역'!$C$3:$C$3873)*(Q$4='소규모 하수도 처리구역'!$A$3:$A$3873)*('소규모 하수도 처리구역'!$D$3:$D$3873))</f>
        <v>0</v>
      </c>
      <c r="R60" s="37">
        <f>SUMPRODUCT(($A60='소규모 하수도 처리구역'!$C$3:$C$3873)*(R$4='소규모 하수도 처리구역'!$A$3:$A$3873)*('소규모 하수도 처리구역'!$D$3:$D$3873))</f>
        <v>0</v>
      </c>
    </row>
    <row r="61" spans="1:18" ht="20.100000000000001" customHeight="1" collapsed="1" x14ac:dyDescent="0.3">
      <c r="A61" s="35" t="s">
        <v>1464</v>
      </c>
      <c r="B61" s="36">
        <f t="shared" si="0"/>
        <v>37.299999999999997</v>
      </c>
      <c r="C61" s="37">
        <f>SUMPRODUCT(($A61='소규모 하수도 처리구역'!$C$3:$C$3873)*(C$4='소규모 하수도 처리구역'!$A$3:$A$3873)*('소규모 하수도 처리구역'!$D$3:$D$3873))</f>
        <v>0</v>
      </c>
      <c r="D61" s="37">
        <f>SUMPRODUCT(($A61='소규모 하수도 처리구역'!$C$3:$C$3873)*(D$4='소규모 하수도 처리구역'!$A$3:$A$3873)*('소규모 하수도 처리구역'!$D$3:$D$3873))</f>
        <v>0</v>
      </c>
      <c r="E61" s="37">
        <f>SUMPRODUCT(($A61='소규모 하수도 처리구역'!$C$3:$C$3873)*(E$4='소규모 하수도 처리구역'!$A$3:$A$3873)*('소규모 하수도 처리구역'!$D$3:$D$3873))</f>
        <v>0</v>
      </c>
      <c r="F61" s="37">
        <f>SUMPRODUCT(($A61='소규모 하수도 처리구역'!$C$3:$C$3873)*(F$4='소규모 하수도 처리구역'!$A$3:$A$3873)*('소규모 하수도 처리구역'!$D$3:$D$3873))</f>
        <v>0</v>
      </c>
      <c r="G61" s="37">
        <f>SUMPRODUCT(($A61='소규모 하수도 처리구역'!$C$3:$C$3873)*(G$4='소규모 하수도 처리구역'!$A$3:$A$3873)*('소규모 하수도 처리구역'!$D$3:$D$3873))</f>
        <v>0</v>
      </c>
      <c r="H61" s="37">
        <f>SUMPRODUCT(($A61='소규모 하수도 처리구역'!$C$3:$C$3873)*(H$4='소규모 하수도 처리구역'!$A$3:$A$3873)*('소규모 하수도 처리구역'!$D$3:$D$3873))</f>
        <v>27.4</v>
      </c>
      <c r="I61" s="37">
        <f>SUMPRODUCT(($A61='소규모 하수도 처리구역'!$C$3:$C$3873)*(I$4='소규모 하수도 처리구역'!$A$3:$A$3873)*('소규모 하수도 처리구역'!$D$3:$D$3873))</f>
        <v>0</v>
      </c>
      <c r="J61" s="37">
        <f>SUMPRODUCT(($A61='소규모 하수도 처리구역'!$C$3:$C$3873)*(J$4='소규모 하수도 처리구역'!$A$3:$A$3873)*('소규모 하수도 처리구역'!$D$3:$D$3873))</f>
        <v>0</v>
      </c>
      <c r="K61" s="37">
        <f>SUMPRODUCT(($A61='소규모 하수도 처리구역'!$C$3:$C$3873)*(K$4='소규모 하수도 처리구역'!$A$3:$A$3873)*('소규모 하수도 처리구역'!$D$3:$D$3873))</f>
        <v>0</v>
      </c>
      <c r="L61" s="37">
        <f>SUMPRODUCT(($A61='소규모 하수도 처리구역'!$C$3:$C$3873)*(L$4='소규모 하수도 처리구역'!$A$3:$A$3873)*('소규모 하수도 처리구역'!$D$3:$D$3873))</f>
        <v>0</v>
      </c>
      <c r="M61" s="37">
        <f>SUMPRODUCT(($A61='소규모 하수도 처리구역'!$C$3:$C$3873)*(M$4='소규모 하수도 처리구역'!$A$3:$A$3873)*('소규모 하수도 처리구역'!$D$3:$D$3873))</f>
        <v>0</v>
      </c>
      <c r="N61" s="37">
        <f>SUMPRODUCT(($A61='소규모 하수도 처리구역'!$C$3:$C$3873)*(N$4='소규모 하수도 처리구역'!$A$3:$A$3873)*('소규모 하수도 처리구역'!$D$3:$D$3873))</f>
        <v>0</v>
      </c>
      <c r="O61" s="37">
        <f>SUMPRODUCT(($A61='소규모 하수도 처리구역'!$C$3:$C$3873)*(O$4='소규모 하수도 처리구역'!$A$3:$A$3873)*('소규모 하수도 처리구역'!$D$3:$D$3873))</f>
        <v>0</v>
      </c>
      <c r="P61" s="37">
        <f>SUMPRODUCT(($A61='소규모 하수도 처리구역'!$C$3:$C$3873)*(P$4='소규모 하수도 처리구역'!$A$3:$A$3873)*('소규모 하수도 처리구역'!$D$3:$D$3873))</f>
        <v>0</v>
      </c>
      <c r="Q61" s="37">
        <f>SUMPRODUCT(($A61='소규모 하수도 처리구역'!$C$3:$C$3873)*(Q$4='소규모 하수도 처리구역'!$A$3:$A$3873)*('소규모 하수도 처리구역'!$D$3:$D$3873))</f>
        <v>9.9</v>
      </c>
      <c r="R61" s="37">
        <f>SUMPRODUCT(($A61='소규모 하수도 처리구역'!$C$3:$C$3873)*(R$4='소규모 하수도 처리구역'!$A$3:$A$3873)*('소규모 하수도 처리구역'!$D$3:$D$3873))</f>
        <v>0</v>
      </c>
    </row>
    <row r="62" spans="1:18" ht="20.100000000000001" customHeight="1" x14ac:dyDescent="0.3">
      <c r="A62" s="35" t="s">
        <v>1461</v>
      </c>
      <c r="B62" s="36">
        <f t="shared" si="0"/>
        <v>335.1</v>
      </c>
      <c r="C62" s="37">
        <f>SUMPRODUCT(($A62='소규모 하수도 처리구역'!$C$3:$C$3873)*(C$4='소규모 하수도 처리구역'!$A$3:$A$3873)*('소규모 하수도 처리구역'!$D$3:$D$3873))</f>
        <v>0</v>
      </c>
      <c r="D62" s="37">
        <f>SUMPRODUCT(($A62='소규모 하수도 처리구역'!$C$3:$C$3873)*(D$4='소규모 하수도 처리구역'!$A$3:$A$3873)*('소규모 하수도 처리구역'!$D$3:$D$3873))</f>
        <v>0</v>
      </c>
      <c r="E62" s="37">
        <f>SUMPRODUCT(($A62='소규모 하수도 처리구역'!$C$3:$C$3873)*(E$4='소규모 하수도 처리구역'!$A$3:$A$3873)*('소규모 하수도 처리구역'!$D$3:$D$3873))</f>
        <v>0</v>
      </c>
      <c r="F62" s="37">
        <f>SUMPRODUCT(($A62='소규모 하수도 처리구역'!$C$3:$C$3873)*(F$4='소규모 하수도 처리구역'!$A$3:$A$3873)*('소규모 하수도 처리구역'!$D$3:$D$3873))</f>
        <v>0</v>
      </c>
      <c r="G62" s="37">
        <f>SUMPRODUCT(($A62='소규모 하수도 처리구역'!$C$3:$C$3873)*(G$4='소규모 하수도 처리구역'!$A$3:$A$3873)*('소규모 하수도 처리구역'!$D$3:$D$3873))</f>
        <v>0</v>
      </c>
      <c r="H62" s="37">
        <f>SUMPRODUCT(($A62='소규모 하수도 처리구역'!$C$3:$C$3873)*(H$4='소규모 하수도 처리구역'!$A$3:$A$3873)*('소규모 하수도 처리구역'!$D$3:$D$3873))</f>
        <v>252.7</v>
      </c>
      <c r="I62" s="37">
        <f>SUMPRODUCT(($A62='소규모 하수도 처리구역'!$C$3:$C$3873)*(I$4='소규모 하수도 처리구역'!$A$3:$A$3873)*('소규모 하수도 처리구역'!$D$3:$D$3873))</f>
        <v>0</v>
      </c>
      <c r="J62" s="37">
        <f>SUMPRODUCT(($A62='소규모 하수도 처리구역'!$C$3:$C$3873)*(J$4='소규모 하수도 처리구역'!$A$3:$A$3873)*('소규모 하수도 처리구역'!$D$3:$D$3873))</f>
        <v>0</v>
      </c>
      <c r="K62" s="37">
        <f>SUMPRODUCT(($A62='소규모 하수도 처리구역'!$C$3:$C$3873)*(K$4='소규모 하수도 처리구역'!$A$3:$A$3873)*('소규모 하수도 처리구역'!$D$3:$D$3873))</f>
        <v>0</v>
      </c>
      <c r="L62" s="37">
        <f>SUMPRODUCT(($A62='소규모 하수도 처리구역'!$C$3:$C$3873)*(L$4='소규모 하수도 처리구역'!$A$3:$A$3873)*('소규모 하수도 처리구역'!$D$3:$D$3873))</f>
        <v>0</v>
      </c>
      <c r="M62" s="37">
        <f>SUMPRODUCT(($A62='소규모 하수도 처리구역'!$C$3:$C$3873)*(M$4='소규모 하수도 처리구역'!$A$3:$A$3873)*('소규모 하수도 처리구역'!$D$3:$D$3873))</f>
        <v>0</v>
      </c>
      <c r="N62" s="37">
        <f>SUMPRODUCT(($A62='소규모 하수도 처리구역'!$C$3:$C$3873)*(N$4='소규모 하수도 처리구역'!$A$3:$A$3873)*('소규모 하수도 처리구역'!$D$3:$D$3873))</f>
        <v>0</v>
      </c>
      <c r="O62" s="37">
        <f>SUMPRODUCT(($A62='소규모 하수도 처리구역'!$C$3:$C$3873)*(O$4='소규모 하수도 처리구역'!$A$3:$A$3873)*('소규모 하수도 처리구역'!$D$3:$D$3873))</f>
        <v>0</v>
      </c>
      <c r="P62" s="37">
        <f>SUMPRODUCT(($A62='소규모 하수도 처리구역'!$C$3:$C$3873)*(P$4='소규모 하수도 처리구역'!$A$3:$A$3873)*('소규모 하수도 처리구역'!$D$3:$D$3873))</f>
        <v>0</v>
      </c>
      <c r="Q62" s="37">
        <f>SUMPRODUCT(($A62='소규모 하수도 처리구역'!$C$3:$C$3873)*(Q$4='소규모 하수도 처리구역'!$A$3:$A$3873)*('소규모 하수도 처리구역'!$D$3:$D$3873))</f>
        <v>82.4</v>
      </c>
      <c r="R62" s="37">
        <f>SUMPRODUCT(($A62='소규모 하수도 처리구역'!$C$3:$C$3873)*(R$4='소규모 하수도 처리구역'!$A$3:$A$3873)*('소규모 하수도 처리구역'!$D$3:$D$3873))</f>
        <v>0</v>
      </c>
    </row>
    <row r="63" spans="1:18" ht="20.100000000000001" hidden="1" customHeight="1" outlineLevel="1" x14ac:dyDescent="0.3">
      <c r="A63" s="35" t="s">
        <v>1610</v>
      </c>
      <c r="B63" s="36">
        <f t="shared" si="0"/>
        <v>0</v>
      </c>
      <c r="C63" s="37">
        <f>SUMPRODUCT(($A63='소규모 하수도 처리구역'!$C$3:$C$3873)*(C$4='소규모 하수도 처리구역'!$A$3:$A$3873)*('소규모 하수도 처리구역'!$D$3:$D$3873))</f>
        <v>0</v>
      </c>
      <c r="D63" s="37">
        <f>SUMPRODUCT(($A63='소규모 하수도 처리구역'!$C$3:$C$3873)*(D$4='소규모 하수도 처리구역'!$A$3:$A$3873)*('소규모 하수도 처리구역'!$D$3:$D$3873))</f>
        <v>0</v>
      </c>
      <c r="E63" s="37">
        <f>SUMPRODUCT(($A63='소규모 하수도 처리구역'!$C$3:$C$3873)*(E$4='소규모 하수도 처리구역'!$A$3:$A$3873)*('소규모 하수도 처리구역'!$D$3:$D$3873))</f>
        <v>0</v>
      </c>
      <c r="F63" s="37">
        <f>SUMPRODUCT(($A63='소규모 하수도 처리구역'!$C$3:$C$3873)*(F$4='소규모 하수도 처리구역'!$A$3:$A$3873)*('소규모 하수도 처리구역'!$D$3:$D$3873))</f>
        <v>0</v>
      </c>
      <c r="G63" s="37">
        <f>SUMPRODUCT(($A63='소규모 하수도 처리구역'!$C$3:$C$3873)*(G$4='소규모 하수도 처리구역'!$A$3:$A$3873)*('소규모 하수도 처리구역'!$D$3:$D$3873))</f>
        <v>0</v>
      </c>
      <c r="H63" s="37">
        <f>SUMPRODUCT(($A63='소규모 하수도 처리구역'!$C$3:$C$3873)*(H$4='소규모 하수도 처리구역'!$A$3:$A$3873)*('소규모 하수도 처리구역'!$D$3:$D$3873))</f>
        <v>0</v>
      </c>
      <c r="I63" s="37">
        <f>SUMPRODUCT(($A63='소규모 하수도 처리구역'!$C$3:$C$3873)*(I$4='소규모 하수도 처리구역'!$A$3:$A$3873)*('소규모 하수도 처리구역'!$D$3:$D$3873))</f>
        <v>0</v>
      </c>
      <c r="J63" s="37">
        <f>SUMPRODUCT(($A63='소규모 하수도 처리구역'!$C$3:$C$3873)*(J$4='소규모 하수도 처리구역'!$A$3:$A$3873)*('소규모 하수도 처리구역'!$D$3:$D$3873))</f>
        <v>0</v>
      </c>
      <c r="K63" s="37">
        <f>SUMPRODUCT(($A63='소규모 하수도 처리구역'!$C$3:$C$3873)*(K$4='소규모 하수도 처리구역'!$A$3:$A$3873)*('소규모 하수도 처리구역'!$D$3:$D$3873))</f>
        <v>0</v>
      </c>
      <c r="L63" s="37">
        <f>SUMPRODUCT(($A63='소규모 하수도 처리구역'!$C$3:$C$3873)*(L$4='소규모 하수도 처리구역'!$A$3:$A$3873)*('소규모 하수도 처리구역'!$D$3:$D$3873))</f>
        <v>0</v>
      </c>
      <c r="M63" s="37">
        <f>SUMPRODUCT(($A63='소규모 하수도 처리구역'!$C$3:$C$3873)*(M$4='소규모 하수도 처리구역'!$A$3:$A$3873)*('소규모 하수도 처리구역'!$D$3:$D$3873))</f>
        <v>0</v>
      </c>
      <c r="N63" s="37">
        <f>SUMPRODUCT(($A63='소규모 하수도 처리구역'!$C$3:$C$3873)*(N$4='소규모 하수도 처리구역'!$A$3:$A$3873)*('소규모 하수도 처리구역'!$D$3:$D$3873))</f>
        <v>0</v>
      </c>
      <c r="O63" s="37">
        <f>SUMPRODUCT(($A63='소규모 하수도 처리구역'!$C$3:$C$3873)*(O$4='소규모 하수도 처리구역'!$A$3:$A$3873)*('소규모 하수도 처리구역'!$D$3:$D$3873))</f>
        <v>0</v>
      </c>
      <c r="P63" s="37">
        <f>SUMPRODUCT(($A63='소규모 하수도 처리구역'!$C$3:$C$3873)*(P$4='소규모 하수도 처리구역'!$A$3:$A$3873)*('소규모 하수도 처리구역'!$D$3:$D$3873))</f>
        <v>0</v>
      </c>
      <c r="Q63" s="37">
        <f>SUMPRODUCT(($A63='소규모 하수도 처리구역'!$C$3:$C$3873)*(Q$4='소규모 하수도 처리구역'!$A$3:$A$3873)*('소규모 하수도 처리구역'!$D$3:$D$3873))</f>
        <v>0</v>
      </c>
      <c r="R63" s="37">
        <f>SUMPRODUCT(($A63='소규모 하수도 처리구역'!$C$3:$C$3873)*(R$4='소규모 하수도 처리구역'!$A$3:$A$3873)*('소규모 하수도 처리구역'!$D$3:$D$3873))</f>
        <v>0</v>
      </c>
    </row>
    <row r="64" spans="1:18" ht="20.100000000000001" hidden="1" customHeight="1" outlineLevel="1" x14ac:dyDescent="0.3">
      <c r="A64" s="35" t="s">
        <v>1460</v>
      </c>
      <c r="B64" s="36">
        <f t="shared" si="0"/>
        <v>0</v>
      </c>
      <c r="C64" s="37">
        <f>SUMPRODUCT(($A64='소규모 하수도 처리구역'!$C$3:$C$3873)*(C$4='소규모 하수도 처리구역'!$A$3:$A$3873)*('소규모 하수도 처리구역'!$D$3:$D$3873))</f>
        <v>0</v>
      </c>
      <c r="D64" s="37">
        <f>SUMPRODUCT(($A64='소규모 하수도 처리구역'!$C$3:$C$3873)*(D$4='소규모 하수도 처리구역'!$A$3:$A$3873)*('소규모 하수도 처리구역'!$D$3:$D$3873))</f>
        <v>0</v>
      </c>
      <c r="E64" s="37">
        <f>SUMPRODUCT(($A64='소규모 하수도 처리구역'!$C$3:$C$3873)*(E$4='소규모 하수도 처리구역'!$A$3:$A$3873)*('소규모 하수도 처리구역'!$D$3:$D$3873))</f>
        <v>0</v>
      </c>
      <c r="F64" s="37">
        <f>SUMPRODUCT(($A64='소규모 하수도 처리구역'!$C$3:$C$3873)*(F$4='소규모 하수도 처리구역'!$A$3:$A$3873)*('소규모 하수도 처리구역'!$D$3:$D$3873))</f>
        <v>0</v>
      </c>
      <c r="G64" s="37">
        <f>SUMPRODUCT(($A64='소규모 하수도 처리구역'!$C$3:$C$3873)*(G$4='소규모 하수도 처리구역'!$A$3:$A$3873)*('소규모 하수도 처리구역'!$D$3:$D$3873))</f>
        <v>0</v>
      </c>
      <c r="H64" s="37">
        <f>SUMPRODUCT(($A64='소규모 하수도 처리구역'!$C$3:$C$3873)*(H$4='소규모 하수도 처리구역'!$A$3:$A$3873)*('소규모 하수도 처리구역'!$D$3:$D$3873))</f>
        <v>0</v>
      </c>
      <c r="I64" s="37">
        <f>SUMPRODUCT(($A64='소규모 하수도 처리구역'!$C$3:$C$3873)*(I$4='소규모 하수도 처리구역'!$A$3:$A$3873)*('소규모 하수도 처리구역'!$D$3:$D$3873))</f>
        <v>0</v>
      </c>
      <c r="J64" s="37">
        <f>SUMPRODUCT(($A64='소규모 하수도 처리구역'!$C$3:$C$3873)*(J$4='소규모 하수도 처리구역'!$A$3:$A$3873)*('소규모 하수도 처리구역'!$D$3:$D$3873))</f>
        <v>0</v>
      </c>
      <c r="K64" s="37">
        <f>SUMPRODUCT(($A64='소규모 하수도 처리구역'!$C$3:$C$3873)*(K$4='소규모 하수도 처리구역'!$A$3:$A$3873)*('소규모 하수도 처리구역'!$D$3:$D$3873))</f>
        <v>0</v>
      </c>
      <c r="L64" s="37">
        <f>SUMPRODUCT(($A64='소규모 하수도 처리구역'!$C$3:$C$3873)*(L$4='소규모 하수도 처리구역'!$A$3:$A$3873)*('소규모 하수도 처리구역'!$D$3:$D$3873))</f>
        <v>0</v>
      </c>
      <c r="M64" s="37">
        <f>SUMPRODUCT(($A64='소규모 하수도 처리구역'!$C$3:$C$3873)*(M$4='소규모 하수도 처리구역'!$A$3:$A$3873)*('소규모 하수도 처리구역'!$D$3:$D$3873))</f>
        <v>0</v>
      </c>
      <c r="N64" s="37">
        <f>SUMPRODUCT(($A64='소규모 하수도 처리구역'!$C$3:$C$3873)*(N$4='소규모 하수도 처리구역'!$A$3:$A$3873)*('소규모 하수도 처리구역'!$D$3:$D$3873))</f>
        <v>0</v>
      </c>
      <c r="O64" s="37">
        <f>SUMPRODUCT(($A64='소규모 하수도 처리구역'!$C$3:$C$3873)*(O$4='소규모 하수도 처리구역'!$A$3:$A$3873)*('소규모 하수도 처리구역'!$D$3:$D$3873))</f>
        <v>0</v>
      </c>
      <c r="P64" s="37">
        <f>SUMPRODUCT(($A64='소규모 하수도 처리구역'!$C$3:$C$3873)*(P$4='소규모 하수도 처리구역'!$A$3:$A$3873)*('소규모 하수도 처리구역'!$D$3:$D$3873))</f>
        <v>0</v>
      </c>
      <c r="Q64" s="37">
        <f>SUMPRODUCT(($A64='소규모 하수도 처리구역'!$C$3:$C$3873)*(Q$4='소규모 하수도 처리구역'!$A$3:$A$3873)*('소규모 하수도 처리구역'!$D$3:$D$3873))</f>
        <v>0</v>
      </c>
      <c r="R64" s="37">
        <f>SUMPRODUCT(($A64='소규모 하수도 처리구역'!$C$3:$C$3873)*(R$4='소규모 하수도 처리구역'!$A$3:$A$3873)*('소규모 하수도 처리구역'!$D$3:$D$3873))</f>
        <v>0</v>
      </c>
    </row>
    <row r="65" spans="1:18" ht="20.100000000000001" hidden="1" customHeight="1" outlineLevel="1" x14ac:dyDescent="0.3">
      <c r="A65" s="35" t="s">
        <v>1878</v>
      </c>
      <c r="B65" s="36">
        <f t="shared" si="0"/>
        <v>0</v>
      </c>
      <c r="C65" s="37">
        <f>SUMPRODUCT(($A65='소규모 하수도 처리구역'!$C$3:$C$3873)*(C$4='소규모 하수도 처리구역'!$A$3:$A$3873)*('소규모 하수도 처리구역'!$D$3:$D$3873))</f>
        <v>0</v>
      </c>
      <c r="D65" s="37">
        <f>SUMPRODUCT(($A65='소규모 하수도 처리구역'!$C$3:$C$3873)*(D$4='소규모 하수도 처리구역'!$A$3:$A$3873)*('소규모 하수도 처리구역'!$D$3:$D$3873))</f>
        <v>0</v>
      </c>
      <c r="E65" s="37">
        <f>SUMPRODUCT(($A65='소규모 하수도 처리구역'!$C$3:$C$3873)*(E$4='소규모 하수도 처리구역'!$A$3:$A$3873)*('소규모 하수도 처리구역'!$D$3:$D$3873))</f>
        <v>0</v>
      </c>
      <c r="F65" s="37">
        <f>SUMPRODUCT(($A65='소규모 하수도 처리구역'!$C$3:$C$3873)*(F$4='소규모 하수도 처리구역'!$A$3:$A$3873)*('소규모 하수도 처리구역'!$D$3:$D$3873))</f>
        <v>0</v>
      </c>
      <c r="G65" s="37">
        <f>SUMPRODUCT(($A65='소규모 하수도 처리구역'!$C$3:$C$3873)*(G$4='소규모 하수도 처리구역'!$A$3:$A$3873)*('소규모 하수도 처리구역'!$D$3:$D$3873))</f>
        <v>0</v>
      </c>
      <c r="H65" s="37">
        <f>SUMPRODUCT(($A65='소규모 하수도 처리구역'!$C$3:$C$3873)*(H$4='소규모 하수도 처리구역'!$A$3:$A$3873)*('소규모 하수도 처리구역'!$D$3:$D$3873))</f>
        <v>0</v>
      </c>
      <c r="I65" s="37">
        <f>SUMPRODUCT(($A65='소규모 하수도 처리구역'!$C$3:$C$3873)*(I$4='소규모 하수도 처리구역'!$A$3:$A$3873)*('소규모 하수도 처리구역'!$D$3:$D$3873))</f>
        <v>0</v>
      </c>
      <c r="J65" s="37">
        <f>SUMPRODUCT(($A65='소규모 하수도 처리구역'!$C$3:$C$3873)*(J$4='소규모 하수도 처리구역'!$A$3:$A$3873)*('소규모 하수도 처리구역'!$D$3:$D$3873))</f>
        <v>0</v>
      </c>
      <c r="K65" s="37">
        <f>SUMPRODUCT(($A65='소규모 하수도 처리구역'!$C$3:$C$3873)*(K$4='소규모 하수도 처리구역'!$A$3:$A$3873)*('소규모 하수도 처리구역'!$D$3:$D$3873))</f>
        <v>0</v>
      </c>
      <c r="L65" s="37">
        <f>SUMPRODUCT(($A65='소규모 하수도 처리구역'!$C$3:$C$3873)*(L$4='소규모 하수도 처리구역'!$A$3:$A$3873)*('소규모 하수도 처리구역'!$D$3:$D$3873))</f>
        <v>0</v>
      </c>
      <c r="M65" s="37">
        <f>SUMPRODUCT(($A65='소규모 하수도 처리구역'!$C$3:$C$3873)*(M$4='소규모 하수도 처리구역'!$A$3:$A$3873)*('소규모 하수도 처리구역'!$D$3:$D$3873))</f>
        <v>0</v>
      </c>
      <c r="N65" s="37">
        <f>SUMPRODUCT(($A65='소규모 하수도 처리구역'!$C$3:$C$3873)*(N$4='소규모 하수도 처리구역'!$A$3:$A$3873)*('소규모 하수도 처리구역'!$D$3:$D$3873))</f>
        <v>0</v>
      </c>
      <c r="O65" s="37">
        <f>SUMPRODUCT(($A65='소규모 하수도 처리구역'!$C$3:$C$3873)*(O$4='소규모 하수도 처리구역'!$A$3:$A$3873)*('소규모 하수도 처리구역'!$D$3:$D$3873))</f>
        <v>0</v>
      </c>
      <c r="P65" s="37">
        <f>SUMPRODUCT(($A65='소규모 하수도 처리구역'!$C$3:$C$3873)*(P$4='소규모 하수도 처리구역'!$A$3:$A$3873)*('소규모 하수도 처리구역'!$D$3:$D$3873))</f>
        <v>0</v>
      </c>
      <c r="Q65" s="37">
        <f>SUMPRODUCT(($A65='소규모 하수도 처리구역'!$C$3:$C$3873)*(Q$4='소규모 하수도 처리구역'!$A$3:$A$3873)*('소규모 하수도 처리구역'!$D$3:$D$3873))</f>
        <v>0</v>
      </c>
      <c r="R65" s="37">
        <f>SUMPRODUCT(($A65='소규모 하수도 처리구역'!$C$3:$C$3873)*(R$4='소규모 하수도 처리구역'!$A$3:$A$3873)*('소규모 하수도 처리구역'!$D$3:$D$3873))</f>
        <v>0</v>
      </c>
    </row>
    <row r="66" spans="1:18" ht="20.100000000000001" hidden="1" customHeight="1" outlineLevel="1" x14ac:dyDescent="0.3">
      <c r="A66" s="35" t="s">
        <v>1650</v>
      </c>
      <c r="B66" s="36">
        <f t="shared" si="0"/>
        <v>0</v>
      </c>
      <c r="C66" s="37">
        <f>SUMPRODUCT(($A66='소규모 하수도 처리구역'!$C$3:$C$3873)*(C$4='소규모 하수도 처리구역'!$A$3:$A$3873)*('소규모 하수도 처리구역'!$D$3:$D$3873))</f>
        <v>0</v>
      </c>
      <c r="D66" s="37">
        <f>SUMPRODUCT(($A66='소규모 하수도 처리구역'!$C$3:$C$3873)*(D$4='소규모 하수도 처리구역'!$A$3:$A$3873)*('소규모 하수도 처리구역'!$D$3:$D$3873))</f>
        <v>0</v>
      </c>
      <c r="E66" s="37">
        <f>SUMPRODUCT(($A66='소규모 하수도 처리구역'!$C$3:$C$3873)*(E$4='소규모 하수도 처리구역'!$A$3:$A$3873)*('소규모 하수도 처리구역'!$D$3:$D$3873))</f>
        <v>0</v>
      </c>
      <c r="F66" s="37">
        <f>SUMPRODUCT(($A66='소규모 하수도 처리구역'!$C$3:$C$3873)*(F$4='소규모 하수도 처리구역'!$A$3:$A$3873)*('소규모 하수도 처리구역'!$D$3:$D$3873))</f>
        <v>0</v>
      </c>
      <c r="G66" s="37">
        <f>SUMPRODUCT(($A66='소규모 하수도 처리구역'!$C$3:$C$3873)*(G$4='소규모 하수도 처리구역'!$A$3:$A$3873)*('소규모 하수도 처리구역'!$D$3:$D$3873))</f>
        <v>0</v>
      </c>
      <c r="H66" s="37">
        <f>SUMPRODUCT(($A66='소규모 하수도 처리구역'!$C$3:$C$3873)*(H$4='소규모 하수도 처리구역'!$A$3:$A$3873)*('소규모 하수도 처리구역'!$D$3:$D$3873))</f>
        <v>0</v>
      </c>
      <c r="I66" s="37">
        <f>SUMPRODUCT(($A66='소규모 하수도 처리구역'!$C$3:$C$3873)*(I$4='소규모 하수도 처리구역'!$A$3:$A$3873)*('소규모 하수도 처리구역'!$D$3:$D$3873))</f>
        <v>0</v>
      </c>
      <c r="J66" s="37">
        <f>SUMPRODUCT(($A66='소규모 하수도 처리구역'!$C$3:$C$3873)*(J$4='소규모 하수도 처리구역'!$A$3:$A$3873)*('소규모 하수도 처리구역'!$D$3:$D$3873))</f>
        <v>0</v>
      </c>
      <c r="K66" s="37">
        <f>SUMPRODUCT(($A66='소규모 하수도 처리구역'!$C$3:$C$3873)*(K$4='소규모 하수도 처리구역'!$A$3:$A$3873)*('소규모 하수도 처리구역'!$D$3:$D$3873))</f>
        <v>0</v>
      </c>
      <c r="L66" s="37">
        <f>SUMPRODUCT(($A66='소규모 하수도 처리구역'!$C$3:$C$3873)*(L$4='소규모 하수도 처리구역'!$A$3:$A$3873)*('소규모 하수도 처리구역'!$D$3:$D$3873))</f>
        <v>0</v>
      </c>
      <c r="M66" s="37">
        <f>SUMPRODUCT(($A66='소규모 하수도 처리구역'!$C$3:$C$3873)*(M$4='소규모 하수도 처리구역'!$A$3:$A$3873)*('소규모 하수도 처리구역'!$D$3:$D$3873))</f>
        <v>0</v>
      </c>
      <c r="N66" s="37">
        <f>SUMPRODUCT(($A66='소규모 하수도 처리구역'!$C$3:$C$3873)*(N$4='소규모 하수도 처리구역'!$A$3:$A$3873)*('소규모 하수도 처리구역'!$D$3:$D$3873))</f>
        <v>0</v>
      </c>
      <c r="O66" s="37">
        <f>SUMPRODUCT(($A66='소규모 하수도 처리구역'!$C$3:$C$3873)*(O$4='소규모 하수도 처리구역'!$A$3:$A$3873)*('소규모 하수도 처리구역'!$D$3:$D$3873))</f>
        <v>0</v>
      </c>
      <c r="P66" s="37">
        <f>SUMPRODUCT(($A66='소규모 하수도 처리구역'!$C$3:$C$3873)*(P$4='소규모 하수도 처리구역'!$A$3:$A$3873)*('소규모 하수도 처리구역'!$D$3:$D$3873))</f>
        <v>0</v>
      </c>
      <c r="Q66" s="37">
        <f>SUMPRODUCT(($A66='소규모 하수도 처리구역'!$C$3:$C$3873)*(Q$4='소규모 하수도 처리구역'!$A$3:$A$3873)*('소규모 하수도 처리구역'!$D$3:$D$3873))</f>
        <v>0</v>
      </c>
      <c r="R66" s="37">
        <f>SUMPRODUCT(($A66='소규모 하수도 처리구역'!$C$3:$C$3873)*(R$4='소규모 하수도 처리구역'!$A$3:$A$3873)*('소규모 하수도 처리구역'!$D$3:$D$3873))</f>
        <v>0</v>
      </c>
    </row>
    <row r="67" spans="1:18" ht="20.100000000000001" hidden="1" customHeight="1" outlineLevel="1" x14ac:dyDescent="0.3">
      <c r="A67" s="35" t="s">
        <v>1876</v>
      </c>
      <c r="B67" s="36">
        <f t="shared" si="0"/>
        <v>0</v>
      </c>
      <c r="C67" s="37">
        <f>SUMPRODUCT(($A67='소규모 하수도 처리구역'!$C$3:$C$3873)*(C$4='소규모 하수도 처리구역'!$A$3:$A$3873)*('소규모 하수도 처리구역'!$D$3:$D$3873))</f>
        <v>0</v>
      </c>
      <c r="D67" s="37">
        <f>SUMPRODUCT(($A67='소규모 하수도 처리구역'!$C$3:$C$3873)*(D$4='소규모 하수도 처리구역'!$A$3:$A$3873)*('소규모 하수도 처리구역'!$D$3:$D$3873))</f>
        <v>0</v>
      </c>
      <c r="E67" s="37">
        <f>SUMPRODUCT(($A67='소규모 하수도 처리구역'!$C$3:$C$3873)*(E$4='소규모 하수도 처리구역'!$A$3:$A$3873)*('소규모 하수도 처리구역'!$D$3:$D$3873))</f>
        <v>0</v>
      </c>
      <c r="F67" s="37">
        <f>SUMPRODUCT(($A67='소규모 하수도 처리구역'!$C$3:$C$3873)*(F$4='소규모 하수도 처리구역'!$A$3:$A$3873)*('소규모 하수도 처리구역'!$D$3:$D$3873))</f>
        <v>0</v>
      </c>
      <c r="G67" s="37">
        <f>SUMPRODUCT(($A67='소규모 하수도 처리구역'!$C$3:$C$3873)*(G$4='소규모 하수도 처리구역'!$A$3:$A$3873)*('소규모 하수도 처리구역'!$D$3:$D$3873))</f>
        <v>0</v>
      </c>
      <c r="H67" s="37">
        <f>SUMPRODUCT(($A67='소규모 하수도 처리구역'!$C$3:$C$3873)*(H$4='소규모 하수도 처리구역'!$A$3:$A$3873)*('소규모 하수도 처리구역'!$D$3:$D$3873))</f>
        <v>0</v>
      </c>
      <c r="I67" s="37">
        <f>SUMPRODUCT(($A67='소규모 하수도 처리구역'!$C$3:$C$3873)*(I$4='소규모 하수도 처리구역'!$A$3:$A$3873)*('소규모 하수도 처리구역'!$D$3:$D$3873))</f>
        <v>0</v>
      </c>
      <c r="J67" s="37">
        <f>SUMPRODUCT(($A67='소규모 하수도 처리구역'!$C$3:$C$3873)*(J$4='소규모 하수도 처리구역'!$A$3:$A$3873)*('소규모 하수도 처리구역'!$D$3:$D$3873))</f>
        <v>0</v>
      </c>
      <c r="K67" s="37">
        <f>SUMPRODUCT(($A67='소규모 하수도 처리구역'!$C$3:$C$3873)*(K$4='소규모 하수도 처리구역'!$A$3:$A$3873)*('소규모 하수도 처리구역'!$D$3:$D$3873))</f>
        <v>0</v>
      </c>
      <c r="L67" s="37">
        <f>SUMPRODUCT(($A67='소규모 하수도 처리구역'!$C$3:$C$3873)*(L$4='소규모 하수도 처리구역'!$A$3:$A$3873)*('소규모 하수도 처리구역'!$D$3:$D$3873))</f>
        <v>0</v>
      </c>
      <c r="M67" s="37">
        <f>SUMPRODUCT(($A67='소규모 하수도 처리구역'!$C$3:$C$3873)*(M$4='소규모 하수도 처리구역'!$A$3:$A$3873)*('소규모 하수도 처리구역'!$D$3:$D$3873))</f>
        <v>0</v>
      </c>
      <c r="N67" s="37">
        <f>SUMPRODUCT(($A67='소규모 하수도 처리구역'!$C$3:$C$3873)*(N$4='소규모 하수도 처리구역'!$A$3:$A$3873)*('소규모 하수도 처리구역'!$D$3:$D$3873))</f>
        <v>0</v>
      </c>
      <c r="O67" s="37">
        <f>SUMPRODUCT(($A67='소규모 하수도 처리구역'!$C$3:$C$3873)*(O$4='소규모 하수도 처리구역'!$A$3:$A$3873)*('소규모 하수도 처리구역'!$D$3:$D$3873))</f>
        <v>0</v>
      </c>
      <c r="P67" s="37">
        <f>SUMPRODUCT(($A67='소규모 하수도 처리구역'!$C$3:$C$3873)*(P$4='소규모 하수도 처리구역'!$A$3:$A$3873)*('소규모 하수도 처리구역'!$D$3:$D$3873))</f>
        <v>0</v>
      </c>
      <c r="Q67" s="37">
        <f>SUMPRODUCT(($A67='소규모 하수도 처리구역'!$C$3:$C$3873)*(Q$4='소규모 하수도 처리구역'!$A$3:$A$3873)*('소규모 하수도 처리구역'!$D$3:$D$3873))</f>
        <v>0</v>
      </c>
      <c r="R67" s="37">
        <f>SUMPRODUCT(($A67='소규모 하수도 처리구역'!$C$3:$C$3873)*(R$4='소규모 하수도 처리구역'!$A$3:$A$3873)*('소규모 하수도 처리구역'!$D$3:$D$3873))</f>
        <v>0</v>
      </c>
    </row>
    <row r="68" spans="1:18" ht="20.100000000000001" hidden="1" customHeight="1" outlineLevel="1" x14ac:dyDescent="0.3">
      <c r="A68" s="35" t="s">
        <v>1651</v>
      </c>
      <c r="B68" s="36">
        <f t="shared" si="0"/>
        <v>0</v>
      </c>
      <c r="C68" s="37">
        <f>SUMPRODUCT(($A68='소규모 하수도 처리구역'!$C$3:$C$3873)*(C$4='소규모 하수도 처리구역'!$A$3:$A$3873)*('소규모 하수도 처리구역'!$D$3:$D$3873))</f>
        <v>0</v>
      </c>
      <c r="D68" s="37">
        <f>SUMPRODUCT(($A68='소규모 하수도 처리구역'!$C$3:$C$3873)*(D$4='소규모 하수도 처리구역'!$A$3:$A$3873)*('소규모 하수도 처리구역'!$D$3:$D$3873))</f>
        <v>0</v>
      </c>
      <c r="E68" s="37">
        <f>SUMPRODUCT(($A68='소규모 하수도 처리구역'!$C$3:$C$3873)*(E$4='소규모 하수도 처리구역'!$A$3:$A$3873)*('소규모 하수도 처리구역'!$D$3:$D$3873))</f>
        <v>0</v>
      </c>
      <c r="F68" s="37">
        <f>SUMPRODUCT(($A68='소규모 하수도 처리구역'!$C$3:$C$3873)*(F$4='소규모 하수도 처리구역'!$A$3:$A$3873)*('소규모 하수도 처리구역'!$D$3:$D$3873))</f>
        <v>0</v>
      </c>
      <c r="G68" s="37">
        <f>SUMPRODUCT(($A68='소규모 하수도 처리구역'!$C$3:$C$3873)*(G$4='소규모 하수도 처리구역'!$A$3:$A$3873)*('소규모 하수도 처리구역'!$D$3:$D$3873))</f>
        <v>0</v>
      </c>
      <c r="H68" s="37">
        <f>SUMPRODUCT(($A68='소규모 하수도 처리구역'!$C$3:$C$3873)*(H$4='소규모 하수도 처리구역'!$A$3:$A$3873)*('소규모 하수도 처리구역'!$D$3:$D$3873))</f>
        <v>0</v>
      </c>
      <c r="I68" s="37">
        <f>SUMPRODUCT(($A68='소규모 하수도 처리구역'!$C$3:$C$3873)*(I$4='소규모 하수도 처리구역'!$A$3:$A$3873)*('소규모 하수도 처리구역'!$D$3:$D$3873))</f>
        <v>0</v>
      </c>
      <c r="J68" s="37">
        <f>SUMPRODUCT(($A68='소규모 하수도 처리구역'!$C$3:$C$3873)*(J$4='소규모 하수도 처리구역'!$A$3:$A$3873)*('소규모 하수도 처리구역'!$D$3:$D$3873))</f>
        <v>0</v>
      </c>
      <c r="K68" s="37">
        <f>SUMPRODUCT(($A68='소규모 하수도 처리구역'!$C$3:$C$3873)*(K$4='소규모 하수도 처리구역'!$A$3:$A$3873)*('소규모 하수도 처리구역'!$D$3:$D$3873))</f>
        <v>0</v>
      </c>
      <c r="L68" s="37">
        <f>SUMPRODUCT(($A68='소규모 하수도 처리구역'!$C$3:$C$3873)*(L$4='소규모 하수도 처리구역'!$A$3:$A$3873)*('소규모 하수도 처리구역'!$D$3:$D$3873))</f>
        <v>0</v>
      </c>
      <c r="M68" s="37">
        <f>SUMPRODUCT(($A68='소규모 하수도 처리구역'!$C$3:$C$3873)*(M$4='소규모 하수도 처리구역'!$A$3:$A$3873)*('소규모 하수도 처리구역'!$D$3:$D$3873))</f>
        <v>0</v>
      </c>
      <c r="N68" s="37">
        <f>SUMPRODUCT(($A68='소규모 하수도 처리구역'!$C$3:$C$3873)*(N$4='소규모 하수도 처리구역'!$A$3:$A$3873)*('소규모 하수도 처리구역'!$D$3:$D$3873))</f>
        <v>0</v>
      </c>
      <c r="O68" s="37">
        <f>SUMPRODUCT(($A68='소규모 하수도 처리구역'!$C$3:$C$3873)*(O$4='소규모 하수도 처리구역'!$A$3:$A$3873)*('소규모 하수도 처리구역'!$D$3:$D$3873))</f>
        <v>0</v>
      </c>
      <c r="P68" s="37">
        <f>SUMPRODUCT(($A68='소규모 하수도 처리구역'!$C$3:$C$3873)*(P$4='소규모 하수도 처리구역'!$A$3:$A$3873)*('소규모 하수도 처리구역'!$D$3:$D$3873))</f>
        <v>0</v>
      </c>
      <c r="Q68" s="37">
        <f>SUMPRODUCT(($A68='소규모 하수도 처리구역'!$C$3:$C$3873)*(Q$4='소규모 하수도 처리구역'!$A$3:$A$3873)*('소규모 하수도 처리구역'!$D$3:$D$3873))</f>
        <v>0</v>
      </c>
      <c r="R68" s="37">
        <f>SUMPRODUCT(($A68='소규모 하수도 처리구역'!$C$3:$C$3873)*(R$4='소규모 하수도 처리구역'!$A$3:$A$3873)*('소규모 하수도 처리구역'!$D$3:$D$3873))</f>
        <v>0</v>
      </c>
    </row>
    <row r="69" spans="1:18" ht="20.100000000000001" hidden="1" customHeight="1" outlineLevel="1" x14ac:dyDescent="0.3">
      <c r="A69" s="35" t="s">
        <v>1465</v>
      </c>
      <c r="B69" s="36">
        <f t="shared" si="0"/>
        <v>0</v>
      </c>
      <c r="C69" s="37">
        <f>SUMPRODUCT(($A69='소규모 하수도 처리구역'!$C$3:$C$3873)*(C$4='소규모 하수도 처리구역'!$A$3:$A$3873)*('소규모 하수도 처리구역'!$D$3:$D$3873))</f>
        <v>0</v>
      </c>
      <c r="D69" s="37">
        <f>SUMPRODUCT(($A69='소규모 하수도 처리구역'!$C$3:$C$3873)*(D$4='소규모 하수도 처리구역'!$A$3:$A$3873)*('소규모 하수도 처리구역'!$D$3:$D$3873))</f>
        <v>0</v>
      </c>
      <c r="E69" s="37">
        <f>SUMPRODUCT(($A69='소규모 하수도 처리구역'!$C$3:$C$3873)*(E$4='소규모 하수도 처리구역'!$A$3:$A$3873)*('소규모 하수도 처리구역'!$D$3:$D$3873))</f>
        <v>0</v>
      </c>
      <c r="F69" s="37">
        <f>SUMPRODUCT(($A69='소규모 하수도 처리구역'!$C$3:$C$3873)*(F$4='소규모 하수도 처리구역'!$A$3:$A$3873)*('소규모 하수도 처리구역'!$D$3:$D$3873))</f>
        <v>0</v>
      </c>
      <c r="G69" s="37">
        <f>SUMPRODUCT(($A69='소규모 하수도 처리구역'!$C$3:$C$3873)*(G$4='소규모 하수도 처리구역'!$A$3:$A$3873)*('소규모 하수도 처리구역'!$D$3:$D$3873))</f>
        <v>0</v>
      </c>
      <c r="H69" s="37">
        <f>SUMPRODUCT(($A69='소규모 하수도 처리구역'!$C$3:$C$3873)*(H$4='소규모 하수도 처리구역'!$A$3:$A$3873)*('소규모 하수도 처리구역'!$D$3:$D$3873))</f>
        <v>0</v>
      </c>
      <c r="I69" s="37">
        <f>SUMPRODUCT(($A69='소규모 하수도 처리구역'!$C$3:$C$3873)*(I$4='소규모 하수도 처리구역'!$A$3:$A$3873)*('소규모 하수도 처리구역'!$D$3:$D$3873))</f>
        <v>0</v>
      </c>
      <c r="J69" s="37">
        <f>SUMPRODUCT(($A69='소규모 하수도 처리구역'!$C$3:$C$3873)*(J$4='소규모 하수도 처리구역'!$A$3:$A$3873)*('소규모 하수도 처리구역'!$D$3:$D$3873))</f>
        <v>0</v>
      </c>
      <c r="K69" s="37">
        <f>SUMPRODUCT(($A69='소규모 하수도 처리구역'!$C$3:$C$3873)*(K$4='소규모 하수도 처리구역'!$A$3:$A$3873)*('소규모 하수도 처리구역'!$D$3:$D$3873))</f>
        <v>0</v>
      </c>
      <c r="L69" s="37">
        <f>SUMPRODUCT(($A69='소규모 하수도 처리구역'!$C$3:$C$3873)*(L$4='소규모 하수도 처리구역'!$A$3:$A$3873)*('소규모 하수도 처리구역'!$D$3:$D$3873))</f>
        <v>0</v>
      </c>
      <c r="M69" s="37">
        <f>SUMPRODUCT(($A69='소규모 하수도 처리구역'!$C$3:$C$3873)*(M$4='소규모 하수도 처리구역'!$A$3:$A$3873)*('소규모 하수도 처리구역'!$D$3:$D$3873))</f>
        <v>0</v>
      </c>
      <c r="N69" s="37">
        <f>SUMPRODUCT(($A69='소규모 하수도 처리구역'!$C$3:$C$3873)*(N$4='소규모 하수도 처리구역'!$A$3:$A$3873)*('소규모 하수도 처리구역'!$D$3:$D$3873))</f>
        <v>0</v>
      </c>
      <c r="O69" s="37">
        <f>SUMPRODUCT(($A69='소규모 하수도 처리구역'!$C$3:$C$3873)*(O$4='소규모 하수도 처리구역'!$A$3:$A$3873)*('소규모 하수도 처리구역'!$D$3:$D$3873))</f>
        <v>0</v>
      </c>
      <c r="P69" s="37">
        <f>SUMPRODUCT(($A69='소규모 하수도 처리구역'!$C$3:$C$3873)*(P$4='소규모 하수도 처리구역'!$A$3:$A$3873)*('소규모 하수도 처리구역'!$D$3:$D$3873))</f>
        <v>0</v>
      </c>
      <c r="Q69" s="37">
        <f>SUMPRODUCT(($A69='소규모 하수도 처리구역'!$C$3:$C$3873)*(Q$4='소규모 하수도 처리구역'!$A$3:$A$3873)*('소규모 하수도 처리구역'!$D$3:$D$3873))</f>
        <v>0</v>
      </c>
      <c r="R69" s="37">
        <f>SUMPRODUCT(($A69='소규모 하수도 처리구역'!$C$3:$C$3873)*(R$4='소규모 하수도 처리구역'!$A$3:$A$3873)*('소규모 하수도 처리구역'!$D$3:$D$3873))</f>
        <v>0</v>
      </c>
    </row>
    <row r="70" spans="1:18" ht="20.100000000000001" customHeight="1" collapsed="1" x14ac:dyDescent="0.3">
      <c r="A70" s="35" t="s">
        <v>1472</v>
      </c>
      <c r="B70" s="36">
        <f t="shared" ref="B70:B126" si="1">SUM(C70:R70)</f>
        <v>28.7</v>
      </c>
      <c r="C70" s="37">
        <f>SUMPRODUCT(($A70='소규모 하수도 처리구역'!$C$3:$C$3873)*(C$4='소규모 하수도 처리구역'!$A$3:$A$3873)*('소규모 하수도 처리구역'!$D$3:$D$3873))</f>
        <v>0</v>
      </c>
      <c r="D70" s="37">
        <f>SUMPRODUCT(($A70='소규모 하수도 처리구역'!$C$3:$C$3873)*(D$4='소규모 하수도 처리구역'!$A$3:$A$3873)*('소규모 하수도 처리구역'!$D$3:$D$3873))</f>
        <v>0</v>
      </c>
      <c r="E70" s="37">
        <f>SUMPRODUCT(($A70='소규모 하수도 처리구역'!$C$3:$C$3873)*(E$4='소규모 하수도 처리구역'!$A$3:$A$3873)*('소규모 하수도 처리구역'!$D$3:$D$3873))</f>
        <v>0</v>
      </c>
      <c r="F70" s="37">
        <f>SUMPRODUCT(($A70='소규모 하수도 처리구역'!$C$3:$C$3873)*(F$4='소규모 하수도 처리구역'!$A$3:$A$3873)*('소규모 하수도 처리구역'!$D$3:$D$3873))</f>
        <v>0</v>
      </c>
      <c r="G70" s="37">
        <f>SUMPRODUCT(($A70='소규모 하수도 처리구역'!$C$3:$C$3873)*(G$4='소규모 하수도 처리구역'!$A$3:$A$3873)*('소규모 하수도 처리구역'!$D$3:$D$3873))</f>
        <v>0</v>
      </c>
      <c r="H70" s="37">
        <f>SUMPRODUCT(($A70='소규모 하수도 처리구역'!$C$3:$C$3873)*(H$4='소규모 하수도 처리구역'!$A$3:$A$3873)*('소규모 하수도 처리구역'!$D$3:$D$3873))</f>
        <v>0</v>
      </c>
      <c r="I70" s="37">
        <f>SUMPRODUCT(($A70='소규모 하수도 처리구역'!$C$3:$C$3873)*(I$4='소규모 하수도 처리구역'!$A$3:$A$3873)*('소규모 하수도 처리구역'!$D$3:$D$3873))</f>
        <v>0</v>
      </c>
      <c r="J70" s="37">
        <f>SUMPRODUCT(($A70='소규모 하수도 처리구역'!$C$3:$C$3873)*(J$4='소규모 하수도 처리구역'!$A$3:$A$3873)*('소규모 하수도 처리구역'!$D$3:$D$3873))</f>
        <v>0</v>
      </c>
      <c r="K70" s="37">
        <f>SUMPRODUCT(($A70='소규모 하수도 처리구역'!$C$3:$C$3873)*(K$4='소규모 하수도 처리구역'!$A$3:$A$3873)*('소규모 하수도 처리구역'!$D$3:$D$3873))</f>
        <v>0</v>
      </c>
      <c r="L70" s="37">
        <f>SUMPRODUCT(($A70='소규모 하수도 처리구역'!$C$3:$C$3873)*(L$4='소규모 하수도 처리구역'!$A$3:$A$3873)*('소규모 하수도 처리구역'!$D$3:$D$3873))</f>
        <v>0</v>
      </c>
      <c r="M70" s="37">
        <f>SUMPRODUCT(($A70='소규모 하수도 처리구역'!$C$3:$C$3873)*(M$4='소규모 하수도 처리구역'!$A$3:$A$3873)*('소규모 하수도 처리구역'!$D$3:$D$3873))</f>
        <v>0</v>
      </c>
      <c r="N70" s="37">
        <f>SUMPRODUCT(($A70='소규모 하수도 처리구역'!$C$3:$C$3873)*(N$4='소규모 하수도 처리구역'!$A$3:$A$3873)*('소규모 하수도 처리구역'!$D$3:$D$3873))</f>
        <v>0</v>
      </c>
      <c r="O70" s="37">
        <f>SUMPRODUCT(($A70='소규모 하수도 처리구역'!$C$3:$C$3873)*(O$4='소규모 하수도 처리구역'!$A$3:$A$3873)*('소규모 하수도 처리구역'!$D$3:$D$3873))</f>
        <v>0</v>
      </c>
      <c r="P70" s="37">
        <f>SUMPRODUCT(($A70='소규모 하수도 처리구역'!$C$3:$C$3873)*(P$4='소규모 하수도 처리구역'!$A$3:$A$3873)*('소규모 하수도 처리구역'!$D$3:$D$3873))</f>
        <v>0</v>
      </c>
      <c r="Q70" s="37">
        <f>SUMPRODUCT(($A70='소규모 하수도 처리구역'!$C$3:$C$3873)*(Q$4='소규모 하수도 처리구역'!$A$3:$A$3873)*('소규모 하수도 처리구역'!$D$3:$D$3873))</f>
        <v>28.7</v>
      </c>
      <c r="R70" s="37">
        <f>SUMPRODUCT(($A70='소규모 하수도 처리구역'!$C$3:$C$3873)*(R$4='소규모 하수도 처리구역'!$A$3:$A$3873)*('소규모 하수도 처리구역'!$D$3:$D$3873))</f>
        <v>0</v>
      </c>
    </row>
    <row r="71" spans="1:18" ht="20.100000000000001" hidden="1" customHeight="1" outlineLevel="1" x14ac:dyDescent="0.3">
      <c r="A71" s="35" t="s">
        <v>1725</v>
      </c>
      <c r="B71" s="36">
        <f t="shared" si="1"/>
        <v>0</v>
      </c>
      <c r="C71" s="37">
        <f>SUMPRODUCT(($A71='소규모 하수도 처리구역'!$C$3:$C$3873)*(C$4='소규모 하수도 처리구역'!$A$3:$A$3873)*('소규모 하수도 처리구역'!$D$3:$D$3873))</f>
        <v>0</v>
      </c>
      <c r="D71" s="37">
        <f>SUMPRODUCT(($A71='소규모 하수도 처리구역'!$C$3:$C$3873)*(D$4='소규모 하수도 처리구역'!$A$3:$A$3873)*('소규모 하수도 처리구역'!$D$3:$D$3873))</f>
        <v>0</v>
      </c>
      <c r="E71" s="37">
        <f>SUMPRODUCT(($A71='소규모 하수도 처리구역'!$C$3:$C$3873)*(E$4='소규모 하수도 처리구역'!$A$3:$A$3873)*('소규모 하수도 처리구역'!$D$3:$D$3873))</f>
        <v>0</v>
      </c>
      <c r="F71" s="37">
        <f>SUMPRODUCT(($A71='소규모 하수도 처리구역'!$C$3:$C$3873)*(F$4='소규모 하수도 처리구역'!$A$3:$A$3873)*('소규모 하수도 처리구역'!$D$3:$D$3873))</f>
        <v>0</v>
      </c>
      <c r="G71" s="37">
        <f>SUMPRODUCT(($A71='소규모 하수도 처리구역'!$C$3:$C$3873)*(G$4='소규모 하수도 처리구역'!$A$3:$A$3873)*('소규모 하수도 처리구역'!$D$3:$D$3873))</f>
        <v>0</v>
      </c>
      <c r="H71" s="37">
        <f>SUMPRODUCT(($A71='소규모 하수도 처리구역'!$C$3:$C$3873)*(H$4='소규모 하수도 처리구역'!$A$3:$A$3873)*('소규모 하수도 처리구역'!$D$3:$D$3873))</f>
        <v>0</v>
      </c>
      <c r="I71" s="37">
        <f>SUMPRODUCT(($A71='소규모 하수도 처리구역'!$C$3:$C$3873)*(I$4='소규모 하수도 처리구역'!$A$3:$A$3873)*('소규모 하수도 처리구역'!$D$3:$D$3873))</f>
        <v>0</v>
      </c>
      <c r="J71" s="37">
        <f>SUMPRODUCT(($A71='소규모 하수도 처리구역'!$C$3:$C$3873)*(J$4='소규모 하수도 처리구역'!$A$3:$A$3873)*('소규모 하수도 처리구역'!$D$3:$D$3873))</f>
        <v>0</v>
      </c>
      <c r="K71" s="37">
        <f>SUMPRODUCT(($A71='소규모 하수도 처리구역'!$C$3:$C$3873)*(K$4='소규모 하수도 처리구역'!$A$3:$A$3873)*('소규모 하수도 처리구역'!$D$3:$D$3873))</f>
        <v>0</v>
      </c>
      <c r="L71" s="37">
        <f>SUMPRODUCT(($A71='소규모 하수도 처리구역'!$C$3:$C$3873)*(L$4='소규모 하수도 처리구역'!$A$3:$A$3873)*('소규모 하수도 처리구역'!$D$3:$D$3873))</f>
        <v>0</v>
      </c>
      <c r="M71" s="37">
        <f>SUMPRODUCT(($A71='소규모 하수도 처리구역'!$C$3:$C$3873)*(M$4='소규모 하수도 처리구역'!$A$3:$A$3873)*('소규모 하수도 처리구역'!$D$3:$D$3873))</f>
        <v>0</v>
      </c>
      <c r="N71" s="37">
        <f>SUMPRODUCT(($A71='소규모 하수도 처리구역'!$C$3:$C$3873)*(N$4='소규모 하수도 처리구역'!$A$3:$A$3873)*('소규모 하수도 처리구역'!$D$3:$D$3873))</f>
        <v>0</v>
      </c>
      <c r="O71" s="37">
        <f>SUMPRODUCT(($A71='소규모 하수도 처리구역'!$C$3:$C$3873)*(O$4='소규모 하수도 처리구역'!$A$3:$A$3873)*('소규모 하수도 처리구역'!$D$3:$D$3873))</f>
        <v>0</v>
      </c>
      <c r="P71" s="37">
        <f>SUMPRODUCT(($A71='소규모 하수도 처리구역'!$C$3:$C$3873)*(P$4='소규모 하수도 처리구역'!$A$3:$A$3873)*('소규모 하수도 처리구역'!$D$3:$D$3873))</f>
        <v>0</v>
      </c>
      <c r="Q71" s="37">
        <f>SUMPRODUCT(($A71='소규모 하수도 처리구역'!$C$3:$C$3873)*(Q$4='소규모 하수도 처리구역'!$A$3:$A$3873)*('소규모 하수도 처리구역'!$D$3:$D$3873))</f>
        <v>0</v>
      </c>
      <c r="R71" s="37">
        <f>SUMPRODUCT(($A71='소규모 하수도 처리구역'!$C$3:$C$3873)*(R$4='소규모 하수도 처리구역'!$A$3:$A$3873)*('소규모 하수도 처리구역'!$D$3:$D$3873))</f>
        <v>0</v>
      </c>
    </row>
    <row r="72" spans="1:18" ht="20.100000000000001" customHeight="1" collapsed="1" x14ac:dyDescent="0.3">
      <c r="A72" s="35" t="s">
        <v>1467</v>
      </c>
      <c r="B72" s="36">
        <f t="shared" si="1"/>
        <v>1168.4000000000001</v>
      </c>
      <c r="C72" s="37">
        <f>SUMPRODUCT(($A72='소규모 하수도 처리구역'!$C$3:$C$3873)*(C$4='소규모 하수도 처리구역'!$A$3:$A$3873)*('소규모 하수도 처리구역'!$D$3:$D$3873))</f>
        <v>0</v>
      </c>
      <c r="D72" s="37">
        <f>SUMPRODUCT(($A72='소규모 하수도 처리구역'!$C$3:$C$3873)*(D$4='소규모 하수도 처리구역'!$A$3:$A$3873)*('소규모 하수도 처리구역'!$D$3:$D$3873))</f>
        <v>0</v>
      </c>
      <c r="E72" s="37">
        <f>SUMPRODUCT(($A72='소규모 하수도 처리구역'!$C$3:$C$3873)*(E$4='소규모 하수도 처리구역'!$A$3:$A$3873)*('소규모 하수도 처리구역'!$D$3:$D$3873))</f>
        <v>0</v>
      </c>
      <c r="F72" s="37">
        <f>SUMPRODUCT(($A72='소규모 하수도 처리구역'!$C$3:$C$3873)*(F$4='소규모 하수도 처리구역'!$A$3:$A$3873)*('소규모 하수도 처리구역'!$D$3:$D$3873))</f>
        <v>0</v>
      </c>
      <c r="G72" s="37">
        <f>SUMPRODUCT(($A72='소규모 하수도 처리구역'!$C$3:$C$3873)*(G$4='소규모 하수도 처리구역'!$A$3:$A$3873)*('소규모 하수도 처리구역'!$D$3:$D$3873))</f>
        <v>0</v>
      </c>
      <c r="H72" s="37">
        <f>SUMPRODUCT(($A72='소규모 하수도 처리구역'!$C$3:$C$3873)*(H$4='소규모 하수도 처리구역'!$A$3:$A$3873)*('소규모 하수도 처리구역'!$D$3:$D$3873))</f>
        <v>7.7</v>
      </c>
      <c r="I72" s="37">
        <f>SUMPRODUCT(($A72='소규모 하수도 처리구역'!$C$3:$C$3873)*(I$4='소규모 하수도 처리구역'!$A$3:$A$3873)*('소규모 하수도 처리구역'!$D$3:$D$3873))</f>
        <v>0</v>
      </c>
      <c r="J72" s="37">
        <f>SUMPRODUCT(($A72='소규모 하수도 처리구역'!$C$3:$C$3873)*(J$4='소규모 하수도 처리구역'!$A$3:$A$3873)*('소규모 하수도 처리구역'!$D$3:$D$3873))</f>
        <v>0</v>
      </c>
      <c r="K72" s="37">
        <f>SUMPRODUCT(($A72='소규모 하수도 처리구역'!$C$3:$C$3873)*(K$4='소규모 하수도 처리구역'!$A$3:$A$3873)*('소규모 하수도 처리구역'!$D$3:$D$3873))</f>
        <v>0</v>
      </c>
      <c r="L72" s="37">
        <f>SUMPRODUCT(($A72='소규모 하수도 처리구역'!$C$3:$C$3873)*(L$4='소규모 하수도 처리구역'!$A$3:$A$3873)*('소규모 하수도 처리구역'!$D$3:$D$3873))</f>
        <v>0</v>
      </c>
      <c r="M72" s="37">
        <f>SUMPRODUCT(($A72='소규모 하수도 처리구역'!$C$3:$C$3873)*(M$4='소규모 하수도 처리구역'!$A$3:$A$3873)*('소규모 하수도 처리구역'!$D$3:$D$3873))</f>
        <v>367.79999999999995</v>
      </c>
      <c r="N72" s="37">
        <f>SUMPRODUCT(($A72='소규모 하수도 처리구역'!$C$3:$C$3873)*(N$4='소규모 하수도 처리구역'!$A$3:$A$3873)*('소규모 하수도 처리구역'!$D$3:$D$3873))</f>
        <v>515.29999999999995</v>
      </c>
      <c r="O72" s="37">
        <f>SUMPRODUCT(($A72='소규모 하수도 처리구역'!$C$3:$C$3873)*(O$4='소규모 하수도 처리구역'!$A$3:$A$3873)*('소규모 하수도 처리구역'!$D$3:$D$3873))</f>
        <v>0</v>
      </c>
      <c r="P72" s="37">
        <f>SUMPRODUCT(($A72='소규모 하수도 처리구역'!$C$3:$C$3873)*(P$4='소규모 하수도 처리구역'!$A$3:$A$3873)*('소규모 하수도 처리구역'!$D$3:$D$3873))</f>
        <v>0</v>
      </c>
      <c r="Q72" s="37">
        <f>SUMPRODUCT(($A72='소규모 하수도 처리구역'!$C$3:$C$3873)*(Q$4='소규모 하수도 처리구역'!$A$3:$A$3873)*('소규모 하수도 처리구역'!$D$3:$D$3873))</f>
        <v>277.60000000000002</v>
      </c>
      <c r="R72" s="37">
        <f>SUMPRODUCT(($A72='소규모 하수도 처리구역'!$C$3:$C$3873)*(R$4='소규모 하수도 처리구역'!$A$3:$A$3873)*('소규모 하수도 처리구역'!$D$3:$D$3873))</f>
        <v>0</v>
      </c>
    </row>
    <row r="73" spans="1:18" ht="20.100000000000001" customHeight="1" x14ac:dyDescent="0.3">
      <c r="A73" s="35" t="s">
        <v>1612</v>
      </c>
      <c r="B73" s="36">
        <f t="shared" si="1"/>
        <v>120.3</v>
      </c>
      <c r="C73" s="37">
        <f>SUMPRODUCT(($A73='소규모 하수도 처리구역'!$C$3:$C$3873)*(C$4='소규모 하수도 처리구역'!$A$3:$A$3873)*('소규모 하수도 처리구역'!$D$3:$D$3873))</f>
        <v>0</v>
      </c>
      <c r="D73" s="37">
        <f>SUMPRODUCT(($A73='소규모 하수도 처리구역'!$C$3:$C$3873)*(D$4='소규모 하수도 처리구역'!$A$3:$A$3873)*('소규모 하수도 처리구역'!$D$3:$D$3873))</f>
        <v>0</v>
      </c>
      <c r="E73" s="37">
        <f>SUMPRODUCT(($A73='소규모 하수도 처리구역'!$C$3:$C$3873)*(E$4='소규모 하수도 처리구역'!$A$3:$A$3873)*('소규모 하수도 처리구역'!$D$3:$D$3873))</f>
        <v>0</v>
      </c>
      <c r="F73" s="37">
        <f>SUMPRODUCT(($A73='소규모 하수도 처리구역'!$C$3:$C$3873)*(F$4='소규모 하수도 처리구역'!$A$3:$A$3873)*('소규모 하수도 처리구역'!$D$3:$D$3873))</f>
        <v>0</v>
      </c>
      <c r="G73" s="37">
        <f>SUMPRODUCT(($A73='소규모 하수도 처리구역'!$C$3:$C$3873)*(G$4='소규모 하수도 처리구역'!$A$3:$A$3873)*('소규모 하수도 처리구역'!$D$3:$D$3873))</f>
        <v>120.3</v>
      </c>
      <c r="H73" s="37">
        <f>SUMPRODUCT(($A73='소규모 하수도 처리구역'!$C$3:$C$3873)*(H$4='소규모 하수도 처리구역'!$A$3:$A$3873)*('소규모 하수도 처리구역'!$D$3:$D$3873))</f>
        <v>0</v>
      </c>
      <c r="I73" s="37">
        <f>SUMPRODUCT(($A73='소규모 하수도 처리구역'!$C$3:$C$3873)*(I$4='소규모 하수도 처리구역'!$A$3:$A$3873)*('소규모 하수도 처리구역'!$D$3:$D$3873))</f>
        <v>0</v>
      </c>
      <c r="J73" s="37">
        <f>SUMPRODUCT(($A73='소규모 하수도 처리구역'!$C$3:$C$3873)*(J$4='소규모 하수도 처리구역'!$A$3:$A$3873)*('소규모 하수도 처리구역'!$D$3:$D$3873))</f>
        <v>0</v>
      </c>
      <c r="K73" s="37">
        <f>SUMPRODUCT(($A73='소규모 하수도 처리구역'!$C$3:$C$3873)*(K$4='소규모 하수도 처리구역'!$A$3:$A$3873)*('소규모 하수도 처리구역'!$D$3:$D$3873))</f>
        <v>0</v>
      </c>
      <c r="L73" s="37">
        <f>SUMPRODUCT(($A73='소규모 하수도 처리구역'!$C$3:$C$3873)*(L$4='소규모 하수도 처리구역'!$A$3:$A$3873)*('소규모 하수도 처리구역'!$D$3:$D$3873))</f>
        <v>0</v>
      </c>
      <c r="M73" s="37">
        <f>SUMPRODUCT(($A73='소규모 하수도 처리구역'!$C$3:$C$3873)*(M$4='소규모 하수도 처리구역'!$A$3:$A$3873)*('소규모 하수도 처리구역'!$D$3:$D$3873))</f>
        <v>0</v>
      </c>
      <c r="N73" s="37">
        <f>SUMPRODUCT(($A73='소규모 하수도 처리구역'!$C$3:$C$3873)*(N$4='소규모 하수도 처리구역'!$A$3:$A$3873)*('소규모 하수도 처리구역'!$D$3:$D$3873))</f>
        <v>0</v>
      </c>
      <c r="O73" s="37">
        <f>SUMPRODUCT(($A73='소규모 하수도 처리구역'!$C$3:$C$3873)*(O$4='소규모 하수도 처리구역'!$A$3:$A$3873)*('소규모 하수도 처리구역'!$D$3:$D$3873))</f>
        <v>0</v>
      </c>
      <c r="P73" s="37">
        <f>SUMPRODUCT(($A73='소규모 하수도 처리구역'!$C$3:$C$3873)*(P$4='소규모 하수도 처리구역'!$A$3:$A$3873)*('소규모 하수도 처리구역'!$D$3:$D$3873))</f>
        <v>0</v>
      </c>
      <c r="Q73" s="37">
        <f>SUMPRODUCT(($A73='소규모 하수도 처리구역'!$C$3:$C$3873)*(Q$4='소규모 하수도 처리구역'!$A$3:$A$3873)*('소규모 하수도 처리구역'!$D$3:$D$3873))</f>
        <v>0</v>
      </c>
      <c r="R73" s="37">
        <f>SUMPRODUCT(($A73='소규모 하수도 처리구역'!$C$3:$C$3873)*(R$4='소규모 하수도 처리구역'!$A$3:$A$3873)*('소규모 하수도 처리구역'!$D$3:$D$3873))</f>
        <v>0</v>
      </c>
    </row>
    <row r="74" spans="1:18" ht="20.100000000000001" hidden="1" customHeight="1" outlineLevel="1" x14ac:dyDescent="0.3">
      <c r="A74" s="35" t="s">
        <v>1499</v>
      </c>
      <c r="B74" s="36">
        <f t="shared" si="1"/>
        <v>0</v>
      </c>
      <c r="C74" s="37">
        <f>SUMPRODUCT(($A74='소규모 하수도 처리구역'!$C$3:$C$3873)*(C$4='소규모 하수도 처리구역'!$A$3:$A$3873)*('소규모 하수도 처리구역'!$D$3:$D$3873))</f>
        <v>0</v>
      </c>
      <c r="D74" s="37">
        <f>SUMPRODUCT(($A74='소규모 하수도 처리구역'!$C$3:$C$3873)*(D$4='소규모 하수도 처리구역'!$A$3:$A$3873)*('소규모 하수도 처리구역'!$D$3:$D$3873))</f>
        <v>0</v>
      </c>
      <c r="E74" s="37">
        <f>SUMPRODUCT(($A74='소규모 하수도 처리구역'!$C$3:$C$3873)*(E$4='소규모 하수도 처리구역'!$A$3:$A$3873)*('소규모 하수도 처리구역'!$D$3:$D$3873))</f>
        <v>0</v>
      </c>
      <c r="F74" s="37">
        <f>SUMPRODUCT(($A74='소규모 하수도 처리구역'!$C$3:$C$3873)*(F$4='소규모 하수도 처리구역'!$A$3:$A$3873)*('소규모 하수도 처리구역'!$D$3:$D$3873))</f>
        <v>0</v>
      </c>
      <c r="G74" s="37">
        <f>SUMPRODUCT(($A74='소규모 하수도 처리구역'!$C$3:$C$3873)*(G$4='소규모 하수도 처리구역'!$A$3:$A$3873)*('소규모 하수도 처리구역'!$D$3:$D$3873))</f>
        <v>0</v>
      </c>
      <c r="H74" s="37">
        <f>SUMPRODUCT(($A74='소규모 하수도 처리구역'!$C$3:$C$3873)*(H$4='소규모 하수도 처리구역'!$A$3:$A$3873)*('소규모 하수도 처리구역'!$D$3:$D$3873))</f>
        <v>0</v>
      </c>
      <c r="I74" s="37">
        <f>SUMPRODUCT(($A74='소규모 하수도 처리구역'!$C$3:$C$3873)*(I$4='소규모 하수도 처리구역'!$A$3:$A$3873)*('소규모 하수도 처리구역'!$D$3:$D$3873))</f>
        <v>0</v>
      </c>
      <c r="J74" s="37">
        <f>SUMPRODUCT(($A74='소규모 하수도 처리구역'!$C$3:$C$3873)*(J$4='소규모 하수도 처리구역'!$A$3:$A$3873)*('소규모 하수도 처리구역'!$D$3:$D$3873))</f>
        <v>0</v>
      </c>
      <c r="K74" s="37">
        <f>SUMPRODUCT(($A74='소규모 하수도 처리구역'!$C$3:$C$3873)*(K$4='소규모 하수도 처리구역'!$A$3:$A$3873)*('소규모 하수도 처리구역'!$D$3:$D$3873))</f>
        <v>0</v>
      </c>
      <c r="L74" s="37">
        <f>SUMPRODUCT(($A74='소규모 하수도 처리구역'!$C$3:$C$3873)*(L$4='소규모 하수도 처리구역'!$A$3:$A$3873)*('소규모 하수도 처리구역'!$D$3:$D$3873))</f>
        <v>0</v>
      </c>
      <c r="M74" s="37">
        <f>SUMPRODUCT(($A74='소규모 하수도 처리구역'!$C$3:$C$3873)*(M$4='소규모 하수도 처리구역'!$A$3:$A$3873)*('소규모 하수도 처리구역'!$D$3:$D$3873))</f>
        <v>0</v>
      </c>
      <c r="N74" s="37">
        <f>SUMPRODUCT(($A74='소규모 하수도 처리구역'!$C$3:$C$3873)*(N$4='소규모 하수도 처리구역'!$A$3:$A$3873)*('소규모 하수도 처리구역'!$D$3:$D$3873))</f>
        <v>0</v>
      </c>
      <c r="O74" s="37">
        <f>SUMPRODUCT(($A74='소규모 하수도 처리구역'!$C$3:$C$3873)*(O$4='소규모 하수도 처리구역'!$A$3:$A$3873)*('소규모 하수도 처리구역'!$D$3:$D$3873))</f>
        <v>0</v>
      </c>
      <c r="P74" s="37">
        <f>SUMPRODUCT(($A74='소규모 하수도 처리구역'!$C$3:$C$3873)*(P$4='소규모 하수도 처리구역'!$A$3:$A$3873)*('소규모 하수도 처리구역'!$D$3:$D$3873))</f>
        <v>0</v>
      </c>
      <c r="Q74" s="37">
        <f>SUMPRODUCT(($A74='소규모 하수도 처리구역'!$C$3:$C$3873)*(Q$4='소규모 하수도 처리구역'!$A$3:$A$3873)*('소규모 하수도 처리구역'!$D$3:$D$3873))</f>
        <v>0</v>
      </c>
      <c r="R74" s="37">
        <f>SUMPRODUCT(($A74='소규모 하수도 처리구역'!$C$3:$C$3873)*(R$4='소규모 하수도 처리구역'!$A$3:$A$3873)*('소규모 하수도 처리구역'!$D$3:$D$3873))</f>
        <v>0</v>
      </c>
    </row>
    <row r="75" spans="1:18" ht="20.100000000000001" hidden="1" customHeight="1" outlineLevel="1" x14ac:dyDescent="0.3">
      <c r="A75" s="35" t="s">
        <v>1603</v>
      </c>
      <c r="B75" s="36">
        <f t="shared" si="1"/>
        <v>0</v>
      </c>
      <c r="C75" s="37">
        <f>SUMPRODUCT(($A75='소규모 하수도 처리구역'!$C$3:$C$3873)*(C$4='소규모 하수도 처리구역'!$A$3:$A$3873)*('소규모 하수도 처리구역'!$D$3:$D$3873))</f>
        <v>0</v>
      </c>
      <c r="D75" s="37">
        <f>SUMPRODUCT(($A75='소규모 하수도 처리구역'!$C$3:$C$3873)*(D$4='소규모 하수도 처리구역'!$A$3:$A$3873)*('소규모 하수도 처리구역'!$D$3:$D$3873))</f>
        <v>0</v>
      </c>
      <c r="E75" s="37">
        <f>SUMPRODUCT(($A75='소규모 하수도 처리구역'!$C$3:$C$3873)*(E$4='소규모 하수도 처리구역'!$A$3:$A$3873)*('소규모 하수도 처리구역'!$D$3:$D$3873))</f>
        <v>0</v>
      </c>
      <c r="F75" s="37">
        <f>SUMPRODUCT(($A75='소규모 하수도 처리구역'!$C$3:$C$3873)*(F$4='소규모 하수도 처리구역'!$A$3:$A$3873)*('소규모 하수도 처리구역'!$D$3:$D$3873))</f>
        <v>0</v>
      </c>
      <c r="G75" s="37">
        <f>SUMPRODUCT(($A75='소규모 하수도 처리구역'!$C$3:$C$3873)*(G$4='소규모 하수도 처리구역'!$A$3:$A$3873)*('소규모 하수도 처리구역'!$D$3:$D$3873))</f>
        <v>0</v>
      </c>
      <c r="H75" s="37">
        <f>SUMPRODUCT(($A75='소규모 하수도 처리구역'!$C$3:$C$3873)*(H$4='소규모 하수도 처리구역'!$A$3:$A$3873)*('소규모 하수도 처리구역'!$D$3:$D$3873))</f>
        <v>0</v>
      </c>
      <c r="I75" s="37">
        <f>SUMPRODUCT(($A75='소규모 하수도 처리구역'!$C$3:$C$3873)*(I$4='소규모 하수도 처리구역'!$A$3:$A$3873)*('소규모 하수도 처리구역'!$D$3:$D$3873))</f>
        <v>0</v>
      </c>
      <c r="J75" s="37">
        <f>SUMPRODUCT(($A75='소규모 하수도 처리구역'!$C$3:$C$3873)*(J$4='소규모 하수도 처리구역'!$A$3:$A$3873)*('소규모 하수도 처리구역'!$D$3:$D$3873))</f>
        <v>0</v>
      </c>
      <c r="K75" s="37">
        <f>SUMPRODUCT(($A75='소규모 하수도 처리구역'!$C$3:$C$3873)*(K$4='소규모 하수도 처리구역'!$A$3:$A$3873)*('소규모 하수도 처리구역'!$D$3:$D$3873))</f>
        <v>0</v>
      </c>
      <c r="L75" s="37">
        <f>SUMPRODUCT(($A75='소규모 하수도 처리구역'!$C$3:$C$3873)*(L$4='소규모 하수도 처리구역'!$A$3:$A$3873)*('소규모 하수도 처리구역'!$D$3:$D$3873))</f>
        <v>0</v>
      </c>
      <c r="M75" s="37">
        <f>SUMPRODUCT(($A75='소규모 하수도 처리구역'!$C$3:$C$3873)*(M$4='소규모 하수도 처리구역'!$A$3:$A$3873)*('소규모 하수도 처리구역'!$D$3:$D$3873))</f>
        <v>0</v>
      </c>
      <c r="N75" s="37">
        <f>SUMPRODUCT(($A75='소규모 하수도 처리구역'!$C$3:$C$3873)*(N$4='소규모 하수도 처리구역'!$A$3:$A$3873)*('소규모 하수도 처리구역'!$D$3:$D$3873))</f>
        <v>0</v>
      </c>
      <c r="O75" s="37">
        <f>SUMPRODUCT(($A75='소규모 하수도 처리구역'!$C$3:$C$3873)*(O$4='소규모 하수도 처리구역'!$A$3:$A$3873)*('소규모 하수도 처리구역'!$D$3:$D$3873))</f>
        <v>0</v>
      </c>
      <c r="P75" s="37">
        <f>SUMPRODUCT(($A75='소규모 하수도 처리구역'!$C$3:$C$3873)*(P$4='소규모 하수도 처리구역'!$A$3:$A$3873)*('소규모 하수도 처리구역'!$D$3:$D$3873))</f>
        <v>0</v>
      </c>
      <c r="Q75" s="37">
        <f>SUMPRODUCT(($A75='소규모 하수도 처리구역'!$C$3:$C$3873)*(Q$4='소규모 하수도 처리구역'!$A$3:$A$3873)*('소규모 하수도 처리구역'!$D$3:$D$3873))</f>
        <v>0</v>
      </c>
      <c r="R75" s="37">
        <f>SUMPRODUCT(($A75='소규모 하수도 처리구역'!$C$3:$C$3873)*(R$4='소규모 하수도 처리구역'!$A$3:$A$3873)*('소규모 하수도 처리구역'!$D$3:$D$3873))</f>
        <v>0</v>
      </c>
    </row>
    <row r="76" spans="1:18" ht="20.100000000000001" hidden="1" customHeight="1" outlineLevel="1" x14ac:dyDescent="0.3">
      <c r="A76" s="35" t="s">
        <v>1654</v>
      </c>
      <c r="B76" s="36">
        <f t="shared" si="1"/>
        <v>0</v>
      </c>
      <c r="C76" s="37">
        <f>SUMPRODUCT(($A76='소규모 하수도 처리구역'!$C$3:$C$3873)*(C$4='소규모 하수도 처리구역'!$A$3:$A$3873)*('소규모 하수도 처리구역'!$D$3:$D$3873))</f>
        <v>0</v>
      </c>
      <c r="D76" s="37">
        <f>SUMPRODUCT(($A76='소규모 하수도 처리구역'!$C$3:$C$3873)*(D$4='소규모 하수도 처리구역'!$A$3:$A$3873)*('소규모 하수도 처리구역'!$D$3:$D$3873))</f>
        <v>0</v>
      </c>
      <c r="E76" s="37">
        <f>SUMPRODUCT(($A76='소규모 하수도 처리구역'!$C$3:$C$3873)*(E$4='소규모 하수도 처리구역'!$A$3:$A$3873)*('소규모 하수도 처리구역'!$D$3:$D$3873))</f>
        <v>0</v>
      </c>
      <c r="F76" s="37">
        <f>SUMPRODUCT(($A76='소규모 하수도 처리구역'!$C$3:$C$3873)*(F$4='소규모 하수도 처리구역'!$A$3:$A$3873)*('소규모 하수도 처리구역'!$D$3:$D$3873))</f>
        <v>0</v>
      </c>
      <c r="G76" s="37">
        <f>SUMPRODUCT(($A76='소규모 하수도 처리구역'!$C$3:$C$3873)*(G$4='소규모 하수도 처리구역'!$A$3:$A$3873)*('소규모 하수도 처리구역'!$D$3:$D$3873))</f>
        <v>0</v>
      </c>
      <c r="H76" s="37">
        <f>SUMPRODUCT(($A76='소규모 하수도 처리구역'!$C$3:$C$3873)*(H$4='소규모 하수도 처리구역'!$A$3:$A$3873)*('소규모 하수도 처리구역'!$D$3:$D$3873))</f>
        <v>0</v>
      </c>
      <c r="I76" s="37">
        <f>SUMPRODUCT(($A76='소규모 하수도 처리구역'!$C$3:$C$3873)*(I$4='소규모 하수도 처리구역'!$A$3:$A$3873)*('소규모 하수도 처리구역'!$D$3:$D$3873))</f>
        <v>0</v>
      </c>
      <c r="J76" s="37">
        <f>SUMPRODUCT(($A76='소규모 하수도 처리구역'!$C$3:$C$3873)*(J$4='소규모 하수도 처리구역'!$A$3:$A$3873)*('소규모 하수도 처리구역'!$D$3:$D$3873))</f>
        <v>0</v>
      </c>
      <c r="K76" s="37">
        <f>SUMPRODUCT(($A76='소규모 하수도 처리구역'!$C$3:$C$3873)*(K$4='소규모 하수도 처리구역'!$A$3:$A$3873)*('소규모 하수도 처리구역'!$D$3:$D$3873))</f>
        <v>0</v>
      </c>
      <c r="L76" s="37">
        <f>SUMPRODUCT(($A76='소규모 하수도 처리구역'!$C$3:$C$3873)*(L$4='소규모 하수도 처리구역'!$A$3:$A$3873)*('소규모 하수도 처리구역'!$D$3:$D$3873))</f>
        <v>0</v>
      </c>
      <c r="M76" s="37">
        <f>SUMPRODUCT(($A76='소규모 하수도 처리구역'!$C$3:$C$3873)*(M$4='소규모 하수도 처리구역'!$A$3:$A$3873)*('소규모 하수도 처리구역'!$D$3:$D$3873))</f>
        <v>0</v>
      </c>
      <c r="N76" s="37">
        <f>SUMPRODUCT(($A76='소규모 하수도 처리구역'!$C$3:$C$3873)*(N$4='소규모 하수도 처리구역'!$A$3:$A$3873)*('소규모 하수도 처리구역'!$D$3:$D$3873))</f>
        <v>0</v>
      </c>
      <c r="O76" s="37">
        <f>SUMPRODUCT(($A76='소규모 하수도 처리구역'!$C$3:$C$3873)*(O$4='소규모 하수도 처리구역'!$A$3:$A$3873)*('소규모 하수도 처리구역'!$D$3:$D$3873))</f>
        <v>0</v>
      </c>
      <c r="P76" s="37">
        <f>SUMPRODUCT(($A76='소규모 하수도 처리구역'!$C$3:$C$3873)*(P$4='소규모 하수도 처리구역'!$A$3:$A$3873)*('소규모 하수도 처리구역'!$D$3:$D$3873))</f>
        <v>0</v>
      </c>
      <c r="Q76" s="37">
        <f>SUMPRODUCT(($A76='소규모 하수도 처리구역'!$C$3:$C$3873)*(Q$4='소규모 하수도 처리구역'!$A$3:$A$3873)*('소규모 하수도 처리구역'!$D$3:$D$3873))</f>
        <v>0</v>
      </c>
      <c r="R76" s="37">
        <f>SUMPRODUCT(($A76='소규모 하수도 처리구역'!$C$3:$C$3873)*(R$4='소규모 하수도 처리구역'!$A$3:$A$3873)*('소규모 하수도 처리구역'!$D$3:$D$3873))</f>
        <v>0</v>
      </c>
    </row>
    <row r="77" spans="1:18" ht="20.100000000000001" customHeight="1" collapsed="1" x14ac:dyDescent="0.3">
      <c r="A77" s="35" t="s">
        <v>1500</v>
      </c>
      <c r="B77" s="36">
        <f t="shared" si="1"/>
        <v>72.7</v>
      </c>
      <c r="C77" s="37">
        <f>SUMPRODUCT(($A77='소규모 하수도 처리구역'!$C$3:$C$3873)*(C$4='소규모 하수도 처리구역'!$A$3:$A$3873)*('소규모 하수도 처리구역'!$D$3:$D$3873))</f>
        <v>0</v>
      </c>
      <c r="D77" s="37">
        <f>SUMPRODUCT(($A77='소규모 하수도 처리구역'!$C$3:$C$3873)*(D$4='소규모 하수도 처리구역'!$A$3:$A$3873)*('소규모 하수도 처리구역'!$D$3:$D$3873))</f>
        <v>0</v>
      </c>
      <c r="E77" s="37">
        <f>SUMPRODUCT(($A77='소규모 하수도 처리구역'!$C$3:$C$3873)*(E$4='소규모 하수도 처리구역'!$A$3:$A$3873)*('소규모 하수도 처리구역'!$D$3:$D$3873))</f>
        <v>0</v>
      </c>
      <c r="F77" s="37">
        <f>SUMPRODUCT(($A77='소규모 하수도 처리구역'!$C$3:$C$3873)*(F$4='소규모 하수도 처리구역'!$A$3:$A$3873)*('소규모 하수도 처리구역'!$D$3:$D$3873))</f>
        <v>0</v>
      </c>
      <c r="G77" s="37">
        <f>SUMPRODUCT(($A77='소규모 하수도 처리구역'!$C$3:$C$3873)*(G$4='소규모 하수도 처리구역'!$A$3:$A$3873)*('소규모 하수도 처리구역'!$D$3:$D$3873))</f>
        <v>0</v>
      </c>
      <c r="H77" s="37">
        <f>SUMPRODUCT(($A77='소규모 하수도 처리구역'!$C$3:$C$3873)*(H$4='소규모 하수도 처리구역'!$A$3:$A$3873)*('소규모 하수도 처리구역'!$D$3:$D$3873))</f>
        <v>72.7</v>
      </c>
      <c r="I77" s="37">
        <f>SUMPRODUCT(($A77='소규모 하수도 처리구역'!$C$3:$C$3873)*(I$4='소규모 하수도 처리구역'!$A$3:$A$3873)*('소규모 하수도 처리구역'!$D$3:$D$3873))</f>
        <v>0</v>
      </c>
      <c r="J77" s="37">
        <f>SUMPRODUCT(($A77='소규모 하수도 처리구역'!$C$3:$C$3873)*(J$4='소규모 하수도 처리구역'!$A$3:$A$3873)*('소규모 하수도 처리구역'!$D$3:$D$3873))</f>
        <v>0</v>
      </c>
      <c r="K77" s="37">
        <f>SUMPRODUCT(($A77='소규모 하수도 처리구역'!$C$3:$C$3873)*(K$4='소규모 하수도 처리구역'!$A$3:$A$3873)*('소규모 하수도 처리구역'!$D$3:$D$3873))</f>
        <v>0</v>
      </c>
      <c r="L77" s="37">
        <f>SUMPRODUCT(($A77='소규모 하수도 처리구역'!$C$3:$C$3873)*(L$4='소규모 하수도 처리구역'!$A$3:$A$3873)*('소규모 하수도 처리구역'!$D$3:$D$3873))</f>
        <v>0</v>
      </c>
      <c r="M77" s="37">
        <f>SUMPRODUCT(($A77='소규모 하수도 처리구역'!$C$3:$C$3873)*(M$4='소규모 하수도 처리구역'!$A$3:$A$3873)*('소규모 하수도 처리구역'!$D$3:$D$3873))</f>
        <v>0</v>
      </c>
      <c r="N77" s="37">
        <f>SUMPRODUCT(($A77='소규모 하수도 처리구역'!$C$3:$C$3873)*(N$4='소규모 하수도 처리구역'!$A$3:$A$3873)*('소규모 하수도 처리구역'!$D$3:$D$3873))</f>
        <v>0</v>
      </c>
      <c r="O77" s="37">
        <f>SUMPRODUCT(($A77='소규모 하수도 처리구역'!$C$3:$C$3873)*(O$4='소규모 하수도 처리구역'!$A$3:$A$3873)*('소규모 하수도 처리구역'!$D$3:$D$3873))</f>
        <v>0</v>
      </c>
      <c r="P77" s="37">
        <f>SUMPRODUCT(($A77='소규모 하수도 처리구역'!$C$3:$C$3873)*(P$4='소규모 하수도 처리구역'!$A$3:$A$3873)*('소규모 하수도 처리구역'!$D$3:$D$3873))</f>
        <v>0</v>
      </c>
      <c r="Q77" s="37">
        <f>SUMPRODUCT(($A77='소규모 하수도 처리구역'!$C$3:$C$3873)*(Q$4='소규모 하수도 처리구역'!$A$3:$A$3873)*('소규모 하수도 처리구역'!$D$3:$D$3873))</f>
        <v>0</v>
      </c>
      <c r="R77" s="37">
        <f>SUMPRODUCT(($A77='소규모 하수도 처리구역'!$C$3:$C$3873)*(R$4='소규모 하수도 처리구역'!$A$3:$A$3873)*('소규모 하수도 처리구역'!$D$3:$D$3873))</f>
        <v>0</v>
      </c>
    </row>
    <row r="78" spans="1:18" ht="20.100000000000001" hidden="1" customHeight="1" outlineLevel="1" x14ac:dyDescent="0.3">
      <c r="A78" s="35" t="s">
        <v>1889</v>
      </c>
      <c r="B78" s="36">
        <f t="shared" si="1"/>
        <v>0</v>
      </c>
      <c r="C78" s="37">
        <f>SUMPRODUCT(($A78='소규모 하수도 처리구역'!$C$3:$C$3873)*(C$4='소규모 하수도 처리구역'!$A$3:$A$3873)*('소규모 하수도 처리구역'!$D$3:$D$3873))</f>
        <v>0</v>
      </c>
      <c r="D78" s="37">
        <f>SUMPRODUCT(($A78='소규모 하수도 처리구역'!$C$3:$C$3873)*(D$4='소규모 하수도 처리구역'!$A$3:$A$3873)*('소규모 하수도 처리구역'!$D$3:$D$3873))</f>
        <v>0</v>
      </c>
      <c r="E78" s="37">
        <f>SUMPRODUCT(($A78='소규모 하수도 처리구역'!$C$3:$C$3873)*(E$4='소규모 하수도 처리구역'!$A$3:$A$3873)*('소규모 하수도 처리구역'!$D$3:$D$3873))</f>
        <v>0</v>
      </c>
      <c r="F78" s="37">
        <f>SUMPRODUCT(($A78='소규모 하수도 처리구역'!$C$3:$C$3873)*(F$4='소규모 하수도 처리구역'!$A$3:$A$3873)*('소규모 하수도 처리구역'!$D$3:$D$3873))</f>
        <v>0</v>
      </c>
      <c r="G78" s="37">
        <f>SUMPRODUCT(($A78='소규모 하수도 처리구역'!$C$3:$C$3873)*(G$4='소규모 하수도 처리구역'!$A$3:$A$3873)*('소규모 하수도 처리구역'!$D$3:$D$3873))</f>
        <v>0</v>
      </c>
      <c r="H78" s="37">
        <f>SUMPRODUCT(($A78='소규모 하수도 처리구역'!$C$3:$C$3873)*(H$4='소규모 하수도 처리구역'!$A$3:$A$3873)*('소규모 하수도 처리구역'!$D$3:$D$3873))</f>
        <v>0</v>
      </c>
      <c r="I78" s="37">
        <f>SUMPRODUCT(($A78='소규모 하수도 처리구역'!$C$3:$C$3873)*(I$4='소규모 하수도 처리구역'!$A$3:$A$3873)*('소규모 하수도 처리구역'!$D$3:$D$3873))</f>
        <v>0</v>
      </c>
      <c r="J78" s="37">
        <f>SUMPRODUCT(($A78='소규모 하수도 처리구역'!$C$3:$C$3873)*(J$4='소규모 하수도 처리구역'!$A$3:$A$3873)*('소규모 하수도 처리구역'!$D$3:$D$3873))</f>
        <v>0</v>
      </c>
      <c r="K78" s="37">
        <f>SUMPRODUCT(($A78='소규모 하수도 처리구역'!$C$3:$C$3873)*(K$4='소규모 하수도 처리구역'!$A$3:$A$3873)*('소규모 하수도 처리구역'!$D$3:$D$3873))</f>
        <v>0</v>
      </c>
      <c r="L78" s="37">
        <f>SUMPRODUCT(($A78='소규모 하수도 처리구역'!$C$3:$C$3873)*(L$4='소규모 하수도 처리구역'!$A$3:$A$3873)*('소규모 하수도 처리구역'!$D$3:$D$3873))</f>
        <v>0</v>
      </c>
      <c r="M78" s="37">
        <f>SUMPRODUCT(($A78='소규모 하수도 처리구역'!$C$3:$C$3873)*(M$4='소규모 하수도 처리구역'!$A$3:$A$3873)*('소규모 하수도 처리구역'!$D$3:$D$3873))</f>
        <v>0</v>
      </c>
      <c r="N78" s="37">
        <f>SUMPRODUCT(($A78='소규모 하수도 처리구역'!$C$3:$C$3873)*(N$4='소규모 하수도 처리구역'!$A$3:$A$3873)*('소규모 하수도 처리구역'!$D$3:$D$3873))</f>
        <v>0</v>
      </c>
      <c r="O78" s="37">
        <f>SUMPRODUCT(($A78='소규모 하수도 처리구역'!$C$3:$C$3873)*(O$4='소규모 하수도 처리구역'!$A$3:$A$3873)*('소규모 하수도 처리구역'!$D$3:$D$3873))</f>
        <v>0</v>
      </c>
      <c r="P78" s="37">
        <f>SUMPRODUCT(($A78='소규모 하수도 처리구역'!$C$3:$C$3873)*(P$4='소규모 하수도 처리구역'!$A$3:$A$3873)*('소규모 하수도 처리구역'!$D$3:$D$3873))</f>
        <v>0</v>
      </c>
      <c r="Q78" s="37">
        <f>SUMPRODUCT(($A78='소규모 하수도 처리구역'!$C$3:$C$3873)*(Q$4='소규모 하수도 처리구역'!$A$3:$A$3873)*('소규모 하수도 처리구역'!$D$3:$D$3873))</f>
        <v>0</v>
      </c>
      <c r="R78" s="37">
        <f>SUMPRODUCT(($A78='소규모 하수도 처리구역'!$C$3:$C$3873)*(R$4='소규모 하수도 처리구역'!$A$3:$A$3873)*('소규모 하수도 처리구역'!$D$3:$D$3873))</f>
        <v>0</v>
      </c>
    </row>
    <row r="79" spans="1:18" ht="20.100000000000001" customHeight="1" collapsed="1" x14ac:dyDescent="0.3">
      <c r="A79" s="35" t="s">
        <v>1481</v>
      </c>
      <c r="B79" s="36">
        <f t="shared" si="1"/>
        <v>918.9</v>
      </c>
      <c r="C79" s="37">
        <f>SUMPRODUCT(($A79='소규모 하수도 처리구역'!$C$3:$C$3873)*(C$4='소규모 하수도 처리구역'!$A$3:$A$3873)*('소규모 하수도 처리구역'!$D$3:$D$3873))</f>
        <v>0</v>
      </c>
      <c r="D79" s="37">
        <f>SUMPRODUCT(($A79='소규모 하수도 처리구역'!$C$3:$C$3873)*(D$4='소규모 하수도 처리구역'!$A$3:$A$3873)*('소규모 하수도 처리구역'!$D$3:$D$3873))</f>
        <v>0</v>
      </c>
      <c r="E79" s="37">
        <f>SUMPRODUCT(($A79='소규모 하수도 처리구역'!$C$3:$C$3873)*(E$4='소규모 하수도 처리구역'!$A$3:$A$3873)*('소규모 하수도 처리구역'!$D$3:$D$3873))</f>
        <v>0</v>
      </c>
      <c r="F79" s="37">
        <f>SUMPRODUCT(($A79='소규모 하수도 처리구역'!$C$3:$C$3873)*(F$4='소규모 하수도 처리구역'!$A$3:$A$3873)*('소규모 하수도 처리구역'!$D$3:$D$3873))</f>
        <v>0</v>
      </c>
      <c r="G79" s="37">
        <f>SUMPRODUCT(($A79='소규모 하수도 처리구역'!$C$3:$C$3873)*(G$4='소규모 하수도 처리구역'!$A$3:$A$3873)*('소규모 하수도 처리구역'!$D$3:$D$3873))</f>
        <v>0</v>
      </c>
      <c r="H79" s="37">
        <f>SUMPRODUCT(($A79='소규모 하수도 처리구역'!$C$3:$C$3873)*(H$4='소규모 하수도 처리구역'!$A$3:$A$3873)*('소규모 하수도 처리구역'!$D$3:$D$3873))</f>
        <v>0</v>
      </c>
      <c r="I79" s="37">
        <f>SUMPRODUCT(($A79='소규모 하수도 처리구역'!$C$3:$C$3873)*(I$4='소규모 하수도 처리구역'!$A$3:$A$3873)*('소규모 하수도 처리구역'!$D$3:$D$3873))</f>
        <v>0</v>
      </c>
      <c r="J79" s="37">
        <f>SUMPRODUCT(($A79='소규모 하수도 처리구역'!$C$3:$C$3873)*(J$4='소규모 하수도 처리구역'!$A$3:$A$3873)*('소규모 하수도 처리구역'!$D$3:$D$3873))</f>
        <v>0</v>
      </c>
      <c r="K79" s="37">
        <f>SUMPRODUCT(($A79='소규모 하수도 처리구역'!$C$3:$C$3873)*(K$4='소규모 하수도 처리구역'!$A$3:$A$3873)*('소규모 하수도 처리구역'!$D$3:$D$3873))</f>
        <v>0</v>
      </c>
      <c r="L79" s="37">
        <f>SUMPRODUCT(($A79='소규모 하수도 처리구역'!$C$3:$C$3873)*(L$4='소규모 하수도 처리구역'!$A$3:$A$3873)*('소규모 하수도 처리구역'!$D$3:$D$3873))</f>
        <v>0</v>
      </c>
      <c r="M79" s="37">
        <f>SUMPRODUCT(($A79='소규모 하수도 처리구역'!$C$3:$C$3873)*(M$4='소규모 하수도 처리구역'!$A$3:$A$3873)*('소규모 하수도 처리구역'!$D$3:$D$3873))</f>
        <v>0</v>
      </c>
      <c r="N79" s="37">
        <f>SUMPRODUCT(($A79='소규모 하수도 처리구역'!$C$3:$C$3873)*(N$4='소규모 하수도 처리구역'!$A$3:$A$3873)*('소규모 하수도 처리구역'!$D$3:$D$3873))</f>
        <v>0</v>
      </c>
      <c r="O79" s="37">
        <f>SUMPRODUCT(($A79='소규모 하수도 처리구역'!$C$3:$C$3873)*(O$4='소규모 하수도 처리구역'!$A$3:$A$3873)*('소규모 하수도 처리구역'!$D$3:$D$3873))</f>
        <v>0</v>
      </c>
      <c r="P79" s="37">
        <f>SUMPRODUCT(($A79='소규모 하수도 처리구역'!$C$3:$C$3873)*(P$4='소규모 하수도 처리구역'!$A$3:$A$3873)*('소규모 하수도 처리구역'!$D$3:$D$3873))</f>
        <v>0</v>
      </c>
      <c r="Q79" s="37">
        <f>SUMPRODUCT(($A79='소규모 하수도 처리구역'!$C$3:$C$3873)*(Q$4='소규모 하수도 처리구역'!$A$3:$A$3873)*('소규모 하수도 처리구역'!$D$3:$D$3873))</f>
        <v>918.9</v>
      </c>
      <c r="R79" s="37">
        <f>SUMPRODUCT(($A79='소규모 하수도 처리구역'!$C$3:$C$3873)*(R$4='소규모 하수도 처리구역'!$A$3:$A$3873)*('소규모 하수도 처리구역'!$D$3:$D$3873))</f>
        <v>0</v>
      </c>
    </row>
    <row r="80" spans="1:18" ht="20.100000000000001" hidden="1" customHeight="1" outlineLevel="1" x14ac:dyDescent="0.3">
      <c r="A80" s="35" t="s">
        <v>1478</v>
      </c>
      <c r="B80" s="36">
        <f t="shared" si="1"/>
        <v>0</v>
      </c>
      <c r="C80" s="37">
        <f>SUMPRODUCT(($A80='소규모 하수도 처리구역'!$C$3:$C$3873)*(C$4='소규모 하수도 처리구역'!$A$3:$A$3873)*('소규모 하수도 처리구역'!$D$3:$D$3873))</f>
        <v>0</v>
      </c>
      <c r="D80" s="37">
        <f>SUMPRODUCT(($A80='소규모 하수도 처리구역'!$C$3:$C$3873)*(D$4='소규모 하수도 처리구역'!$A$3:$A$3873)*('소규모 하수도 처리구역'!$D$3:$D$3873))</f>
        <v>0</v>
      </c>
      <c r="E80" s="37">
        <f>SUMPRODUCT(($A80='소규모 하수도 처리구역'!$C$3:$C$3873)*(E$4='소규모 하수도 처리구역'!$A$3:$A$3873)*('소규모 하수도 처리구역'!$D$3:$D$3873))</f>
        <v>0</v>
      </c>
      <c r="F80" s="37">
        <f>SUMPRODUCT(($A80='소규모 하수도 처리구역'!$C$3:$C$3873)*(F$4='소규모 하수도 처리구역'!$A$3:$A$3873)*('소규모 하수도 처리구역'!$D$3:$D$3873))</f>
        <v>0</v>
      </c>
      <c r="G80" s="37">
        <f>SUMPRODUCT(($A80='소규모 하수도 처리구역'!$C$3:$C$3873)*(G$4='소규모 하수도 처리구역'!$A$3:$A$3873)*('소규모 하수도 처리구역'!$D$3:$D$3873))</f>
        <v>0</v>
      </c>
      <c r="H80" s="37">
        <f>SUMPRODUCT(($A80='소규모 하수도 처리구역'!$C$3:$C$3873)*(H$4='소규모 하수도 처리구역'!$A$3:$A$3873)*('소규모 하수도 처리구역'!$D$3:$D$3873))</f>
        <v>0</v>
      </c>
      <c r="I80" s="37">
        <f>SUMPRODUCT(($A80='소규모 하수도 처리구역'!$C$3:$C$3873)*(I$4='소규모 하수도 처리구역'!$A$3:$A$3873)*('소규모 하수도 처리구역'!$D$3:$D$3873))</f>
        <v>0</v>
      </c>
      <c r="J80" s="37">
        <f>SUMPRODUCT(($A80='소규모 하수도 처리구역'!$C$3:$C$3873)*(J$4='소규모 하수도 처리구역'!$A$3:$A$3873)*('소규모 하수도 처리구역'!$D$3:$D$3873))</f>
        <v>0</v>
      </c>
      <c r="K80" s="37">
        <f>SUMPRODUCT(($A80='소규모 하수도 처리구역'!$C$3:$C$3873)*(K$4='소규모 하수도 처리구역'!$A$3:$A$3873)*('소규모 하수도 처리구역'!$D$3:$D$3873))</f>
        <v>0</v>
      </c>
      <c r="L80" s="37">
        <f>SUMPRODUCT(($A80='소규모 하수도 처리구역'!$C$3:$C$3873)*(L$4='소규모 하수도 처리구역'!$A$3:$A$3873)*('소규모 하수도 처리구역'!$D$3:$D$3873))</f>
        <v>0</v>
      </c>
      <c r="M80" s="37">
        <f>SUMPRODUCT(($A80='소규모 하수도 처리구역'!$C$3:$C$3873)*(M$4='소규모 하수도 처리구역'!$A$3:$A$3873)*('소규모 하수도 처리구역'!$D$3:$D$3873))</f>
        <v>0</v>
      </c>
      <c r="N80" s="37">
        <f>SUMPRODUCT(($A80='소규모 하수도 처리구역'!$C$3:$C$3873)*(N$4='소규모 하수도 처리구역'!$A$3:$A$3873)*('소규모 하수도 처리구역'!$D$3:$D$3873))</f>
        <v>0</v>
      </c>
      <c r="O80" s="37">
        <f>SUMPRODUCT(($A80='소규모 하수도 처리구역'!$C$3:$C$3873)*(O$4='소규모 하수도 처리구역'!$A$3:$A$3873)*('소규모 하수도 처리구역'!$D$3:$D$3873))</f>
        <v>0</v>
      </c>
      <c r="P80" s="37">
        <f>SUMPRODUCT(($A80='소규모 하수도 처리구역'!$C$3:$C$3873)*(P$4='소규모 하수도 처리구역'!$A$3:$A$3873)*('소규모 하수도 처리구역'!$D$3:$D$3873))</f>
        <v>0</v>
      </c>
      <c r="Q80" s="37">
        <f>SUMPRODUCT(($A80='소규모 하수도 처리구역'!$C$3:$C$3873)*(Q$4='소규모 하수도 처리구역'!$A$3:$A$3873)*('소규모 하수도 처리구역'!$D$3:$D$3873))</f>
        <v>0</v>
      </c>
      <c r="R80" s="37">
        <f>SUMPRODUCT(($A80='소규모 하수도 처리구역'!$C$3:$C$3873)*(R$4='소규모 하수도 처리구역'!$A$3:$A$3873)*('소규모 하수도 처리구역'!$D$3:$D$3873))</f>
        <v>0</v>
      </c>
    </row>
    <row r="81" spans="1:18" ht="20.100000000000001" hidden="1" customHeight="1" outlineLevel="1" x14ac:dyDescent="0.3">
      <c r="A81" s="35" t="s">
        <v>1539</v>
      </c>
      <c r="B81" s="36">
        <f t="shared" si="1"/>
        <v>0</v>
      </c>
      <c r="C81" s="37">
        <f>SUMPRODUCT(($A81='소규모 하수도 처리구역'!$C$3:$C$3873)*(C$4='소규모 하수도 처리구역'!$A$3:$A$3873)*('소규모 하수도 처리구역'!$D$3:$D$3873))</f>
        <v>0</v>
      </c>
      <c r="D81" s="37">
        <f>SUMPRODUCT(($A81='소규모 하수도 처리구역'!$C$3:$C$3873)*(D$4='소규모 하수도 처리구역'!$A$3:$A$3873)*('소규모 하수도 처리구역'!$D$3:$D$3873))</f>
        <v>0</v>
      </c>
      <c r="E81" s="37">
        <f>SUMPRODUCT(($A81='소규모 하수도 처리구역'!$C$3:$C$3873)*(E$4='소규모 하수도 처리구역'!$A$3:$A$3873)*('소규모 하수도 처리구역'!$D$3:$D$3873))</f>
        <v>0</v>
      </c>
      <c r="F81" s="37">
        <f>SUMPRODUCT(($A81='소규모 하수도 처리구역'!$C$3:$C$3873)*(F$4='소규모 하수도 처리구역'!$A$3:$A$3873)*('소규모 하수도 처리구역'!$D$3:$D$3873))</f>
        <v>0</v>
      </c>
      <c r="G81" s="37">
        <f>SUMPRODUCT(($A81='소규모 하수도 처리구역'!$C$3:$C$3873)*(G$4='소규모 하수도 처리구역'!$A$3:$A$3873)*('소규모 하수도 처리구역'!$D$3:$D$3873))</f>
        <v>0</v>
      </c>
      <c r="H81" s="37">
        <f>SUMPRODUCT(($A81='소규모 하수도 처리구역'!$C$3:$C$3873)*(H$4='소규모 하수도 처리구역'!$A$3:$A$3873)*('소규모 하수도 처리구역'!$D$3:$D$3873))</f>
        <v>0</v>
      </c>
      <c r="I81" s="37">
        <f>SUMPRODUCT(($A81='소규모 하수도 처리구역'!$C$3:$C$3873)*(I$4='소규모 하수도 처리구역'!$A$3:$A$3873)*('소규모 하수도 처리구역'!$D$3:$D$3873))</f>
        <v>0</v>
      </c>
      <c r="J81" s="37">
        <f>SUMPRODUCT(($A81='소규모 하수도 처리구역'!$C$3:$C$3873)*(J$4='소규모 하수도 처리구역'!$A$3:$A$3873)*('소규모 하수도 처리구역'!$D$3:$D$3873))</f>
        <v>0</v>
      </c>
      <c r="K81" s="37">
        <f>SUMPRODUCT(($A81='소규모 하수도 처리구역'!$C$3:$C$3873)*(K$4='소규모 하수도 처리구역'!$A$3:$A$3873)*('소규모 하수도 처리구역'!$D$3:$D$3873))</f>
        <v>0</v>
      </c>
      <c r="L81" s="37">
        <f>SUMPRODUCT(($A81='소규모 하수도 처리구역'!$C$3:$C$3873)*(L$4='소규모 하수도 처리구역'!$A$3:$A$3873)*('소규모 하수도 처리구역'!$D$3:$D$3873))</f>
        <v>0</v>
      </c>
      <c r="M81" s="37">
        <f>SUMPRODUCT(($A81='소규모 하수도 처리구역'!$C$3:$C$3873)*(M$4='소규모 하수도 처리구역'!$A$3:$A$3873)*('소규모 하수도 처리구역'!$D$3:$D$3873))</f>
        <v>0</v>
      </c>
      <c r="N81" s="37">
        <f>SUMPRODUCT(($A81='소규모 하수도 처리구역'!$C$3:$C$3873)*(N$4='소규모 하수도 처리구역'!$A$3:$A$3873)*('소규모 하수도 처리구역'!$D$3:$D$3873))</f>
        <v>0</v>
      </c>
      <c r="O81" s="37">
        <f>SUMPRODUCT(($A81='소규모 하수도 처리구역'!$C$3:$C$3873)*(O$4='소규모 하수도 처리구역'!$A$3:$A$3873)*('소규모 하수도 처리구역'!$D$3:$D$3873))</f>
        <v>0</v>
      </c>
      <c r="P81" s="37">
        <f>SUMPRODUCT(($A81='소규모 하수도 처리구역'!$C$3:$C$3873)*(P$4='소규모 하수도 처리구역'!$A$3:$A$3873)*('소규모 하수도 처리구역'!$D$3:$D$3873))</f>
        <v>0</v>
      </c>
      <c r="Q81" s="37">
        <f>SUMPRODUCT(($A81='소규모 하수도 처리구역'!$C$3:$C$3873)*(Q$4='소규모 하수도 처리구역'!$A$3:$A$3873)*('소규모 하수도 처리구역'!$D$3:$D$3873))</f>
        <v>0</v>
      </c>
      <c r="R81" s="37">
        <f>SUMPRODUCT(($A81='소규모 하수도 처리구역'!$C$3:$C$3873)*(R$4='소규모 하수도 처리구역'!$A$3:$A$3873)*('소규모 하수도 처리구역'!$D$3:$D$3873))</f>
        <v>0</v>
      </c>
    </row>
    <row r="82" spans="1:18" ht="20.100000000000001" hidden="1" customHeight="1" outlineLevel="1" x14ac:dyDescent="0.3">
      <c r="A82" s="35" t="s">
        <v>1717</v>
      </c>
      <c r="B82" s="36">
        <f t="shared" si="1"/>
        <v>0</v>
      </c>
      <c r="C82" s="37">
        <f>SUMPRODUCT(($A82='소규모 하수도 처리구역'!$C$3:$C$3873)*(C$4='소규모 하수도 처리구역'!$A$3:$A$3873)*('소규모 하수도 처리구역'!$D$3:$D$3873))</f>
        <v>0</v>
      </c>
      <c r="D82" s="37">
        <f>SUMPRODUCT(($A82='소규모 하수도 처리구역'!$C$3:$C$3873)*(D$4='소규모 하수도 처리구역'!$A$3:$A$3873)*('소규모 하수도 처리구역'!$D$3:$D$3873))</f>
        <v>0</v>
      </c>
      <c r="E82" s="37">
        <f>SUMPRODUCT(($A82='소규모 하수도 처리구역'!$C$3:$C$3873)*(E$4='소규모 하수도 처리구역'!$A$3:$A$3873)*('소규모 하수도 처리구역'!$D$3:$D$3873))</f>
        <v>0</v>
      </c>
      <c r="F82" s="37">
        <f>SUMPRODUCT(($A82='소규모 하수도 처리구역'!$C$3:$C$3873)*(F$4='소규모 하수도 처리구역'!$A$3:$A$3873)*('소규모 하수도 처리구역'!$D$3:$D$3873))</f>
        <v>0</v>
      </c>
      <c r="G82" s="37">
        <f>SUMPRODUCT(($A82='소규모 하수도 처리구역'!$C$3:$C$3873)*(G$4='소규모 하수도 처리구역'!$A$3:$A$3873)*('소규모 하수도 처리구역'!$D$3:$D$3873))</f>
        <v>0</v>
      </c>
      <c r="H82" s="37">
        <f>SUMPRODUCT(($A82='소규모 하수도 처리구역'!$C$3:$C$3873)*(H$4='소규모 하수도 처리구역'!$A$3:$A$3873)*('소규모 하수도 처리구역'!$D$3:$D$3873))</f>
        <v>0</v>
      </c>
      <c r="I82" s="37">
        <f>SUMPRODUCT(($A82='소규모 하수도 처리구역'!$C$3:$C$3873)*(I$4='소규모 하수도 처리구역'!$A$3:$A$3873)*('소규모 하수도 처리구역'!$D$3:$D$3873))</f>
        <v>0</v>
      </c>
      <c r="J82" s="37">
        <f>SUMPRODUCT(($A82='소규모 하수도 처리구역'!$C$3:$C$3873)*(J$4='소규모 하수도 처리구역'!$A$3:$A$3873)*('소규모 하수도 처리구역'!$D$3:$D$3873))</f>
        <v>0</v>
      </c>
      <c r="K82" s="37">
        <f>SUMPRODUCT(($A82='소규모 하수도 처리구역'!$C$3:$C$3873)*(K$4='소규모 하수도 처리구역'!$A$3:$A$3873)*('소규모 하수도 처리구역'!$D$3:$D$3873))</f>
        <v>0</v>
      </c>
      <c r="L82" s="37">
        <f>SUMPRODUCT(($A82='소규모 하수도 처리구역'!$C$3:$C$3873)*(L$4='소규모 하수도 처리구역'!$A$3:$A$3873)*('소규모 하수도 처리구역'!$D$3:$D$3873))</f>
        <v>0</v>
      </c>
      <c r="M82" s="37">
        <f>SUMPRODUCT(($A82='소규모 하수도 처리구역'!$C$3:$C$3873)*(M$4='소규모 하수도 처리구역'!$A$3:$A$3873)*('소규모 하수도 처리구역'!$D$3:$D$3873))</f>
        <v>0</v>
      </c>
      <c r="N82" s="37">
        <f>SUMPRODUCT(($A82='소규모 하수도 처리구역'!$C$3:$C$3873)*(N$4='소규모 하수도 처리구역'!$A$3:$A$3873)*('소규모 하수도 처리구역'!$D$3:$D$3873))</f>
        <v>0</v>
      </c>
      <c r="O82" s="37">
        <f>SUMPRODUCT(($A82='소규모 하수도 처리구역'!$C$3:$C$3873)*(O$4='소규모 하수도 처리구역'!$A$3:$A$3873)*('소규모 하수도 처리구역'!$D$3:$D$3873))</f>
        <v>0</v>
      </c>
      <c r="P82" s="37">
        <f>SUMPRODUCT(($A82='소규모 하수도 처리구역'!$C$3:$C$3873)*(P$4='소규모 하수도 처리구역'!$A$3:$A$3873)*('소규모 하수도 처리구역'!$D$3:$D$3873))</f>
        <v>0</v>
      </c>
      <c r="Q82" s="37">
        <f>SUMPRODUCT(($A82='소규모 하수도 처리구역'!$C$3:$C$3873)*(Q$4='소규모 하수도 처리구역'!$A$3:$A$3873)*('소규모 하수도 처리구역'!$D$3:$D$3873))</f>
        <v>0</v>
      </c>
      <c r="R82" s="37">
        <f>SUMPRODUCT(($A82='소규모 하수도 처리구역'!$C$3:$C$3873)*(R$4='소규모 하수도 처리구역'!$A$3:$A$3873)*('소규모 하수도 처리구역'!$D$3:$D$3873))</f>
        <v>0</v>
      </c>
    </row>
    <row r="83" spans="1:18" ht="20.100000000000001" hidden="1" customHeight="1" outlineLevel="1" x14ac:dyDescent="0.3">
      <c r="A83" s="35" t="s">
        <v>1538</v>
      </c>
      <c r="B83" s="36">
        <f t="shared" si="1"/>
        <v>0</v>
      </c>
      <c r="C83" s="37">
        <f>SUMPRODUCT(($A83='소규모 하수도 처리구역'!$C$3:$C$3873)*(C$4='소규모 하수도 처리구역'!$A$3:$A$3873)*('소규모 하수도 처리구역'!$D$3:$D$3873))</f>
        <v>0</v>
      </c>
      <c r="D83" s="37">
        <f>SUMPRODUCT(($A83='소규모 하수도 처리구역'!$C$3:$C$3873)*(D$4='소규모 하수도 처리구역'!$A$3:$A$3873)*('소규모 하수도 처리구역'!$D$3:$D$3873))</f>
        <v>0</v>
      </c>
      <c r="E83" s="37">
        <f>SUMPRODUCT(($A83='소규모 하수도 처리구역'!$C$3:$C$3873)*(E$4='소규모 하수도 처리구역'!$A$3:$A$3873)*('소규모 하수도 처리구역'!$D$3:$D$3873))</f>
        <v>0</v>
      </c>
      <c r="F83" s="37">
        <f>SUMPRODUCT(($A83='소규모 하수도 처리구역'!$C$3:$C$3873)*(F$4='소규모 하수도 처리구역'!$A$3:$A$3873)*('소규모 하수도 처리구역'!$D$3:$D$3873))</f>
        <v>0</v>
      </c>
      <c r="G83" s="37">
        <f>SUMPRODUCT(($A83='소규모 하수도 처리구역'!$C$3:$C$3873)*(G$4='소규모 하수도 처리구역'!$A$3:$A$3873)*('소규모 하수도 처리구역'!$D$3:$D$3873))</f>
        <v>0</v>
      </c>
      <c r="H83" s="37">
        <f>SUMPRODUCT(($A83='소규모 하수도 처리구역'!$C$3:$C$3873)*(H$4='소규모 하수도 처리구역'!$A$3:$A$3873)*('소규모 하수도 처리구역'!$D$3:$D$3873))</f>
        <v>0</v>
      </c>
      <c r="I83" s="37">
        <f>SUMPRODUCT(($A83='소규모 하수도 처리구역'!$C$3:$C$3873)*(I$4='소규모 하수도 처리구역'!$A$3:$A$3873)*('소규모 하수도 처리구역'!$D$3:$D$3873))</f>
        <v>0</v>
      </c>
      <c r="J83" s="37">
        <f>SUMPRODUCT(($A83='소규모 하수도 처리구역'!$C$3:$C$3873)*(J$4='소규모 하수도 처리구역'!$A$3:$A$3873)*('소규모 하수도 처리구역'!$D$3:$D$3873))</f>
        <v>0</v>
      </c>
      <c r="K83" s="37">
        <f>SUMPRODUCT(($A83='소규모 하수도 처리구역'!$C$3:$C$3873)*(K$4='소규모 하수도 처리구역'!$A$3:$A$3873)*('소규모 하수도 처리구역'!$D$3:$D$3873))</f>
        <v>0</v>
      </c>
      <c r="L83" s="37">
        <f>SUMPRODUCT(($A83='소규모 하수도 처리구역'!$C$3:$C$3873)*(L$4='소규모 하수도 처리구역'!$A$3:$A$3873)*('소규모 하수도 처리구역'!$D$3:$D$3873))</f>
        <v>0</v>
      </c>
      <c r="M83" s="37">
        <f>SUMPRODUCT(($A83='소규모 하수도 처리구역'!$C$3:$C$3873)*(M$4='소규모 하수도 처리구역'!$A$3:$A$3873)*('소규모 하수도 처리구역'!$D$3:$D$3873))</f>
        <v>0</v>
      </c>
      <c r="N83" s="37">
        <f>SUMPRODUCT(($A83='소규모 하수도 처리구역'!$C$3:$C$3873)*(N$4='소규모 하수도 처리구역'!$A$3:$A$3873)*('소규모 하수도 처리구역'!$D$3:$D$3873))</f>
        <v>0</v>
      </c>
      <c r="O83" s="37">
        <f>SUMPRODUCT(($A83='소규모 하수도 처리구역'!$C$3:$C$3873)*(O$4='소규모 하수도 처리구역'!$A$3:$A$3873)*('소규모 하수도 처리구역'!$D$3:$D$3873))</f>
        <v>0</v>
      </c>
      <c r="P83" s="37">
        <f>SUMPRODUCT(($A83='소규모 하수도 처리구역'!$C$3:$C$3873)*(P$4='소규모 하수도 처리구역'!$A$3:$A$3873)*('소규모 하수도 처리구역'!$D$3:$D$3873))</f>
        <v>0</v>
      </c>
      <c r="Q83" s="37">
        <f>SUMPRODUCT(($A83='소규모 하수도 처리구역'!$C$3:$C$3873)*(Q$4='소규모 하수도 처리구역'!$A$3:$A$3873)*('소규모 하수도 처리구역'!$D$3:$D$3873))</f>
        <v>0</v>
      </c>
      <c r="R83" s="37">
        <f>SUMPRODUCT(($A83='소규모 하수도 처리구역'!$C$3:$C$3873)*(R$4='소규모 하수도 처리구역'!$A$3:$A$3873)*('소규모 하수도 처리구역'!$D$3:$D$3873))</f>
        <v>0</v>
      </c>
    </row>
    <row r="84" spans="1:18" ht="20.100000000000001" hidden="1" customHeight="1" outlineLevel="1" x14ac:dyDescent="0.3">
      <c r="A84" s="35" t="s">
        <v>1752</v>
      </c>
      <c r="B84" s="36">
        <f t="shared" si="1"/>
        <v>0</v>
      </c>
      <c r="C84" s="37">
        <f>SUMPRODUCT(($A84='소규모 하수도 처리구역'!$C$3:$C$3873)*(C$4='소규모 하수도 처리구역'!$A$3:$A$3873)*('소규모 하수도 처리구역'!$D$3:$D$3873))</f>
        <v>0</v>
      </c>
      <c r="D84" s="37">
        <f>SUMPRODUCT(($A84='소규모 하수도 처리구역'!$C$3:$C$3873)*(D$4='소규모 하수도 처리구역'!$A$3:$A$3873)*('소규모 하수도 처리구역'!$D$3:$D$3873))</f>
        <v>0</v>
      </c>
      <c r="E84" s="37">
        <f>SUMPRODUCT(($A84='소규모 하수도 처리구역'!$C$3:$C$3873)*(E$4='소규모 하수도 처리구역'!$A$3:$A$3873)*('소규모 하수도 처리구역'!$D$3:$D$3873))</f>
        <v>0</v>
      </c>
      <c r="F84" s="37">
        <f>SUMPRODUCT(($A84='소규모 하수도 처리구역'!$C$3:$C$3873)*(F$4='소규모 하수도 처리구역'!$A$3:$A$3873)*('소규모 하수도 처리구역'!$D$3:$D$3873))</f>
        <v>0</v>
      </c>
      <c r="G84" s="37">
        <f>SUMPRODUCT(($A84='소규모 하수도 처리구역'!$C$3:$C$3873)*(G$4='소규모 하수도 처리구역'!$A$3:$A$3873)*('소규모 하수도 처리구역'!$D$3:$D$3873))</f>
        <v>0</v>
      </c>
      <c r="H84" s="37">
        <f>SUMPRODUCT(($A84='소규모 하수도 처리구역'!$C$3:$C$3873)*(H$4='소규모 하수도 처리구역'!$A$3:$A$3873)*('소규모 하수도 처리구역'!$D$3:$D$3873))</f>
        <v>0</v>
      </c>
      <c r="I84" s="37">
        <f>SUMPRODUCT(($A84='소규모 하수도 처리구역'!$C$3:$C$3873)*(I$4='소규모 하수도 처리구역'!$A$3:$A$3873)*('소규모 하수도 처리구역'!$D$3:$D$3873))</f>
        <v>0</v>
      </c>
      <c r="J84" s="37">
        <f>SUMPRODUCT(($A84='소규모 하수도 처리구역'!$C$3:$C$3873)*(J$4='소규모 하수도 처리구역'!$A$3:$A$3873)*('소규모 하수도 처리구역'!$D$3:$D$3873))</f>
        <v>0</v>
      </c>
      <c r="K84" s="37">
        <f>SUMPRODUCT(($A84='소규모 하수도 처리구역'!$C$3:$C$3873)*(K$4='소규모 하수도 처리구역'!$A$3:$A$3873)*('소규모 하수도 처리구역'!$D$3:$D$3873))</f>
        <v>0</v>
      </c>
      <c r="L84" s="37">
        <f>SUMPRODUCT(($A84='소규모 하수도 처리구역'!$C$3:$C$3873)*(L$4='소규모 하수도 처리구역'!$A$3:$A$3873)*('소규모 하수도 처리구역'!$D$3:$D$3873))</f>
        <v>0</v>
      </c>
      <c r="M84" s="37">
        <f>SUMPRODUCT(($A84='소규모 하수도 처리구역'!$C$3:$C$3873)*(M$4='소규모 하수도 처리구역'!$A$3:$A$3873)*('소규모 하수도 처리구역'!$D$3:$D$3873))</f>
        <v>0</v>
      </c>
      <c r="N84" s="37">
        <f>SUMPRODUCT(($A84='소규모 하수도 처리구역'!$C$3:$C$3873)*(N$4='소규모 하수도 처리구역'!$A$3:$A$3873)*('소규모 하수도 처리구역'!$D$3:$D$3873))</f>
        <v>0</v>
      </c>
      <c r="O84" s="37">
        <f>SUMPRODUCT(($A84='소규모 하수도 처리구역'!$C$3:$C$3873)*(O$4='소규모 하수도 처리구역'!$A$3:$A$3873)*('소규모 하수도 처리구역'!$D$3:$D$3873))</f>
        <v>0</v>
      </c>
      <c r="P84" s="37">
        <f>SUMPRODUCT(($A84='소규모 하수도 처리구역'!$C$3:$C$3873)*(P$4='소규모 하수도 처리구역'!$A$3:$A$3873)*('소규모 하수도 처리구역'!$D$3:$D$3873))</f>
        <v>0</v>
      </c>
      <c r="Q84" s="37">
        <f>SUMPRODUCT(($A84='소규모 하수도 처리구역'!$C$3:$C$3873)*(Q$4='소규모 하수도 처리구역'!$A$3:$A$3873)*('소규모 하수도 처리구역'!$D$3:$D$3873))</f>
        <v>0</v>
      </c>
      <c r="R84" s="37">
        <f>SUMPRODUCT(($A84='소규모 하수도 처리구역'!$C$3:$C$3873)*(R$4='소규모 하수도 처리구역'!$A$3:$A$3873)*('소규모 하수도 처리구역'!$D$3:$D$3873))</f>
        <v>0</v>
      </c>
    </row>
    <row r="85" spans="1:18" ht="20.100000000000001" hidden="1" customHeight="1" outlineLevel="1" x14ac:dyDescent="0.3">
      <c r="A85" s="35" t="s">
        <v>1751</v>
      </c>
      <c r="B85" s="36">
        <f t="shared" si="1"/>
        <v>0</v>
      </c>
      <c r="C85" s="37">
        <f>SUMPRODUCT(($A85='소규모 하수도 처리구역'!$C$3:$C$3873)*(C$4='소규모 하수도 처리구역'!$A$3:$A$3873)*('소규모 하수도 처리구역'!$D$3:$D$3873))</f>
        <v>0</v>
      </c>
      <c r="D85" s="37">
        <f>SUMPRODUCT(($A85='소규모 하수도 처리구역'!$C$3:$C$3873)*(D$4='소규모 하수도 처리구역'!$A$3:$A$3873)*('소규모 하수도 처리구역'!$D$3:$D$3873))</f>
        <v>0</v>
      </c>
      <c r="E85" s="37">
        <f>SUMPRODUCT(($A85='소규모 하수도 처리구역'!$C$3:$C$3873)*(E$4='소규모 하수도 처리구역'!$A$3:$A$3873)*('소규모 하수도 처리구역'!$D$3:$D$3873))</f>
        <v>0</v>
      </c>
      <c r="F85" s="37">
        <f>SUMPRODUCT(($A85='소규모 하수도 처리구역'!$C$3:$C$3873)*(F$4='소규모 하수도 처리구역'!$A$3:$A$3873)*('소규모 하수도 처리구역'!$D$3:$D$3873))</f>
        <v>0</v>
      </c>
      <c r="G85" s="37">
        <f>SUMPRODUCT(($A85='소규모 하수도 처리구역'!$C$3:$C$3873)*(G$4='소규모 하수도 처리구역'!$A$3:$A$3873)*('소규모 하수도 처리구역'!$D$3:$D$3873))</f>
        <v>0</v>
      </c>
      <c r="H85" s="37">
        <f>SUMPRODUCT(($A85='소규모 하수도 처리구역'!$C$3:$C$3873)*(H$4='소규모 하수도 처리구역'!$A$3:$A$3873)*('소규모 하수도 처리구역'!$D$3:$D$3873))</f>
        <v>0</v>
      </c>
      <c r="I85" s="37">
        <f>SUMPRODUCT(($A85='소규모 하수도 처리구역'!$C$3:$C$3873)*(I$4='소규모 하수도 처리구역'!$A$3:$A$3873)*('소규모 하수도 처리구역'!$D$3:$D$3873))</f>
        <v>0</v>
      </c>
      <c r="J85" s="37">
        <f>SUMPRODUCT(($A85='소규모 하수도 처리구역'!$C$3:$C$3873)*(J$4='소규모 하수도 처리구역'!$A$3:$A$3873)*('소규모 하수도 처리구역'!$D$3:$D$3873))</f>
        <v>0</v>
      </c>
      <c r="K85" s="37">
        <f>SUMPRODUCT(($A85='소규모 하수도 처리구역'!$C$3:$C$3873)*(K$4='소규모 하수도 처리구역'!$A$3:$A$3873)*('소규모 하수도 처리구역'!$D$3:$D$3873))</f>
        <v>0</v>
      </c>
      <c r="L85" s="37">
        <f>SUMPRODUCT(($A85='소규모 하수도 처리구역'!$C$3:$C$3873)*(L$4='소규모 하수도 처리구역'!$A$3:$A$3873)*('소규모 하수도 처리구역'!$D$3:$D$3873))</f>
        <v>0</v>
      </c>
      <c r="M85" s="37">
        <f>SUMPRODUCT(($A85='소규모 하수도 처리구역'!$C$3:$C$3873)*(M$4='소규모 하수도 처리구역'!$A$3:$A$3873)*('소규모 하수도 처리구역'!$D$3:$D$3873))</f>
        <v>0</v>
      </c>
      <c r="N85" s="37">
        <f>SUMPRODUCT(($A85='소규모 하수도 처리구역'!$C$3:$C$3873)*(N$4='소규모 하수도 처리구역'!$A$3:$A$3873)*('소규모 하수도 처리구역'!$D$3:$D$3873))</f>
        <v>0</v>
      </c>
      <c r="O85" s="37">
        <f>SUMPRODUCT(($A85='소규모 하수도 처리구역'!$C$3:$C$3873)*(O$4='소규모 하수도 처리구역'!$A$3:$A$3873)*('소규모 하수도 처리구역'!$D$3:$D$3873))</f>
        <v>0</v>
      </c>
      <c r="P85" s="37">
        <f>SUMPRODUCT(($A85='소규모 하수도 처리구역'!$C$3:$C$3873)*(P$4='소규모 하수도 처리구역'!$A$3:$A$3873)*('소규모 하수도 처리구역'!$D$3:$D$3873))</f>
        <v>0</v>
      </c>
      <c r="Q85" s="37">
        <f>SUMPRODUCT(($A85='소규모 하수도 처리구역'!$C$3:$C$3873)*(Q$4='소규모 하수도 처리구역'!$A$3:$A$3873)*('소규모 하수도 처리구역'!$D$3:$D$3873))</f>
        <v>0</v>
      </c>
      <c r="R85" s="37">
        <f>SUMPRODUCT(($A85='소규모 하수도 처리구역'!$C$3:$C$3873)*(R$4='소규모 하수도 처리구역'!$A$3:$A$3873)*('소규모 하수도 처리구역'!$D$3:$D$3873))</f>
        <v>0</v>
      </c>
    </row>
    <row r="86" spans="1:18" ht="20.100000000000001" hidden="1" customHeight="1" outlineLevel="1" x14ac:dyDescent="0.3">
      <c r="A86" s="35" t="s">
        <v>1740</v>
      </c>
      <c r="B86" s="36">
        <f t="shared" si="1"/>
        <v>0</v>
      </c>
      <c r="C86" s="37">
        <f>SUMPRODUCT(($A86='소규모 하수도 처리구역'!$C$3:$C$3873)*(C$4='소규모 하수도 처리구역'!$A$3:$A$3873)*('소규모 하수도 처리구역'!$D$3:$D$3873))</f>
        <v>0</v>
      </c>
      <c r="D86" s="37">
        <f>SUMPRODUCT(($A86='소규모 하수도 처리구역'!$C$3:$C$3873)*(D$4='소규모 하수도 처리구역'!$A$3:$A$3873)*('소규모 하수도 처리구역'!$D$3:$D$3873))</f>
        <v>0</v>
      </c>
      <c r="E86" s="37">
        <f>SUMPRODUCT(($A86='소규모 하수도 처리구역'!$C$3:$C$3873)*(E$4='소규모 하수도 처리구역'!$A$3:$A$3873)*('소규모 하수도 처리구역'!$D$3:$D$3873))</f>
        <v>0</v>
      </c>
      <c r="F86" s="37">
        <f>SUMPRODUCT(($A86='소규모 하수도 처리구역'!$C$3:$C$3873)*(F$4='소규모 하수도 처리구역'!$A$3:$A$3873)*('소규모 하수도 처리구역'!$D$3:$D$3873))</f>
        <v>0</v>
      </c>
      <c r="G86" s="37">
        <f>SUMPRODUCT(($A86='소규모 하수도 처리구역'!$C$3:$C$3873)*(G$4='소규모 하수도 처리구역'!$A$3:$A$3873)*('소규모 하수도 처리구역'!$D$3:$D$3873))</f>
        <v>0</v>
      </c>
      <c r="H86" s="37">
        <f>SUMPRODUCT(($A86='소규모 하수도 처리구역'!$C$3:$C$3873)*(H$4='소규모 하수도 처리구역'!$A$3:$A$3873)*('소규모 하수도 처리구역'!$D$3:$D$3873))</f>
        <v>0</v>
      </c>
      <c r="I86" s="37">
        <f>SUMPRODUCT(($A86='소규모 하수도 처리구역'!$C$3:$C$3873)*(I$4='소규모 하수도 처리구역'!$A$3:$A$3873)*('소규모 하수도 처리구역'!$D$3:$D$3873))</f>
        <v>0</v>
      </c>
      <c r="J86" s="37">
        <f>SUMPRODUCT(($A86='소규모 하수도 처리구역'!$C$3:$C$3873)*(J$4='소규모 하수도 처리구역'!$A$3:$A$3873)*('소규모 하수도 처리구역'!$D$3:$D$3873))</f>
        <v>0</v>
      </c>
      <c r="K86" s="37">
        <f>SUMPRODUCT(($A86='소규모 하수도 처리구역'!$C$3:$C$3873)*(K$4='소규모 하수도 처리구역'!$A$3:$A$3873)*('소규모 하수도 처리구역'!$D$3:$D$3873))</f>
        <v>0</v>
      </c>
      <c r="L86" s="37">
        <f>SUMPRODUCT(($A86='소규모 하수도 처리구역'!$C$3:$C$3873)*(L$4='소규모 하수도 처리구역'!$A$3:$A$3873)*('소규모 하수도 처리구역'!$D$3:$D$3873))</f>
        <v>0</v>
      </c>
      <c r="M86" s="37">
        <f>SUMPRODUCT(($A86='소규모 하수도 처리구역'!$C$3:$C$3873)*(M$4='소규모 하수도 처리구역'!$A$3:$A$3873)*('소규모 하수도 처리구역'!$D$3:$D$3873))</f>
        <v>0</v>
      </c>
      <c r="N86" s="37">
        <f>SUMPRODUCT(($A86='소규모 하수도 처리구역'!$C$3:$C$3873)*(N$4='소규모 하수도 처리구역'!$A$3:$A$3873)*('소규모 하수도 처리구역'!$D$3:$D$3873))</f>
        <v>0</v>
      </c>
      <c r="O86" s="37">
        <f>SUMPRODUCT(($A86='소규모 하수도 처리구역'!$C$3:$C$3873)*(O$4='소규모 하수도 처리구역'!$A$3:$A$3873)*('소규모 하수도 처리구역'!$D$3:$D$3873))</f>
        <v>0</v>
      </c>
      <c r="P86" s="37">
        <f>SUMPRODUCT(($A86='소규모 하수도 처리구역'!$C$3:$C$3873)*(P$4='소규모 하수도 처리구역'!$A$3:$A$3873)*('소규모 하수도 처리구역'!$D$3:$D$3873))</f>
        <v>0</v>
      </c>
      <c r="Q86" s="37">
        <f>SUMPRODUCT(($A86='소규모 하수도 처리구역'!$C$3:$C$3873)*(Q$4='소규모 하수도 처리구역'!$A$3:$A$3873)*('소규모 하수도 처리구역'!$D$3:$D$3873))</f>
        <v>0</v>
      </c>
      <c r="R86" s="37">
        <f>SUMPRODUCT(($A86='소규모 하수도 처리구역'!$C$3:$C$3873)*(R$4='소규모 하수도 처리구역'!$A$3:$A$3873)*('소규모 하수도 처리구역'!$D$3:$D$3873))</f>
        <v>0</v>
      </c>
    </row>
    <row r="87" spans="1:18" ht="20.100000000000001" customHeight="1" collapsed="1" x14ac:dyDescent="0.3">
      <c r="A87" s="35" t="s">
        <v>1474</v>
      </c>
      <c r="B87" s="36">
        <f t="shared" si="1"/>
        <v>10.4</v>
      </c>
      <c r="C87" s="37">
        <f>SUMPRODUCT(($A87='소규모 하수도 처리구역'!$C$3:$C$3873)*(C$4='소규모 하수도 처리구역'!$A$3:$A$3873)*('소규모 하수도 처리구역'!$D$3:$D$3873))</f>
        <v>0</v>
      </c>
      <c r="D87" s="37">
        <f>SUMPRODUCT(($A87='소규모 하수도 처리구역'!$C$3:$C$3873)*(D$4='소규모 하수도 처리구역'!$A$3:$A$3873)*('소규모 하수도 처리구역'!$D$3:$D$3873))</f>
        <v>0</v>
      </c>
      <c r="E87" s="37">
        <f>SUMPRODUCT(($A87='소규모 하수도 처리구역'!$C$3:$C$3873)*(E$4='소규모 하수도 처리구역'!$A$3:$A$3873)*('소규모 하수도 처리구역'!$D$3:$D$3873))</f>
        <v>0</v>
      </c>
      <c r="F87" s="37">
        <f>SUMPRODUCT(($A87='소규모 하수도 처리구역'!$C$3:$C$3873)*(F$4='소규모 하수도 처리구역'!$A$3:$A$3873)*('소규모 하수도 처리구역'!$D$3:$D$3873))</f>
        <v>0</v>
      </c>
      <c r="G87" s="37">
        <f>SUMPRODUCT(($A87='소규모 하수도 처리구역'!$C$3:$C$3873)*(G$4='소규모 하수도 처리구역'!$A$3:$A$3873)*('소규모 하수도 처리구역'!$D$3:$D$3873))</f>
        <v>0</v>
      </c>
      <c r="H87" s="37">
        <f>SUMPRODUCT(($A87='소규모 하수도 처리구역'!$C$3:$C$3873)*(H$4='소규모 하수도 처리구역'!$A$3:$A$3873)*('소규모 하수도 처리구역'!$D$3:$D$3873))</f>
        <v>0</v>
      </c>
      <c r="I87" s="37">
        <f>SUMPRODUCT(($A87='소규모 하수도 처리구역'!$C$3:$C$3873)*(I$4='소규모 하수도 처리구역'!$A$3:$A$3873)*('소규모 하수도 처리구역'!$D$3:$D$3873))</f>
        <v>0</v>
      </c>
      <c r="J87" s="37">
        <f>SUMPRODUCT(($A87='소규모 하수도 처리구역'!$C$3:$C$3873)*(J$4='소규모 하수도 처리구역'!$A$3:$A$3873)*('소규모 하수도 처리구역'!$D$3:$D$3873))</f>
        <v>0</v>
      </c>
      <c r="K87" s="37">
        <f>SUMPRODUCT(($A87='소규모 하수도 처리구역'!$C$3:$C$3873)*(K$4='소규모 하수도 처리구역'!$A$3:$A$3873)*('소규모 하수도 처리구역'!$D$3:$D$3873))</f>
        <v>0</v>
      </c>
      <c r="L87" s="37">
        <f>SUMPRODUCT(($A87='소규모 하수도 처리구역'!$C$3:$C$3873)*(L$4='소규모 하수도 처리구역'!$A$3:$A$3873)*('소규모 하수도 처리구역'!$D$3:$D$3873))</f>
        <v>0</v>
      </c>
      <c r="M87" s="37">
        <f>SUMPRODUCT(($A87='소규모 하수도 처리구역'!$C$3:$C$3873)*(M$4='소규모 하수도 처리구역'!$A$3:$A$3873)*('소규모 하수도 처리구역'!$D$3:$D$3873))</f>
        <v>0</v>
      </c>
      <c r="N87" s="37">
        <f>SUMPRODUCT(($A87='소규모 하수도 처리구역'!$C$3:$C$3873)*(N$4='소규모 하수도 처리구역'!$A$3:$A$3873)*('소규모 하수도 처리구역'!$D$3:$D$3873))</f>
        <v>0</v>
      </c>
      <c r="O87" s="37">
        <f>SUMPRODUCT(($A87='소규모 하수도 처리구역'!$C$3:$C$3873)*(O$4='소규모 하수도 처리구역'!$A$3:$A$3873)*('소규모 하수도 처리구역'!$D$3:$D$3873))</f>
        <v>0</v>
      </c>
      <c r="P87" s="37">
        <f>SUMPRODUCT(($A87='소규모 하수도 처리구역'!$C$3:$C$3873)*(P$4='소규모 하수도 처리구역'!$A$3:$A$3873)*('소규모 하수도 처리구역'!$D$3:$D$3873))</f>
        <v>0</v>
      </c>
      <c r="Q87" s="37">
        <f>SUMPRODUCT(($A87='소규모 하수도 처리구역'!$C$3:$C$3873)*(Q$4='소규모 하수도 처리구역'!$A$3:$A$3873)*('소규모 하수도 처리구역'!$D$3:$D$3873))</f>
        <v>10.4</v>
      </c>
      <c r="R87" s="37">
        <f>SUMPRODUCT(($A87='소규모 하수도 처리구역'!$C$3:$C$3873)*(R$4='소규모 하수도 처리구역'!$A$3:$A$3873)*('소규모 하수도 처리구역'!$D$3:$D$3873))</f>
        <v>0</v>
      </c>
    </row>
    <row r="88" spans="1:18" ht="20.100000000000001" hidden="1" customHeight="1" outlineLevel="1" x14ac:dyDescent="0.3">
      <c r="A88" s="35" t="s">
        <v>1750</v>
      </c>
      <c r="B88" s="36">
        <f t="shared" si="1"/>
        <v>0</v>
      </c>
      <c r="C88" s="37">
        <f>SUMPRODUCT(($A88='소규모 하수도 처리구역'!$C$3:$C$3873)*(C$4='소규모 하수도 처리구역'!$A$3:$A$3873)*('소규모 하수도 처리구역'!$D$3:$D$3873))</f>
        <v>0</v>
      </c>
      <c r="D88" s="37">
        <f>SUMPRODUCT(($A88='소규모 하수도 처리구역'!$C$3:$C$3873)*(D$4='소규모 하수도 처리구역'!$A$3:$A$3873)*('소규모 하수도 처리구역'!$D$3:$D$3873))</f>
        <v>0</v>
      </c>
      <c r="E88" s="37">
        <f>SUMPRODUCT(($A88='소규모 하수도 처리구역'!$C$3:$C$3873)*(E$4='소규모 하수도 처리구역'!$A$3:$A$3873)*('소규모 하수도 처리구역'!$D$3:$D$3873))</f>
        <v>0</v>
      </c>
      <c r="F88" s="37">
        <f>SUMPRODUCT(($A88='소규모 하수도 처리구역'!$C$3:$C$3873)*(F$4='소규모 하수도 처리구역'!$A$3:$A$3873)*('소규모 하수도 처리구역'!$D$3:$D$3873))</f>
        <v>0</v>
      </c>
      <c r="G88" s="37">
        <f>SUMPRODUCT(($A88='소규모 하수도 처리구역'!$C$3:$C$3873)*(G$4='소규모 하수도 처리구역'!$A$3:$A$3873)*('소규모 하수도 처리구역'!$D$3:$D$3873))</f>
        <v>0</v>
      </c>
      <c r="H88" s="37">
        <f>SUMPRODUCT(($A88='소규모 하수도 처리구역'!$C$3:$C$3873)*(H$4='소규모 하수도 처리구역'!$A$3:$A$3873)*('소규모 하수도 처리구역'!$D$3:$D$3873))</f>
        <v>0</v>
      </c>
      <c r="I88" s="37">
        <f>SUMPRODUCT(($A88='소규모 하수도 처리구역'!$C$3:$C$3873)*(I$4='소규모 하수도 처리구역'!$A$3:$A$3873)*('소규모 하수도 처리구역'!$D$3:$D$3873))</f>
        <v>0</v>
      </c>
      <c r="J88" s="37">
        <f>SUMPRODUCT(($A88='소규모 하수도 처리구역'!$C$3:$C$3873)*(J$4='소규모 하수도 처리구역'!$A$3:$A$3873)*('소규모 하수도 처리구역'!$D$3:$D$3873))</f>
        <v>0</v>
      </c>
      <c r="K88" s="37">
        <f>SUMPRODUCT(($A88='소규모 하수도 처리구역'!$C$3:$C$3873)*(K$4='소규모 하수도 처리구역'!$A$3:$A$3873)*('소규모 하수도 처리구역'!$D$3:$D$3873))</f>
        <v>0</v>
      </c>
      <c r="L88" s="37">
        <f>SUMPRODUCT(($A88='소규모 하수도 처리구역'!$C$3:$C$3873)*(L$4='소규모 하수도 처리구역'!$A$3:$A$3873)*('소규모 하수도 처리구역'!$D$3:$D$3873))</f>
        <v>0</v>
      </c>
      <c r="M88" s="37">
        <f>SUMPRODUCT(($A88='소규모 하수도 처리구역'!$C$3:$C$3873)*(M$4='소규모 하수도 처리구역'!$A$3:$A$3873)*('소규모 하수도 처리구역'!$D$3:$D$3873))</f>
        <v>0</v>
      </c>
      <c r="N88" s="37">
        <f>SUMPRODUCT(($A88='소규모 하수도 처리구역'!$C$3:$C$3873)*(N$4='소규모 하수도 처리구역'!$A$3:$A$3873)*('소규모 하수도 처리구역'!$D$3:$D$3873))</f>
        <v>0</v>
      </c>
      <c r="O88" s="37">
        <f>SUMPRODUCT(($A88='소규모 하수도 처리구역'!$C$3:$C$3873)*(O$4='소규모 하수도 처리구역'!$A$3:$A$3873)*('소규모 하수도 처리구역'!$D$3:$D$3873))</f>
        <v>0</v>
      </c>
      <c r="P88" s="37">
        <f>SUMPRODUCT(($A88='소규모 하수도 처리구역'!$C$3:$C$3873)*(P$4='소규모 하수도 처리구역'!$A$3:$A$3873)*('소규모 하수도 처리구역'!$D$3:$D$3873))</f>
        <v>0</v>
      </c>
      <c r="Q88" s="37">
        <f>SUMPRODUCT(($A88='소규모 하수도 처리구역'!$C$3:$C$3873)*(Q$4='소규모 하수도 처리구역'!$A$3:$A$3873)*('소규모 하수도 처리구역'!$D$3:$D$3873))</f>
        <v>0</v>
      </c>
      <c r="R88" s="37">
        <f>SUMPRODUCT(($A88='소규모 하수도 처리구역'!$C$3:$C$3873)*(R$4='소규모 하수도 처리구역'!$A$3:$A$3873)*('소규모 하수도 처리구역'!$D$3:$D$3873))</f>
        <v>0</v>
      </c>
    </row>
    <row r="89" spans="1:18" ht="20.100000000000001" customHeight="1" collapsed="1" x14ac:dyDescent="0.3">
      <c r="A89" s="35" t="s">
        <v>1489</v>
      </c>
      <c r="B89" s="36">
        <f t="shared" si="1"/>
        <v>61.2</v>
      </c>
      <c r="C89" s="37">
        <f>SUMPRODUCT(($A89='소규모 하수도 처리구역'!$C$3:$C$3873)*(C$4='소규모 하수도 처리구역'!$A$3:$A$3873)*('소규모 하수도 처리구역'!$D$3:$D$3873))</f>
        <v>0</v>
      </c>
      <c r="D89" s="37">
        <f>SUMPRODUCT(($A89='소규모 하수도 처리구역'!$C$3:$C$3873)*(D$4='소규모 하수도 처리구역'!$A$3:$A$3873)*('소규모 하수도 처리구역'!$D$3:$D$3873))</f>
        <v>0</v>
      </c>
      <c r="E89" s="37">
        <f>SUMPRODUCT(($A89='소규모 하수도 처리구역'!$C$3:$C$3873)*(E$4='소규모 하수도 처리구역'!$A$3:$A$3873)*('소규모 하수도 처리구역'!$D$3:$D$3873))</f>
        <v>0</v>
      </c>
      <c r="F89" s="37">
        <f>SUMPRODUCT(($A89='소규모 하수도 처리구역'!$C$3:$C$3873)*(F$4='소규모 하수도 처리구역'!$A$3:$A$3873)*('소규모 하수도 처리구역'!$D$3:$D$3873))</f>
        <v>0</v>
      </c>
      <c r="G89" s="37">
        <f>SUMPRODUCT(($A89='소규모 하수도 처리구역'!$C$3:$C$3873)*(G$4='소규모 하수도 처리구역'!$A$3:$A$3873)*('소규모 하수도 처리구역'!$D$3:$D$3873))</f>
        <v>61.2</v>
      </c>
      <c r="H89" s="37">
        <f>SUMPRODUCT(($A89='소규모 하수도 처리구역'!$C$3:$C$3873)*(H$4='소규모 하수도 처리구역'!$A$3:$A$3873)*('소규모 하수도 처리구역'!$D$3:$D$3873))</f>
        <v>0</v>
      </c>
      <c r="I89" s="37">
        <f>SUMPRODUCT(($A89='소규모 하수도 처리구역'!$C$3:$C$3873)*(I$4='소규모 하수도 처리구역'!$A$3:$A$3873)*('소규모 하수도 처리구역'!$D$3:$D$3873))</f>
        <v>0</v>
      </c>
      <c r="J89" s="37">
        <f>SUMPRODUCT(($A89='소규모 하수도 처리구역'!$C$3:$C$3873)*(J$4='소규모 하수도 처리구역'!$A$3:$A$3873)*('소규모 하수도 처리구역'!$D$3:$D$3873))</f>
        <v>0</v>
      </c>
      <c r="K89" s="37">
        <f>SUMPRODUCT(($A89='소규모 하수도 처리구역'!$C$3:$C$3873)*(K$4='소규모 하수도 처리구역'!$A$3:$A$3873)*('소규모 하수도 처리구역'!$D$3:$D$3873))</f>
        <v>0</v>
      </c>
      <c r="L89" s="37">
        <f>SUMPRODUCT(($A89='소규모 하수도 처리구역'!$C$3:$C$3873)*(L$4='소규모 하수도 처리구역'!$A$3:$A$3873)*('소규모 하수도 처리구역'!$D$3:$D$3873))</f>
        <v>0</v>
      </c>
      <c r="M89" s="37">
        <f>SUMPRODUCT(($A89='소규모 하수도 처리구역'!$C$3:$C$3873)*(M$4='소규모 하수도 처리구역'!$A$3:$A$3873)*('소규모 하수도 처리구역'!$D$3:$D$3873))</f>
        <v>0</v>
      </c>
      <c r="N89" s="37">
        <f>SUMPRODUCT(($A89='소규모 하수도 처리구역'!$C$3:$C$3873)*(N$4='소규모 하수도 처리구역'!$A$3:$A$3873)*('소규모 하수도 처리구역'!$D$3:$D$3873))</f>
        <v>0</v>
      </c>
      <c r="O89" s="37">
        <f>SUMPRODUCT(($A89='소규모 하수도 처리구역'!$C$3:$C$3873)*(O$4='소규모 하수도 처리구역'!$A$3:$A$3873)*('소규모 하수도 처리구역'!$D$3:$D$3873))</f>
        <v>0</v>
      </c>
      <c r="P89" s="37">
        <f>SUMPRODUCT(($A89='소규모 하수도 처리구역'!$C$3:$C$3873)*(P$4='소규모 하수도 처리구역'!$A$3:$A$3873)*('소규모 하수도 처리구역'!$D$3:$D$3873))</f>
        <v>0</v>
      </c>
      <c r="Q89" s="37">
        <f>SUMPRODUCT(($A89='소규모 하수도 처리구역'!$C$3:$C$3873)*(Q$4='소규모 하수도 처리구역'!$A$3:$A$3873)*('소규모 하수도 처리구역'!$D$3:$D$3873))</f>
        <v>0</v>
      </c>
      <c r="R89" s="37">
        <f>SUMPRODUCT(($A89='소규모 하수도 처리구역'!$C$3:$C$3873)*(R$4='소규모 하수도 처리구역'!$A$3:$A$3873)*('소규모 하수도 처리구역'!$D$3:$D$3873))</f>
        <v>0</v>
      </c>
    </row>
    <row r="90" spans="1:18" ht="20.100000000000001" hidden="1" customHeight="1" outlineLevel="1" x14ac:dyDescent="0.3">
      <c r="A90" s="35" t="s">
        <v>1492</v>
      </c>
      <c r="B90" s="36">
        <f t="shared" si="1"/>
        <v>0</v>
      </c>
      <c r="C90" s="37">
        <f>SUMPRODUCT(($A90='소규모 하수도 처리구역'!$C$3:$C$3873)*(C$4='소규모 하수도 처리구역'!$A$3:$A$3873)*('소규모 하수도 처리구역'!$D$3:$D$3873))</f>
        <v>0</v>
      </c>
      <c r="D90" s="37">
        <f>SUMPRODUCT(($A90='소규모 하수도 처리구역'!$C$3:$C$3873)*(D$4='소규모 하수도 처리구역'!$A$3:$A$3873)*('소규모 하수도 처리구역'!$D$3:$D$3873))</f>
        <v>0</v>
      </c>
      <c r="E90" s="37">
        <f>SUMPRODUCT(($A90='소규모 하수도 처리구역'!$C$3:$C$3873)*(E$4='소규모 하수도 처리구역'!$A$3:$A$3873)*('소규모 하수도 처리구역'!$D$3:$D$3873))</f>
        <v>0</v>
      </c>
      <c r="F90" s="37">
        <f>SUMPRODUCT(($A90='소규모 하수도 처리구역'!$C$3:$C$3873)*(F$4='소규모 하수도 처리구역'!$A$3:$A$3873)*('소규모 하수도 처리구역'!$D$3:$D$3873))</f>
        <v>0</v>
      </c>
      <c r="G90" s="37">
        <f>SUMPRODUCT(($A90='소규모 하수도 처리구역'!$C$3:$C$3873)*(G$4='소규모 하수도 처리구역'!$A$3:$A$3873)*('소규모 하수도 처리구역'!$D$3:$D$3873))</f>
        <v>0</v>
      </c>
      <c r="H90" s="37">
        <f>SUMPRODUCT(($A90='소규모 하수도 처리구역'!$C$3:$C$3873)*(H$4='소규모 하수도 처리구역'!$A$3:$A$3873)*('소규모 하수도 처리구역'!$D$3:$D$3873))</f>
        <v>0</v>
      </c>
      <c r="I90" s="37">
        <f>SUMPRODUCT(($A90='소규모 하수도 처리구역'!$C$3:$C$3873)*(I$4='소규모 하수도 처리구역'!$A$3:$A$3873)*('소규모 하수도 처리구역'!$D$3:$D$3873))</f>
        <v>0</v>
      </c>
      <c r="J90" s="37">
        <f>SUMPRODUCT(($A90='소규모 하수도 처리구역'!$C$3:$C$3873)*(J$4='소규모 하수도 처리구역'!$A$3:$A$3873)*('소규모 하수도 처리구역'!$D$3:$D$3873))</f>
        <v>0</v>
      </c>
      <c r="K90" s="37">
        <f>SUMPRODUCT(($A90='소규모 하수도 처리구역'!$C$3:$C$3873)*(K$4='소규모 하수도 처리구역'!$A$3:$A$3873)*('소규모 하수도 처리구역'!$D$3:$D$3873))</f>
        <v>0</v>
      </c>
      <c r="L90" s="37">
        <f>SUMPRODUCT(($A90='소규모 하수도 처리구역'!$C$3:$C$3873)*(L$4='소규모 하수도 처리구역'!$A$3:$A$3873)*('소규모 하수도 처리구역'!$D$3:$D$3873))</f>
        <v>0</v>
      </c>
      <c r="M90" s="37">
        <f>SUMPRODUCT(($A90='소규모 하수도 처리구역'!$C$3:$C$3873)*(M$4='소규모 하수도 처리구역'!$A$3:$A$3873)*('소규모 하수도 처리구역'!$D$3:$D$3873))</f>
        <v>0</v>
      </c>
      <c r="N90" s="37">
        <f>SUMPRODUCT(($A90='소규모 하수도 처리구역'!$C$3:$C$3873)*(N$4='소규모 하수도 처리구역'!$A$3:$A$3873)*('소규모 하수도 처리구역'!$D$3:$D$3873))</f>
        <v>0</v>
      </c>
      <c r="O90" s="37">
        <f>SUMPRODUCT(($A90='소규모 하수도 처리구역'!$C$3:$C$3873)*(O$4='소규모 하수도 처리구역'!$A$3:$A$3873)*('소규모 하수도 처리구역'!$D$3:$D$3873))</f>
        <v>0</v>
      </c>
      <c r="P90" s="37">
        <f>SUMPRODUCT(($A90='소규모 하수도 처리구역'!$C$3:$C$3873)*(P$4='소규모 하수도 처리구역'!$A$3:$A$3873)*('소규모 하수도 처리구역'!$D$3:$D$3873))</f>
        <v>0</v>
      </c>
      <c r="Q90" s="37">
        <f>SUMPRODUCT(($A90='소규모 하수도 처리구역'!$C$3:$C$3873)*(Q$4='소규모 하수도 처리구역'!$A$3:$A$3873)*('소규모 하수도 처리구역'!$D$3:$D$3873))</f>
        <v>0</v>
      </c>
      <c r="R90" s="37">
        <f>SUMPRODUCT(($A90='소규모 하수도 처리구역'!$C$3:$C$3873)*(R$4='소규모 하수도 처리구역'!$A$3:$A$3873)*('소규모 하수도 처리구역'!$D$3:$D$3873))</f>
        <v>0</v>
      </c>
    </row>
    <row r="91" spans="1:18" ht="20.100000000000001" hidden="1" customHeight="1" outlineLevel="1" x14ac:dyDescent="0.3">
      <c r="A91" s="35" t="s">
        <v>1462</v>
      </c>
      <c r="B91" s="36">
        <f t="shared" si="1"/>
        <v>0</v>
      </c>
      <c r="C91" s="37">
        <f>SUMPRODUCT(($A91='소규모 하수도 처리구역'!$C$3:$C$3873)*(C$4='소규모 하수도 처리구역'!$A$3:$A$3873)*('소규모 하수도 처리구역'!$D$3:$D$3873))</f>
        <v>0</v>
      </c>
      <c r="D91" s="37">
        <f>SUMPRODUCT(($A91='소규모 하수도 처리구역'!$C$3:$C$3873)*(D$4='소규모 하수도 처리구역'!$A$3:$A$3873)*('소규모 하수도 처리구역'!$D$3:$D$3873))</f>
        <v>0</v>
      </c>
      <c r="E91" s="37">
        <f>SUMPRODUCT(($A91='소규모 하수도 처리구역'!$C$3:$C$3873)*(E$4='소규모 하수도 처리구역'!$A$3:$A$3873)*('소규모 하수도 처리구역'!$D$3:$D$3873))</f>
        <v>0</v>
      </c>
      <c r="F91" s="37">
        <f>SUMPRODUCT(($A91='소규모 하수도 처리구역'!$C$3:$C$3873)*(F$4='소규모 하수도 처리구역'!$A$3:$A$3873)*('소규모 하수도 처리구역'!$D$3:$D$3873))</f>
        <v>0</v>
      </c>
      <c r="G91" s="37">
        <f>SUMPRODUCT(($A91='소규모 하수도 처리구역'!$C$3:$C$3873)*(G$4='소규모 하수도 처리구역'!$A$3:$A$3873)*('소규모 하수도 처리구역'!$D$3:$D$3873))</f>
        <v>0</v>
      </c>
      <c r="H91" s="37">
        <f>SUMPRODUCT(($A91='소규모 하수도 처리구역'!$C$3:$C$3873)*(H$4='소규모 하수도 처리구역'!$A$3:$A$3873)*('소규모 하수도 처리구역'!$D$3:$D$3873))</f>
        <v>0</v>
      </c>
      <c r="I91" s="37">
        <f>SUMPRODUCT(($A91='소규모 하수도 처리구역'!$C$3:$C$3873)*(I$4='소규모 하수도 처리구역'!$A$3:$A$3873)*('소규모 하수도 처리구역'!$D$3:$D$3873))</f>
        <v>0</v>
      </c>
      <c r="J91" s="37">
        <f>SUMPRODUCT(($A91='소규모 하수도 처리구역'!$C$3:$C$3873)*(J$4='소규모 하수도 처리구역'!$A$3:$A$3873)*('소규모 하수도 처리구역'!$D$3:$D$3873))</f>
        <v>0</v>
      </c>
      <c r="K91" s="37">
        <f>SUMPRODUCT(($A91='소규모 하수도 처리구역'!$C$3:$C$3873)*(K$4='소규모 하수도 처리구역'!$A$3:$A$3873)*('소규모 하수도 처리구역'!$D$3:$D$3873))</f>
        <v>0</v>
      </c>
      <c r="L91" s="37">
        <f>SUMPRODUCT(($A91='소규모 하수도 처리구역'!$C$3:$C$3873)*(L$4='소규모 하수도 처리구역'!$A$3:$A$3873)*('소규모 하수도 처리구역'!$D$3:$D$3873))</f>
        <v>0</v>
      </c>
      <c r="M91" s="37">
        <f>SUMPRODUCT(($A91='소규모 하수도 처리구역'!$C$3:$C$3873)*(M$4='소규모 하수도 처리구역'!$A$3:$A$3873)*('소규모 하수도 처리구역'!$D$3:$D$3873))</f>
        <v>0</v>
      </c>
      <c r="N91" s="37">
        <f>SUMPRODUCT(($A91='소규모 하수도 처리구역'!$C$3:$C$3873)*(N$4='소규모 하수도 처리구역'!$A$3:$A$3873)*('소규모 하수도 처리구역'!$D$3:$D$3873))</f>
        <v>0</v>
      </c>
      <c r="O91" s="37">
        <f>SUMPRODUCT(($A91='소규모 하수도 처리구역'!$C$3:$C$3873)*(O$4='소규모 하수도 처리구역'!$A$3:$A$3873)*('소규모 하수도 처리구역'!$D$3:$D$3873))</f>
        <v>0</v>
      </c>
      <c r="P91" s="37">
        <f>SUMPRODUCT(($A91='소규모 하수도 처리구역'!$C$3:$C$3873)*(P$4='소규모 하수도 처리구역'!$A$3:$A$3873)*('소규모 하수도 처리구역'!$D$3:$D$3873))</f>
        <v>0</v>
      </c>
      <c r="Q91" s="37">
        <f>SUMPRODUCT(($A91='소규모 하수도 처리구역'!$C$3:$C$3873)*(Q$4='소규모 하수도 처리구역'!$A$3:$A$3873)*('소규모 하수도 처리구역'!$D$3:$D$3873))</f>
        <v>0</v>
      </c>
      <c r="R91" s="37">
        <f>SUMPRODUCT(($A91='소규모 하수도 처리구역'!$C$3:$C$3873)*(R$4='소규모 하수도 처리구역'!$A$3:$A$3873)*('소규모 하수도 처리구역'!$D$3:$D$3873))</f>
        <v>0</v>
      </c>
    </row>
    <row r="92" spans="1:18" ht="20.100000000000001" hidden="1" customHeight="1" outlineLevel="1" x14ac:dyDescent="0.3">
      <c r="A92" s="35" t="s">
        <v>1757</v>
      </c>
      <c r="B92" s="36">
        <f t="shared" si="1"/>
        <v>0</v>
      </c>
      <c r="C92" s="37">
        <f>SUMPRODUCT(($A92='소규모 하수도 처리구역'!$C$3:$C$3873)*(C$4='소규모 하수도 처리구역'!$A$3:$A$3873)*('소규모 하수도 처리구역'!$D$3:$D$3873))</f>
        <v>0</v>
      </c>
      <c r="D92" s="37">
        <f>SUMPRODUCT(($A92='소규모 하수도 처리구역'!$C$3:$C$3873)*(D$4='소규모 하수도 처리구역'!$A$3:$A$3873)*('소규모 하수도 처리구역'!$D$3:$D$3873))</f>
        <v>0</v>
      </c>
      <c r="E92" s="37">
        <f>SUMPRODUCT(($A92='소규모 하수도 처리구역'!$C$3:$C$3873)*(E$4='소규모 하수도 처리구역'!$A$3:$A$3873)*('소규모 하수도 처리구역'!$D$3:$D$3873))</f>
        <v>0</v>
      </c>
      <c r="F92" s="37">
        <f>SUMPRODUCT(($A92='소규모 하수도 처리구역'!$C$3:$C$3873)*(F$4='소규모 하수도 처리구역'!$A$3:$A$3873)*('소규모 하수도 처리구역'!$D$3:$D$3873))</f>
        <v>0</v>
      </c>
      <c r="G92" s="37">
        <f>SUMPRODUCT(($A92='소규모 하수도 처리구역'!$C$3:$C$3873)*(G$4='소규모 하수도 처리구역'!$A$3:$A$3873)*('소규모 하수도 처리구역'!$D$3:$D$3873))</f>
        <v>0</v>
      </c>
      <c r="H92" s="37">
        <f>SUMPRODUCT(($A92='소규모 하수도 처리구역'!$C$3:$C$3873)*(H$4='소규모 하수도 처리구역'!$A$3:$A$3873)*('소규모 하수도 처리구역'!$D$3:$D$3873))</f>
        <v>0</v>
      </c>
      <c r="I92" s="37">
        <f>SUMPRODUCT(($A92='소규모 하수도 처리구역'!$C$3:$C$3873)*(I$4='소규모 하수도 처리구역'!$A$3:$A$3873)*('소규모 하수도 처리구역'!$D$3:$D$3873))</f>
        <v>0</v>
      </c>
      <c r="J92" s="37">
        <f>SUMPRODUCT(($A92='소규모 하수도 처리구역'!$C$3:$C$3873)*(J$4='소규모 하수도 처리구역'!$A$3:$A$3873)*('소규모 하수도 처리구역'!$D$3:$D$3873))</f>
        <v>0</v>
      </c>
      <c r="K92" s="37">
        <f>SUMPRODUCT(($A92='소규모 하수도 처리구역'!$C$3:$C$3873)*(K$4='소규모 하수도 처리구역'!$A$3:$A$3873)*('소규모 하수도 처리구역'!$D$3:$D$3873))</f>
        <v>0</v>
      </c>
      <c r="L92" s="37">
        <f>SUMPRODUCT(($A92='소규모 하수도 처리구역'!$C$3:$C$3873)*(L$4='소규모 하수도 처리구역'!$A$3:$A$3873)*('소규모 하수도 처리구역'!$D$3:$D$3873))</f>
        <v>0</v>
      </c>
      <c r="M92" s="37">
        <f>SUMPRODUCT(($A92='소규모 하수도 처리구역'!$C$3:$C$3873)*(M$4='소규모 하수도 처리구역'!$A$3:$A$3873)*('소규모 하수도 처리구역'!$D$3:$D$3873))</f>
        <v>0</v>
      </c>
      <c r="N92" s="37">
        <f>SUMPRODUCT(($A92='소규모 하수도 처리구역'!$C$3:$C$3873)*(N$4='소규모 하수도 처리구역'!$A$3:$A$3873)*('소규모 하수도 처리구역'!$D$3:$D$3873))</f>
        <v>0</v>
      </c>
      <c r="O92" s="37">
        <f>SUMPRODUCT(($A92='소규모 하수도 처리구역'!$C$3:$C$3873)*(O$4='소규모 하수도 처리구역'!$A$3:$A$3873)*('소규모 하수도 처리구역'!$D$3:$D$3873))</f>
        <v>0</v>
      </c>
      <c r="P92" s="37">
        <f>SUMPRODUCT(($A92='소규모 하수도 처리구역'!$C$3:$C$3873)*(P$4='소규모 하수도 처리구역'!$A$3:$A$3873)*('소규모 하수도 처리구역'!$D$3:$D$3873))</f>
        <v>0</v>
      </c>
      <c r="Q92" s="37">
        <f>SUMPRODUCT(($A92='소규모 하수도 처리구역'!$C$3:$C$3873)*(Q$4='소규모 하수도 처리구역'!$A$3:$A$3873)*('소규모 하수도 처리구역'!$D$3:$D$3873))</f>
        <v>0</v>
      </c>
      <c r="R92" s="37">
        <f>SUMPRODUCT(($A92='소규모 하수도 처리구역'!$C$3:$C$3873)*(R$4='소규모 하수도 처리구역'!$A$3:$A$3873)*('소규모 하수도 처리구역'!$D$3:$D$3873))</f>
        <v>0</v>
      </c>
    </row>
    <row r="93" spans="1:18" ht="20.100000000000001" hidden="1" customHeight="1" outlineLevel="1" x14ac:dyDescent="0.3">
      <c r="A93" s="35" t="s">
        <v>1756</v>
      </c>
      <c r="B93" s="36">
        <f t="shared" si="1"/>
        <v>0</v>
      </c>
      <c r="C93" s="37">
        <f>SUMPRODUCT(($A93='소규모 하수도 처리구역'!$C$3:$C$3873)*(C$4='소규모 하수도 처리구역'!$A$3:$A$3873)*('소규모 하수도 처리구역'!$D$3:$D$3873))</f>
        <v>0</v>
      </c>
      <c r="D93" s="37">
        <f>SUMPRODUCT(($A93='소규모 하수도 처리구역'!$C$3:$C$3873)*(D$4='소규모 하수도 처리구역'!$A$3:$A$3873)*('소규모 하수도 처리구역'!$D$3:$D$3873))</f>
        <v>0</v>
      </c>
      <c r="E93" s="37">
        <f>SUMPRODUCT(($A93='소규모 하수도 처리구역'!$C$3:$C$3873)*(E$4='소규모 하수도 처리구역'!$A$3:$A$3873)*('소규모 하수도 처리구역'!$D$3:$D$3873))</f>
        <v>0</v>
      </c>
      <c r="F93" s="37">
        <f>SUMPRODUCT(($A93='소규모 하수도 처리구역'!$C$3:$C$3873)*(F$4='소규모 하수도 처리구역'!$A$3:$A$3873)*('소규모 하수도 처리구역'!$D$3:$D$3873))</f>
        <v>0</v>
      </c>
      <c r="G93" s="37">
        <f>SUMPRODUCT(($A93='소규모 하수도 처리구역'!$C$3:$C$3873)*(G$4='소규모 하수도 처리구역'!$A$3:$A$3873)*('소규모 하수도 처리구역'!$D$3:$D$3873))</f>
        <v>0</v>
      </c>
      <c r="H93" s="37">
        <f>SUMPRODUCT(($A93='소규모 하수도 처리구역'!$C$3:$C$3873)*(H$4='소규모 하수도 처리구역'!$A$3:$A$3873)*('소규모 하수도 처리구역'!$D$3:$D$3873))</f>
        <v>0</v>
      </c>
      <c r="I93" s="37">
        <f>SUMPRODUCT(($A93='소규모 하수도 처리구역'!$C$3:$C$3873)*(I$4='소규모 하수도 처리구역'!$A$3:$A$3873)*('소규모 하수도 처리구역'!$D$3:$D$3873))</f>
        <v>0</v>
      </c>
      <c r="J93" s="37">
        <f>SUMPRODUCT(($A93='소규모 하수도 처리구역'!$C$3:$C$3873)*(J$4='소규모 하수도 처리구역'!$A$3:$A$3873)*('소규모 하수도 처리구역'!$D$3:$D$3873))</f>
        <v>0</v>
      </c>
      <c r="K93" s="37">
        <f>SUMPRODUCT(($A93='소규모 하수도 처리구역'!$C$3:$C$3873)*(K$4='소규모 하수도 처리구역'!$A$3:$A$3873)*('소규모 하수도 처리구역'!$D$3:$D$3873))</f>
        <v>0</v>
      </c>
      <c r="L93" s="37">
        <f>SUMPRODUCT(($A93='소규모 하수도 처리구역'!$C$3:$C$3873)*(L$4='소규모 하수도 처리구역'!$A$3:$A$3873)*('소규모 하수도 처리구역'!$D$3:$D$3873))</f>
        <v>0</v>
      </c>
      <c r="M93" s="37">
        <f>SUMPRODUCT(($A93='소규모 하수도 처리구역'!$C$3:$C$3873)*(M$4='소규모 하수도 처리구역'!$A$3:$A$3873)*('소규모 하수도 처리구역'!$D$3:$D$3873))</f>
        <v>0</v>
      </c>
      <c r="N93" s="37">
        <f>SUMPRODUCT(($A93='소규모 하수도 처리구역'!$C$3:$C$3873)*(N$4='소규모 하수도 처리구역'!$A$3:$A$3873)*('소규모 하수도 처리구역'!$D$3:$D$3873))</f>
        <v>0</v>
      </c>
      <c r="O93" s="37">
        <f>SUMPRODUCT(($A93='소규모 하수도 처리구역'!$C$3:$C$3873)*(O$4='소규모 하수도 처리구역'!$A$3:$A$3873)*('소규모 하수도 처리구역'!$D$3:$D$3873))</f>
        <v>0</v>
      </c>
      <c r="P93" s="37">
        <f>SUMPRODUCT(($A93='소규모 하수도 처리구역'!$C$3:$C$3873)*(P$4='소규모 하수도 처리구역'!$A$3:$A$3873)*('소규모 하수도 처리구역'!$D$3:$D$3873))</f>
        <v>0</v>
      </c>
      <c r="Q93" s="37">
        <f>SUMPRODUCT(($A93='소규모 하수도 처리구역'!$C$3:$C$3873)*(Q$4='소규모 하수도 처리구역'!$A$3:$A$3873)*('소규모 하수도 처리구역'!$D$3:$D$3873))</f>
        <v>0</v>
      </c>
      <c r="R93" s="37">
        <f>SUMPRODUCT(($A93='소규모 하수도 처리구역'!$C$3:$C$3873)*(R$4='소규모 하수도 처리구역'!$A$3:$A$3873)*('소규모 하수도 처리구역'!$D$3:$D$3873))</f>
        <v>0</v>
      </c>
    </row>
    <row r="94" spans="1:18" ht="20.100000000000001" hidden="1" customHeight="1" outlineLevel="1" x14ac:dyDescent="0.3">
      <c r="A94" s="35" t="s">
        <v>1497</v>
      </c>
      <c r="B94" s="36">
        <f t="shared" si="1"/>
        <v>0</v>
      </c>
      <c r="C94" s="37">
        <f>SUMPRODUCT(($A94='소규모 하수도 처리구역'!$C$3:$C$3873)*(C$4='소규모 하수도 처리구역'!$A$3:$A$3873)*('소규모 하수도 처리구역'!$D$3:$D$3873))</f>
        <v>0</v>
      </c>
      <c r="D94" s="37">
        <f>SUMPRODUCT(($A94='소규모 하수도 처리구역'!$C$3:$C$3873)*(D$4='소규모 하수도 처리구역'!$A$3:$A$3873)*('소규모 하수도 처리구역'!$D$3:$D$3873))</f>
        <v>0</v>
      </c>
      <c r="E94" s="37">
        <f>SUMPRODUCT(($A94='소규모 하수도 처리구역'!$C$3:$C$3873)*(E$4='소규모 하수도 처리구역'!$A$3:$A$3873)*('소규모 하수도 처리구역'!$D$3:$D$3873))</f>
        <v>0</v>
      </c>
      <c r="F94" s="37">
        <f>SUMPRODUCT(($A94='소규모 하수도 처리구역'!$C$3:$C$3873)*(F$4='소규모 하수도 처리구역'!$A$3:$A$3873)*('소규모 하수도 처리구역'!$D$3:$D$3873))</f>
        <v>0</v>
      </c>
      <c r="G94" s="37">
        <f>SUMPRODUCT(($A94='소규모 하수도 처리구역'!$C$3:$C$3873)*(G$4='소규모 하수도 처리구역'!$A$3:$A$3873)*('소규모 하수도 처리구역'!$D$3:$D$3873))</f>
        <v>0</v>
      </c>
      <c r="H94" s="37">
        <f>SUMPRODUCT(($A94='소규모 하수도 처리구역'!$C$3:$C$3873)*(H$4='소규모 하수도 처리구역'!$A$3:$A$3873)*('소규모 하수도 처리구역'!$D$3:$D$3873))</f>
        <v>0</v>
      </c>
      <c r="I94" s="37">
        <f>SUMPRODUCT(($A94='소규모 하수도 처리구역'!$C$3:$C$3873)*(I$4='소규모 하수도 처리구역'!$A$3:$A$3873)*('소규모 하수도 처리구역'!$D$3:$D$3873))</f>
        <v>0</v>
      </c>
      <c r="J94" s="37">
        <f>SUMPRODUCT(($A94='소규모 하수도 처리구역'!$C$3:$C$3873)*(J$4='소규모 하수도 처리구역'!$A$3:$A$3873)*('소규모 하수도 처리구역'!$D$3:$D$3873))</f>
        <v>0</v>
      </c>
      <c r="K94" s="37">
        <f>SUMPRODUCT(($A94='소규모 하수도 처리구역'!$C$3:$C$3873)*(K$4='소규모 하수도 처리구역'!$A$3:$A$3873)*('소규모 하수도 처리구역'!$D$3:$D$3873))</f>
        <v>0</v>
      </c>
      <c r="L94" s="37">
        <f>SUMPRODUCT(($A94='소규모 하수도 처리구역'!$C$3:$C$3873)*(L$4='소규모 하수도 처리구역'!$A$3:$A$3873)*('소규모 하수도 처리구역'!$D$3:$D$3873))</f>
        <v>0</v>
      </c>
      <c r="M94" s="37">
        <f>SUMPRODUCT(($A94='소규모 하수도 처리구역'!$C$3:$C$3873)*(M$4='소규모 하수도 처리구역'!$A$3:$A$3873)*('소규모 하수도 처리구역'!$D$3:$D$3873))</f>
        <v>0</v>
      </c>
      <c r="N94" s="37">
        <f>SUMPRODUCT(($A94='소규모 하수도 처리구역'!$C$3:$C$3873)*(N$4='소규모 하수도 처리구역'!$A$3:$A$3873)*('소규모 하수도 처리구역'!$D$3:$D$3873))</f>
        <v>0</v>
      </c>
      <c r="O94" s="37">
        <f>SUMPRODUCT(($A94='소규모 하수도 처리구역'!$C$3:$C$3873)*(O$4='소규모 하수도 처리구역'!$A$3:$A$3873)*('소규모 하수도 처리구역'!$D$3:$D$3873))</f>
        <v>0</v>
      </c>
      <c r="P94" s="37">
        <f>SUMPRODUCT(($A94='소규모 하수도 처리구역'!$C$3:$C$3873)*(P$4='소규모 하수도 처리구역'!$A$3:$A$3873)*('소규모 하수도 처리구역'!$D$3:$D$3873))</f>
        <v>0</v>
      </c>
      <c r="Q94" s="37">
        <f>SUMPRODUCT(($A94='소규모 하수도 처리구역'!$C$3:$C$3873)*(Q$4='소규모 하수도 처리구역'!$A$3:$A$3873)*('소규모 하수도 처리구역'!$D$3:$D$3873))</f>
        <v>0</v>
      </c>
      <c r="R94" s="37">
        <f>SUMPRODUCT(($A94='소규모 하수도 처리구역'!$C$3:$C$3873)*(R$4='소규모 하수도 처리구역'!$A$3:$A$3873)*('소규모 하수도 처리구역'!$D$3:$D$3873))</f>
        <v>0</v>
      </c>
    </row>
    <row r="95" spans="1:18" ht="20.100000000000001" hidden="1" customHeight="1" outlineLevel="1" x14ac:dyDescent="0.3">
      <c r="A95" s="35" t="s">
        <v>1673</v>
      </c>
      <c r="B95" s="36">
        <f t="shared" si="1"/>
        <v>0</v>
      </c>
      <c r="C95" s="37">
        <f>SUMPRODUCT(($A95='소규모 하수도 처리구역'!$C$3:$C$3873)*(C$4='소규모 하수도 처리구역'!$A$3:$A$3873)*('소규모 하수도 처리구역'!$D$3:$D$3873))</f>
        <v>0</v>
      </c>
      <c r="D95" s="37">
        <f>SUMPRODUCT(($A95='소규모 하수도 처리구역'!$C$3:$C$3873)*(D$4='소규모 하수도 처리구역'!$A$3:$A$3873)*('소규모 하수도 처리구역'!$D$3:$D$3873))</f>
        <v>0</v>
      </c>
      <c r="E95" s="37">
        <f>SUMPRODUCT(($A95='소규모 하수도 처리구역'!$C$3:$C$3873)*(E$4='소규모 하수도 처리구역'!$A$3:$A$3873)*('소규모 하수도 처리구역'!$D$3:$D$3873))</f>
        <v>0</v>
      </c>
      <c r="F95" s="37">
        <f>SUMPRODUCT(($A95='소규모 하수도 처리구역'!$C$3:$C$3873)*(F$4='소규모 하수도 처리구역'!$A$3:$A$3873)*('소규모 하수도 처리구역'!$D$3:$D$3873))</f>
        <v>0</v>
      </c>
      <c r="G95" s="37">
        <f>SUMPRODUCT(($A95='소규모 하수도 처리구역'!$C$3:$C$3873)*(G$4='소규모 하수도 처리구역'!$A$3:$A$3873)*('소규모 하수도 처리구역'!$D$3:$D$3873))</f>
        <v>0</v>
      </c>
      <c r="H95" s="37">
        <f>SUMPRODUCT(($A95='소규모 하수도 처리구역'!$C$3:$C$3873)*(H$4='소규모 하수도 처리구역'!$A$3:$A$3873)*('소규모 하수도 처리구역'!$D$3:$D$3873))</f>
        <v>0</v>
      </c>
      <c r="I95" s="37">
        <f>SUMPRODUCT(($A95='소규모 하수도 처리구역'!$C$3:$C$3873)*(I$4='소규모 하수도 처리구역'!$A$3:$A$3873)*('소규모 하수도 처리구역'!$D$3:$D$3873))</f>
        <v>0</v>
      </c>
      <c r="J95" s="37">
        <f>SUMPRODUCT(($A95='소규모 하수도 처리구역'!$C$3:$C$3873)*(J$4='소규모 하수도 처리구역'!$A$3:$A$3873)*('소규모 하수도 처리구역'!$D$3:$D$3873))</f>
        <v>0</v>
      </c>
      <c r="K95" s="37">
        <f>SUMPRODUCT(($A95='소규모 하수도 처리구역'!$C$3:$C$3873)*(K$4='소규모 하수도 처리구역'!$A$3:$A$3873)*('소규모 하수도 처리구역'!$D$3:$D$3873))</f>
        <v>0</v>
      </c>
      <c r="L95" s="37">
        <f>SUMPRODUCT(($A95='소규모 하수도 처리구역'!$C$3:$C$3873)*(L$4='소규모 하수도 처리구역'!$A$3:$A$3873)*('소규모 하수도 처리구역'!$D$3:$D$3873))</f>
        <v>0</v>
      </c>
      <c r="M95" s="37">
        <f>SUMPRODUCT(($A95='소규모 하수도 처리구역'!$C$3:$C$3873)*(M$4='소규모 하수도 처리구역'!$A$3:$A$3873)*('소규모 하수도 처리구역'!$D$3:$D$3873))</f>
        <v>0</v>
      </c>
      <c r="N95" s="37">
        <f>SUMPRODUCT(($A95='소규모 하수도 처리구역'!$C$3:$C$3873)*(N$4='소규모 하수도 처리구역'!$A$3:$A$3873)*('소규모 하수도 처리구역'!$D$3:$D$3873))</f>
        <v>0</v>
      </c>
      <c r="O95" s="37">
        <f>SUMPRODUCT(($A95='소규모 하수도 처리구역'!$C$3:$C$3873)*(O$4='소규모 하수도 처리구역'!$A$3:$A$3873)*('소규모 하수도 처리구역'!$D$3:$D$3873))</f>
        <v>0</v>
      </c>
      <c r="P95" s="37">
        <f>SUMPRODUCT(($A95='소규모 하수도 처리구역'!$C$3:$C$3873)*(P$4='소규모 하수도 처리구역'!$A$3:$A$3873)*('소규모 하수도 처리구역'!$D$3:$D$3873))</f>
        <v>0</v>
      </c>
      <c r="Q95" s="37">
        <f>SUMPRODUCT(($A95='소규모 하수도 처리구역'!$C$3:$C$3873)*(Q$4='소규모 하수도 처리구역'!$A$3:$A$3873)*('소규모 하수도 처리구역'!$D$3:$D$3873))</f>
        <v>0</v>
      </c>
      <c r="R95" s="37">
        <f>SUMPRODUCT(($A95='소규모 하수도 처리구역'!$C$3:$C$3873)*(R$4='소규모 하수도 처리구역'!$A$3:$A$3873)*('소규모 하수도 처리구역'!$D$3:$D$3873))</f>
        <v>0</v>
      </c>
    </row>
    <row r="96" spans="1:18" ht="20.100000000000001" hidden="1" customHeight="1" outlineLevel="1" x14ac:dyDescent="0.3">
      <c r="A96" s="35" t="s">
        <v>1735</v>
      </c>
      <c r="B96" s="36">
        <f t="shared" si="1"/>
        <v>0</v>
      </c>
      <c r="C96" s="37">
        <f>SUMPRODUCT(($A96='소규모 하수도 처리구역'!$C$3:$C$3873)*(C$4='소규모 하수도 처리구역'!$A$3:$A$3873)*('소규모 하수도 처리구역'!$D$3:$D$3873))</f>
        <v>0</v>
      </c>
      <c r="D96" s="37">
        <f>SUMPRODUCT(($A96='소규모 하수도 처리구역'!$C$3:$C$3873)*(D$4='소규모 하수도 처리구역'!$A$3:$A$3873)*('소규모 하수도 처리구역'!$D$3:$D$3873))</f>
        <v>0</v>
      </c>
      <c r="E96" s="37">
        <f>SUMPRODUCT(($A96='소규모 하수도 처리구역'!$C$3:$C$3873)*(E$4='소규모 하수도 처리구역'!$A$3:$A$3873)*('소규모 하수도 처리구역'!$D$3:$D$3873))</f>
        <v>0</v>
      </c>
      <c r="F96" s="37">
        <f>SUMPRODUCT(($A96='소규모 하수도 처리구역'!$C$3:$C$3873)*(F$4='소규모 하수도 처리구역'!$A$3:$A$3873)*('소규모 하수도 처리구역'!$D$3:$D$3873))</f>
        <v>0</v>
      </c>
      <c r="G96" s="37">
        <f>SUMPRODUCT(($A96='소규모 하수도 처리구역'!$C$3:$C$3873)*(G$4='소규모 하수도 처리구역'!$A$3:$A$3873)*('소규모 하수도 처리구역'!$D$3:$D$3873))</f>
        <v>0</v>
      </c>
      <c r="H96" s="37">
        <f>SUMPRODUCT(($A96='소규모 하수도 처리구역'!$C$3:$C$3873)*(H$4='소규모 하수도 처리구역'!$A$3:$A$3873)*('소규모 하수도 처리구역'!$D$3:$D$3873))</f>
        <v>0</v>
      </c>
      <c r="I96" s="37">
        <f>SUMPRODUCT(($A96='소규모 하수도 처리구역'!$C$3:$C$3873)*(I$4='소규모 하수도 처리구역'!$A$3:$A$3873)*('소규모 하수도 처리구역'!$D$3:$D$3873))</f>
        <v>0</v>
      </c>
      <c r="J96" s="37">
        <f>SUMPRODUCT(($A96='소규모 하수도 처리구역'!$C$3:$C$3873)*(J$4='소규모 하수도 처리구역'!$A$3:$A$3873)*('소규모 하수도 처리구역'!$D$3:$D$3873))</f>
        <v>0</v>
      </c>
      <c r="K96" s="37">
        <f>SUMPRODUCT(($A96='소규모 하수도 처리구역'!$C$3:$C$3873)*(K$4='소규모 하수도 처리구역'!$A$3:$A$3873)*('소규모 하수도 처리구역'!$D$3:$D$3873))</f>
        <v>0</v>
      </c>
      <c r="L96" s="37">
        <f>SUMPRODUCT(($A96='소규모 하수도 처리구역'!$C$3:$C$3873)*(L$4='소규모 하수도 처리구역'!$A$3:$A$3873)*('소규모 하수도 처리구역'!$D$3:$D$3873))</f>
        <v>0</v>
      </c>
      <c r="M96" s="37">
        <f>SUMPRODUCT(($A96='소규모 하수도 처리구역'!$C$3:$C$3873)*(M$4='소규모 하수도 처리구역'!$A$3:$A$3873)*('소규모 하수도 처리구역'!$D$3:$D$3873))</f>
        <v>0</v>
      </c>
      <c r="N96" s="37">
        <f>SUMPRODUCT(($A96='소규모 하수도 처리구역'!$C$3:$C$3873)*(N$4='소규모 하수도 처리구역'!$A$3:$A$3873)*('소규모 하수도 처리구역'!$D$3:$D$3873))</f>
        <v>0</v>
      </c>
      <c r="O96" s="37">
        <f>SUMPRODUCT(($A96='소규모 하수도 처리구역'!$C$3:$C$3873)*(O$4='소규모 하수도 처리구역'!$A$3:$A$3873)*('소규모 하수도 처리구역'!$D$3:$D$3873))</f>
        <v>0</v>
      </c>
      <c r="P96" s="37">
        <f>SUMPRODUCT(($A96='소규모 하수도 처리구역'!$C$3:$C$3873)*(P$4='소규모 하수도 처리구역'!$A$3:$A$3873)*('소규모 하수도 처리구역'!$D$3:$D$3873))</f>
        <v>0</v>
      </c>
      <c r="Q96" s="37">
        <f>SUMPRODUCT(($A96='소규모 하수도 처리구역'!$C$3:$C$3873)*(Q$4='소규모 하수도 처리구역'!$A$3:$A$3873)*('소규모 하수도 처리구역'!$D$3:$D$3873))</f>
        <v>0</v>
      </c>
      <c r="R96" s="37">
        <f>SUMPRODUCT(($A96='소규모 하수도 처리구역'!$C$3:$C$3873)*(R$4='소규모 하수도 처리구역'!$A$3:$A$3873)*('소규모 하수도 처리구역'!$D$3:$D$3873))</f>
        <v>0</v>
      </c>
    </row>
    <row r="97" spans="1:18" ht="20.100000000000001" hidden="1" customHeight="1" outlineLevel="1" x14ac:dyDescent="0.3">
      <c r="A97" s="35" t="s">
        <v>1697</v>
      </c>
      <c r="B97" s="36">
        <f t="shared" si="1"/>
        <v>0</v>
      </c>
      <c r="C97" s="37">
        <f>SUMPRODUCT(($A97='소규모 하수도 처리구역'!$C$3:$C$3873)*(C$4='소규모 하수도 처리구역'!$A$3:$A$3873)*('소규모 하수도 처리구역'!$D$3:$D$3873))</f>
        <v>0</v>
      </c>
      <c r="D97" s="37">
        <f>SUMPRODUCT(($A97='소규모 하수도 처리구역'!$C$3:$C$3873)*(D$4='소규모 하수도 처리구역'!$A$3:$A$3873)*('소규모 하수도 처리구역'!$D$3:$D$3873))</f>
        <v>0</v>
      </c>
      <c r="E97" s="37">
        <f>SUMPRODUCT(($A97='소규모 하수도 처리구역'!$C$3:$C$3873)*(E$4='소규모 하수도 처리구역'!$A$3:$A$3873)*('소규모 하수도 처리구역'!$D$3:$D$3873))</f>
        <v>0</v>
      </c>
      <c r="F97" s="37">
        <f>SUMPRODUCT(($A97='소규모 하수도 처리구역'!$C$3:$C$3873)*(F$4='소규모 하수도 처리구역'!$A$3:$A$3873)*('소규모 하수도 처리구역'!$D$3:$D$3873))</f>
        <v>0</v>
      </c>
      <c r="G97" s="37">
        <f>SUMPRODUCT(($A97='소규모 하수도 처리구역'!$C$3:$C$3873)*(G$4='소규모 하수도 처리구역'!$A$3:$A$3873)*('소규모 하수도 처리구역'!$D$3:$D$3873))</f>
        <v>0</v>
      </c>
      <c r="H97" s="37">
        <f>SUMPRODUCT(($A97='소규모 하수도 처리구역'!$C$3:$C$3873)*(H$4='소규모 하수도 처리구역'!$A$3:$A$3873)*('소규모 하수도 처리구역'!$D$3:$D$3873))</f>
        <v>0</v>
      </c>
      <c r="I97" s="37">
        <f>SUMPRODUCT(($A97='소규모 하수도 처리구역'!$C$3:$C$3873)*(I$4='소규모 하수도 처리구역'!$A$3:$A$3873)*('소규모 하수도 처리구역'!$D$3:$D$3873))</f>
        <v>0</v>
      </c>
      <c r="J97" s="37">
        <f>SUMPRODUCT(($A97='소규모 하수도 처리구역'!$C$3:$C$3873)*(J$4='소규모 하수도 처리구역'!$A$3:$A$3873)*('소규모 하수도 처리구역'!$D$3:$D$3873))</f>
        <v>0</v>
      </c>
      <c r="K97" s="37">
        <f>SUMPRODUCT(($A97='소규모 하수도 처리구역'!$C$3:$C$3873)*(K$4='소규모 하수도 처리구역'!$A$3:$A$3873)*('소규모 하수도 처리구역'!$D$3:$D$3873))</f>
        <v>0</v>
      </c>
      <c r="L97" s="37">
        <f>SUMPRODUCT(($A97='소규모 하수도 처리구역'!$C$3:$C$3873)*(L$4='소규모 하수도 처리구역'!$A$3:$A$3873)*('소규모 하수도 처리구역'!$D$3:$D$3873))</f>
        <v>0</v>
      </c>
      <c r="M97" s="37">
        <f>SUMPRODUCT(($A97='소규모 하수도 처리구역'!$C$3:$C$3873)*(M$4='소규모 하수도 처리구역'!$A$3:$A$3873)*('소규모 하수도 처리구역'!$D$3:$D$3873))</f>
        <v>0</v>
      </c>
      <c r="N97" s="37">
        <f>SUMPRODUCT(($A97='소규모 하수도 처리구역'!$C$3:$C$3873)*(N$4='소규모 하수도 처리구역'!$A$3:$A$3873)*('소규모 하수도 처리구역'!$D$3:$D$3873))</f>
        <v>0</v>
      </c>
      <c r="O97" s="37">
        <f>SUMPRODUCT(($A97='소규모 하수도 처리구역'!$C$3:$C$3873)*(O$4='소규모 하수도 처리구역'!$A$3:$A$3873)*('소규모 하수도 처리구역'!$D$3:$D$3873))</f>
        <v>0</v>
      </c>
      <c r="P97" s="37">
        <f>SUMPRODUCT(($A97='소규모 하수도 처리구역'!$C$3:$C$3873)*(P$4='소규모 하수도 처리구역'!$A$3:$A$3873)*('소규모 하수도 처리구역'!$D$3:$D$3873))</f>
        <v>0</v>
      </c>
      <c r="Q97" s="37">
        <f>SUMPRODUCT(($A97='소규모 하수도 처리구역'!$C$3:$C$3873)*(Q$4='소규모 하수도 처리구역'!$A$3:$A$3873)*('소규모 하수도 처리구역'!$D$3:$D$3873))</f>
        <v>0</v>
      </c>
      <c r="R97" s="37">
        <f>SUMPRODUCT(($A97='소규모 하수도 처리구역'!$C$3:$C$3873)*(R$4='소규모 하수도 처리구역'!$A$3:$A$3873)*('소규모 하수도 처리구역'!$D$3:$D$3873))</f>
        <v>0</v>
      </c>
    </row>
    <row r="98" spans="1:18" ht="20.100000000000001" hidden="1" customHeight="1" outlineLevel="1" x14ac:dyDescent="0.3">
      <c r="A98" s="35" t="s">
        <v>1533</v>
      </c>
      <c r="B98" s="36">
        <f t="shared" si="1"/>
        <v>0</v>
      </c>
      <c r="C98" s="37">
        <f>SUMPRODUCT(($A98='소규모 하수도 처리구역'!$C$3:$C$3873)*(C$4='소규모 하수도 처리구역'!$A$3:$A$3873)*('소규모 하수도 처리구역'!$D$3:$D$3873))</f>
        <v>0</v>
      </c>
      <c r="D98" s="37">
        <f>SUMPRODUCT(($A98='소규모 하수도 처리구역'!$C$3:$C$3873)*(D$4='소규모 하수도 처리구역'!$A$3:$A$3873)*('소규모 하수도 처리구역'!$D$3:$D$3873))</f>
        <v>0</v>
      </c>
      <c r="E98" s="37">
        <f>SUMPRODUCT(($A98='소규모 하수도 처리구역'!$C$3:$C$3873)*(E$4='소규모 하수도 처리구역'!$A$3:$A$3873)*('소규모 하수도 처리구역'!$D$3:$D$3873))</f>
        <v>0</v>
      </c>
      <c r="F98" s="37">
        <f>SUMPRODUCT(($A98='소규모 하수도 처리구역'!$C$3:$C$3873)*(F$4='소규모 하수도 처리구역'!$A$3:$A$3873)*('소규모 하수도 처리구역'!$D$3:$D$3873))</f>
        <v>0</v>
      </c>
      <c r="G98" s="37">
        <f>SUMPRODUCT(($A98='소규모 하수도 처리구역'!$C$3:$C$3873)*(G$4='소규모 하수도 처리구역'!$A$3:$A$3873)*('소규모 하수도 처리구역'!$D$3:$D$3873))</f>
        <v>0</v>
      </c>
      <c r="H98" s="37">
        <f>SUMPRODUCT(($A98='소규모 하수도 처리구역'!$C$3:$C$3873)*(H$4='소규모 하수도 처리구역'!$A$3:$A$3873)*('소규모 하수도 처리구역'!$D$3:$D$3873))</f>
        <v>0</v>
      </c>
      <c r="I98" s="37">
        <f>SUMPRODUCT(($A98='소규모 하수도 처리구역'!$C$3:$C$3873)*(I$4='소규모 하수도 처리구역'!$A$3:$A$3873)*('소규모 하수도 처리구역'!$D$3:$D$3873))</f>
        <v>0</v>
      </c>
      <c r="J98" s="37">
        <f>SUMPRODUCT(($A98='소규모 하수도 처리구역'!$C$3:$C$3873)*(J$4='소규모 하수도 처리구역'!$A$3:$A$3873)*('소규모 하수도 처리구역'!$D$3:$D$3873))</f>
        <v>0</v>
      </c>
      <c r="K98" s="37">
        <f>SUMPRODUCT(($A98='소규모 하수도 처리구역'!$C$3:$C$3873)*(K$4='소규모 하수도 처리구역'!$A$3:$A$3873)*('소규모 하수도 처리구역'!$D$3:$D$3873))</f>
        <v>0</v>
      </c>
      <c r="L98" s="37">
        <f>SUMPRODUCT(($A98='소규모 하수도 처리구역'!$C$3:$C$3873)*(L$4='소규모 하수도 처리구역'!$A$3:$A$3873)*('소규모 하수도 처리구역'!$D$3:$D$3873))</f>
        <v>0</v>
      </c>
      <c r="M98" s="37">
        <f>SUMPRODUCT(($A98='소규모 하수도 처리구역'!$C$3:$C$3873)*(M$4='소규모 하수도 처리구역'!$A$3:$A$3873)*('소규모 하수도 처리구역'!$D$3:$D$3873))</f>
        <v>0</v>
      </c>
      <c r="N98" s="37">
        <f>SUMPRODUCT(($A98='소규모 하수도 처리구역'!$C$3:$C$3873)*(N$4='소규모 하수도 처리구역'!$A$3:$A$3873)*('소규모 하수도 처리구역'!$D$3:$D$3873))</f>
        <v>0</v>
      </c>
      <c r="O98" s="37">
        <f>SUMPRODUCT(($A98='소규모 하수도 처리구역'!$C$3:$C$3873)*(O$4='소규모 하수도 처리구역'!$A$3:$A$3873)*('소규모 하수도 처리구역'!$D$3:$D$3873))</f>
        <v>0</v>
      </c>
      <c r="P98" s="37">
        <f>SUMPRODUCT(($A98='소규모 하수도 처리구역'!$C$3:$C$3873)*(P$4='소규모 하수도 처리구역'!$A$3:$A$3873)*('소규모 하수도 처리구역'!$D$3:$D$3873))</f>
        <v>0</v>
      </c>
      <c r="Q98" s="37">
        <f>SUMPRODUCT(($A98='소규모 하수도 처리구역'!$C$3:$C$3873)*(Q$4='소규모 하수도 처리구역'!$A$3:$A$3873)*('소규모 하수도 처리구역'!$D$3:$D$3873))</f>
        <v>0</v>
      </c>
      <c r="R98" s="37">
        <f>SUMPRODUCT(($A98='소규모 하수도 처리구역'!$C$3:$C$3873)*(R$4='소규모 하수도 처리구역'!$A$3:$A$3873)*('소규모 하수도 처리구역'!$D$3:$D$3873))</f>
        <v>0</v>
      </c>
    </row>
    <row r="99" spans="1:18" ht="20.100000000000001" hidden="1" customHeight="1" outlineLevel="1" x14ac:dyDescent="0.3">
      <c r="A99" s="35" t="s">
        <v>1493</v>
      </c>
      <c r="B99" s="36">
        <f t="shared" si="1"/>
        <v>0</v>
      </c>
      <c r="C99" s="37">
        <f>SUMPRODUCT(($A99='소규모 하수도 처리구역'!$C$3:$C$3873)*(C$4='소규모 하수도 처리구역'!$A$3:$A$3873)*('소규모 하수도 처리구역'!$D$3:$D$3873))</f>
        <v>0</v>
      </c>
      <c r="D99" s="37">
        <f>SUMPRODUCT(($A99='소규모 하수도 처리구역'!$C$3:$C$3873)*(D$4='소규모 하수도 처리구역'!$A$3:$A$3873)*('소규모 하수도 처리구역'!$D$3:$D$3873))</f>
        <v>0</v>
      </c>
      <c r="E99" s="37">
        <f>SUMPRODUCT(($A99='소규모 하수도 처리구역'!$C$3:$C$3873)*(E$4='소규모 하수도 처리구역'!$A$3:$A$3873)*('소규모 하수도 처리구역'!$D$3:$D$3873))</f>
        <v>0</v>
      </c>
      <c r="F99" s="37">
        <f>SUMPRODUCT(($A99='소규모 하수도 처리구역'!$C$3:$C$3873)*(F$4='소규모 하수도 처리구역'!$A$3:$A$3873)*('소규모 하수도 처리구역'!$D$3:$D$3873))</f>
        <v>0</v>
      </c>
      <c r="G99" s="37">
        <f>SUMPRODUCT(($A99='소규모 하수도 처리구역'!$C$3:$C$3873)*(G$4='소규모 하수도 처리구역'!$A$3:$A$3873)*('소규모 하수도 처리구역'!$D$3:$D$3873))</f>
        <v>0</v>
      </c>
      <c r="H99" s="37">
        <f>SUMPRODUCT(($A99='소규모 하수도 처리구역'!$C$3:$C$3873)*(H$4='소규모 하수도 처리구역'!$A$3:$A$3873)*('소규모 하수도 처리구역'!$D$3:$D$3873))</f>
        <v>0</v>
      </c>
      <c r="I99" s="37">
        <f>SUMPRODUCT(($A99='소규모 하수도 처리구역'!$C$3:$C$3873)*(I$4='소규모 하수도 처리구역'!$A$3:$A$3873)*('소규모 하수도 처리구역'!$D$3:$D$3873))</f>
        <v>0</v>
      </c>
      <c r="J99" s="37">
        <f>SUMPRODUCT(($A99='소규모 하수도 처리구역'!$C$3:$C$3873)*(J$4='소규모 하수도 처리구역'!$A$3:$A$3873)*('소규모 하수도 처리구역'!$D$3:$D$3873))</f>
        <v>0</v>
      </c>
      <c r="K99" s="37">
        <f>SUMPRODUCT(($A99='소규모 하수도 처리구역'!$C$3:$C$3873)*(K$4='소규모 하수도 처리구역'!$A$3:$A$3873)*('소규모 하수도 처리구역'!$D$3:$D$3873))</f>
        <v>0</v>
      </c>
      <c r="L99" s="37">
        <f>SUMPRODUCT(($A99='소규모 하수도 처리구역'!$C$3:$C$3873)*(L$4='소규모 하수도 처리구역'!$A$3:$A$3873)*('소규모 하수도 처리구역'!$D$3:$D$3873))</f>
        <v>0</v>
      </c>
      <c r="M99" s="37">
        <f>SUMPRODUCT(($A99='소규모 하수도 처리구역'!$C$3:$C$3873)*(M$4='소규모 하수도 처리구역'!$A$3:$A$3873)*('소규모 하수도 처리구역'!$D$3:$D$3873))</f>
        <v>0</v>
      </c>
      <c r="N99" s="37">
        <f>SUMPRODUCT(($A99='소규모 하수도 처리구역'!$C$3:$C$3873)*(N$4='소규모 하수도 처리구역'!$A$3:$A$3873)*('소규모 하수도 처리구역'!$D$3:$D$3873))</f>
        <v>0</v>
      </c>
      <c r="O99" s="37">
        <f>SUMPRODUCT(($A99='소규모 하수도 처리구역'!$C$3:$C$3873)*(O$4='소규모 하수도 처리구역'!$A$3:$A$3873)*('소규모 하수도 처리구역'!$D$3:$D$3873))</f>
        <v>0</v>
      </c>
      <c r="P99" s="37">
        <f>SUMPRODUCT(($A99='소규모 하수도 처리구역'!$C$3:$C$3873)*(P$4='소규모 하수도 처리구역'!$A$3:$A$3873)*('소규모 하수도 처리구역'!$D$3:$D$3873))</f>
        <v>0</v>
      </c>
      <c r="Q99" s="37">
        <f>SUMPRODUCT(($A99='소규모 하수도 처리구역'!$C$3:$C$3873)*(Q$4='소규모 하수도 처리구역'!$A$3:$A$3873)*('소규모 하수도 처리구역'!$D$3:$D$3873))</f>
        <v>0</v>
      </c>
      <c r="R99" s="37">
        <f>SUMPRODUCT(($A99='소규모 하수도 처리구역'!$C$3:$C$3873)*(R$4='소규모 하수도 처리구역'!$A$3:$A$3873)*('소규모 하수도 처리구역'!$D$3:$D$3873))</f>
        <v>0</v>
      </c>
    </row>
    <row r="100" spans="1:18" ht="20.100000000000001" hidden="1" customHeight="1" outlineLevel="1" x14ac:dyDescent="0.3">
      <c r="A100" s="35" t="s">
        <v>1486</v>
      </c>
      <c r="B100" s="36">
        <f t="shared" si="1"/>
        <v>0</v>
      </c>
      <c r="C100" s="37">
        <f>SUMPRODUCT(($A100='소규모 하수도 처리구역'!$C$3:$C$3873)*(C$4='소규모 하수도 처리구역'!$A$3:$A$3873)*('소규모 하수도 처리구역'!$D$3:$D$3873))</f>
        <v>0</v>
      </c>
      <c r="D100" s="37">
        <f>SUMPRODUCT(($A100='소규모 하수도 처리구역'!$C$3:$C$3873)*(D$4='소규모 하수도 처리구역'!$A$3:$A$3873)*('소규모 하수도 처리구역'!$D$3:$D$3873))</f>
        <v>0</v>
      </c>
      <c r="E100" s="37">
        <f>SUMPRODUCT(($A100='소규모 하수도 처리구역'!$C$3:$C$3873)*(E$4='소규모 하수도 처리구역'!$A$3:$A$3873)*('소규모 하수도 처리구역'!$D$3:$D$3873))</f>
        <v>0</v>
      </c>
      <c r="F100" s="37">
        <f>SUMPRODUCT(($A100='소규모 하수도 처리구역'!$C$3:$C$3873)*(F$4='소규모 하수도 처리구역'!$A$3:$A$3873)*('소규모 하수도 처리구역'!$D$3:$D$3873))</f>
        <v>0</v>
      </c>
      <c r="G100" s="37">
        <f>SUMPRODUCT(($A100='소규모 하수도 처리구역'!$C$3:$C$3873)*(G$4='소규모 하수도 처리구역'!$A$3:$A$3873)*('소규모 하수도 처리구역'!$D$3:$D$3873))</f>
        <v>0</v>
      </c>
      <c r="H100" s="37">
        <f>SUMPRODUCT(($A100='소규모 하수도 처리구역'!$C$3:$C$3873)*(H$4='소규모 하수도 처리구역'!$A$3:$A$3873)*('소규모 하수도 처리구역'!$D$3:$D$3873))</f>
        <v>0</v>
      </c>
      <c r="I100" s="37">
        <f>SUMPRODUCT(($A100='소규모 하수도 처리구역'!$C$3:$C$3873)*(I$4='소규모 하수도 처리구역'!$A$3:$A$3873)*('소규모 하수도 처리구역'!$D$3:$D$3873))</f>
        <v>0</v>
      </c>
      <c r="J100" s="37">
        <f>SUMPRODUCT(($A100='소규모 하수도 처리구역'!$C$3:$C$3873)*(J$4='소규모 하수도 처리구역'!$A$3:$A$3873)*('소규모 하수도 처리구역'!$D$3:$D$3873))</f>
        <v>0</v>
      </c>
      <c r="K100" s="37">
        <f>SUMPRODUCT(($A100='소규모 하수도 처리구역'!$C$3:$C$3873)*(K$4='소규모 하수도 처리구역'!$A$3:$A$3873)*('소규모 하수도 처리구역'!$D$3:$D$3873))</f>
        <v>0</v>
      </c>
      <c r="L100" s="37">
        <f>SUMPRODUCT(($A100='소규모 하수도 처리구역'!$C$3:$C$3873)*(L$4='소규모 하수도 처리구역'!$A$3:$A$3873)*('소규모 하수도 처리구역'!$D$3:$D$3873))</f>
        <v>0</v>
      </c>
      <c r="M100" s="37">
        <f>SUMPRODUCT(($A100='소규모 하수도 처리구역'!$C$3:$C$3873)*(M$4='소규모 하수도 처리구역'!$A$3:$A$3873)*('소규모 하수도 처리구역'!$D$3:$D$3873))</f>
        <v>0</v>
      </c>
      <c r="N100" s="37">
        <f>SUMPRODUCT(($A100='소규모 하수도 처리구역'!$C$3:$C$3873)*(N$4='소규모 하수도 처리구역'!$A$3:$A$3873)*('소규모 하수도 처리구역'!$D$3:$D$3873))</f>
        <v>0</v>
      </c>
      <c r="O100" s="37">
        <f>SUMPRODUCT(($A100='소규모 하수도 처리구역'!$C$3:$C$3873)*(O$4='소규모 하수도 처리구역'!$A$3:$A$3873)*('소규모 하수도 처리구역'!$D$3:$D$3873))</f>
        <v>0</v>
      </c>
      <c r="P100" s="37">
        <f>SUMPRODUCT(($A100='소규모 하수도 처리구역'!$C$3:$C$3873)*(P$4='소규모 하수도 처리구역'!$A$3:$A$3873)*('소규모 하수도 처리구역'!$D$3:$D$3873))</f>
        <v>0</v>
      </c>
      <c r="Q100" s="37">
        <f>SUMPRODUCT(($A100='소규모 하수도 처리구역'!$C$3:$C$3873)*(Q$4='소규모 하수도 처리구역'!$A$3:$A$3873)*('소규모 하수도 처리구역'!$D$3:$D$3873))</f>
        <v>0</v>
      </c>
      <c r="R100" s="37">
        <f>SUMPRODUCT(($A100='소규모 하수도 처리구역'!$C$3:$C$3873)*(R$4='소규모 하수도 처리구역'!$A$3:$A$3873)*('소규모 하수도 처리구역'!$D$3:$D$3873))</f>
        <v>0</v>
      </c>
    </row>
    <row r="101" spans="1:18" ht="20.100000000000001" hidden="1" customHeight="1" outlineLevel="1" x14ac:dyDescent="0.3">
      <c r="A101" s="35" t="s">
        <v>1487</v>
      </c>
      <c r="B101" s="36">
        <f t="shared" si="1"/>
        <v>0</v>
      </c>
      <c r="C101" s="37">
        <f>SUMPRODUCT(($A101='소규모 하수도 처리구역'!$C$3:$C$3873)*(C$4='소규모 하수도 처리구역'!$A$3:$A$3873)*('소규모 하수도 처리구역'!$D$3:$D$3873))</f>
        <v>0</v>
      </c>
      <c r="D101" s="37">
        <f>SUMPRODUCT(($A101='소규모 하수도 처리구역'!$C$3:$C$3873)*(D$4='소규모 하수도 처리구역'!$A$3:$A$3873)*('소규모 하수도 처리구역'!$D$3:$D$3873))</f>
        <v>0</v>
      </c>
      <c r="E101" s="37">
        <f>SUMPRODUCT(($A101='소규모 하수도 처리구역'!$C$3:$C$3873)*(E$4='소규모 하수도 처리구역'!$A$3:$A$3873)*('소규모 하수도 처리구역'!$D$3:$D$3873))</f>
        <v>0</v>
      </c>
      <c r="F101" s="37">
        <f>SUMPRODUCT(($A101='소규모 하수도 처리구역'!$C$3:$C$3873)*(F$4='소규모 하수도 처리구역'!$A$3:$A$3873)*('소규모 하수도 처리구역'!$D$3:$D$3873))</f>
        <v>0</v>
      </c>
      <c r="G101" s="37">
        <f>SUMPRODUCT(($A101='소규모 하수도 처리구역'!$C$3:$C$3873)*(G$4='소규모 하수도 처리구역'!$A$3:$A$3873)*('소규모 하수도 처리구역'!$D$3:$D$3873))</f>
        <v>0</v>
      </c>
      <c r="H101" s="37">
        <f>SUMPRODUCT(($A101='소규모 하수도 처리구역'!$C$3:$C$3873)*(H$4='소규모 하수도 처리구역'!$A$3:$A$3873)*('소규모 하수도 처리구역'!$D$3:$D$3873))</f>
        <v>0</v>
      </c>
      <c r="I101" s="37">
        <f>SUMPRODUCT(($A101='소규모 하수도 처리구역'!$C$3:$C$3873)*(I$4='소규모 하수도 처리구역'!$A$3:$A$3873)*('소규모 하수도 처리구역'!$D$3:$D$3873))</f>
        <v>0</v>
      </c>
      <c r="J101" s="37">
        <f>SUMPRODUCT(($A101='소규모 하수도 처리구역'!$C$3:$C$3873)*(J$4='소규모 하수도 처리구역'!$A$3:$A$3873)*('소규모 하수도 처리구역'!$D$3:$D$3873))</f>
        <v>0</v>
      </c>
      <c r="K101" s="37">
        <f>SUMPRODUCT(($A101='소규모 하수도 처리구역'!$C$3:$C$3873)*(K$4='소규모 하수도 처리구역'!$A$3:$A$3873)*('소규모 하수도 처리구역'!$D$3:$D$3873))</f>
        <v>0</v>
      </c>
      <c r="L101" s="37">
        <f>SUMPRODUCT(($A101='소규모 하수도 처리구역'!$C$3:$C$3873)*(L$4='소규모 하수도 처리구역'!$A$3:$A$3873)*('소규모 하수도 처리구역'!$D$3:$D$3873))</f>
        <v>0</v>
      </c>
      <c r="M101" s="37">
        <f>SUMPRODUCT(($A101='소규모 하수도 처리구역'!$C$3:$C$3873)*(M$4='소규모 하수도 처리구역'!$A$3:$A$3873)*('소규모 하수도 처리구역'!$D$3:$D$3873))</f>
        <v>0</v>
      </c>
      <c r="N101" s="37">
        <f>SUMPRODUCT(($A101='소규모 하수도 처리구역'!$C$3:$C$3873)*(N$4='소규모 하수도 처리구역'!$A$3:$A$3873)*('소규모 하수도 처리구역'!$D$3:$D$3873))</f>
        <v>0</v>
      </c>
      <c r="O101" s="37">
        <f>SUMPRODUCT(($A101='소규모 하수도 처리구역'!$C$3:$C$3873)*(O$4='소규모 하수도 처리구역'!$A$3:$A$3873)*('소규모 하수도 처리구역'!$D$3:$D$3873))</f>
        <v>0</v>
      </c>
      <c r="P101" s="37">
        <f>SUMPRODUCT(($A101='소규모 하수도 처리구역'!$C$3:$C$3873)*(P$4='소규모 하수도 처리구역'!$A$3:$A$3873)*('소규모 하수도 처리구역'!$D$3:$D$3873))</f>
        <v>0</v>
      </c>
      <c r="Q101" s="37">
        <f>SUMPRODUCT(($A101='소규모 하수도 처리구역'!$C$3:$C$3873)*(Q$4='소규모 하수도 처리구역'!$A$3:$A$3873)*('소규모 하수도 처리구역'!$D$3:$D$3873))</f>
        <v>0</v>
      </c>
      <c r="R101" s="37">
        <f>SUMPRODUCT(($A101='소규모 하수도 처리구역'!$C$3:$C$3873)*(R$4='소규모 하수도 처리구역'!$A$3:$A$3873)*('소규모 하수도 처리구역'!$D$3:$D$3873))</f>
        <v>0</v>
      </c>
    </row>
    <row r="102" spans="1:18" ht="20.100000000000001" hidden="1" customHeight="1" outlineLevel="1" x14ac:dyDescent="0.3">
      <c r="A102" s="35" t="s">
        <v>1480</v>
      </c>
      <c r="B102" s="36">
        <f t="shared" si="1"/>
        <v>0</v>
      </c>
      <c r="C102" s="37">
        <f>SUMPRODUCT(($A102='소규모 하수도 처리구역'!$C$3:$C$3873)*(C$4='소규모 하수도 처리구역'!$A$3:$A$3873)*('소규모 하수도 처리구역'!$D$3:$D$3873))</f>
        <v>0</v>
      </c>
      <c r="D102" s="37">
        <f>SUMPRODUCT(($A102='소규모 하수도 처리구역'!$C$3:$C$3873)*(D$4='소규모 하수도 처리구역'!$A$3:$A$3873)*('소규모 하수도 처리구역'!$D$3:$D$3873))</f>
        <v>0</v>
      </c>
      <c r="E102" s="37">
        <f>SUMPRODUCT(($A102='소규모 하수도 처리구역'!$C$3:$C$3873)*(E$4='소규모 하수도 처리구역'!$A$3:$A$3873)*('소규모 하수도 처리구역'!$D$3:$D$3873))</f>
        <v>0</v>
      </c>
      <c r="F102" s="37">
        <f>SUMPRODUCT(($A102='소규모 하수도 처리구역'!$C$3:$C$3873)*(F$4='소규모 하수도 처리구역'!$A$3:$A$3873)*('소규모 하수도 처리구역'!$D$3:$D$3873))</f>
        <v>0</v>
      </c>
      <c r="G102" s="37">
        <f>SUMPRODUCT(($A102='소규모 하수도 처리구역'!$C$3:$C$3873)*(G$4='소규모 하수도 처리구역'!$A$3:$A$3873)*('소규모 하수도 처리구역'!$D$3:$D$3873))</f>
        <v>0</v>
      </c>
      <c r="H102" s="37">
        <f>SUMPRODUCT(($A102='소규모 하수도 처리구역'!$C$3:$C$3873)*(H$4='소규모 하수도 처리구역'!$A$3:$A$3873)*('소규모 하수도 처리구역'!$D$3:$D$3873))</f>
        <v>0</v>
      </c>
      <c r="I102" s="37">
        <f>SUMPRODUCT(($A102='소규모 하수도 처리구역'!$C$3:$C$3873)*(I$4='소규모 하수도 처리구역'!$A$3:$A$3873)*('소규모 하수도 처리구역'!$D$3:$D$3873))</f>
        <v>0</v>
      </c>
      <c r="J102" s="37">
        <f>SUMPRODUCT(($A102='소규모 하수도 처리구역'!$C$3:$C$3873)*(J$4='소규모 하수도 처리구역'!$A$3:$A$3873)*('소규모 하수도 처리구역'!$D$3:$D$3873))</f>
        <v>0</v>
      </c>
      <c r="K102" s="37">
        <f>SUMPRODUCT(($A102='소규모 하수도 처리구역'!$C$3:$C$3873)*(K$4='소규모 하수도 처리구역'!$A$3:$A$3873)*('소규모 하수도 처리구역'!$D$3:$D$3873))</f>
        <v>0</v>
      </c>
      <c r="L102" s="37">
        <f>SUMPRODUCT(($A102='소규모 하수도 처리구역'!$C$3:$C$3873)*(L$4='소규모 하수도 처리구역'!$A$3:$A$3873)*('소규모 하수도 처리구역'!$D$3:$D$3873))</f>
        <v>0</v>
      </c>
      <c r="M102" s="37">
        <f>SUMPRODUCT(($A102='소규모 하수도 처리구역'!$C$3:$C$3873)*(M$4='소규모 하수도 처리구역'!$A$3:$A$3873)*('소규모 하수도 처리구역'!$D$3:$D$3873))</f>
        <v>0</v>
      </c>
      <c r="N102" s="37">
        <f>SUMPRODUCT(($A102='소규모 하수도 처리구역'!$C$3:$C$3873)*(N$4='소규모 하수도 처리구역'!$A$3:$A$3873)*('소규모 하수도 처리구역'!$D$3:$D$3873))</f>
        <v>0</v>
      </c>
      <c r="O102" s="37">
        <f>SUMPRODUCT(($A102='소규모 하수도 처리구역'!$C$3:$C$3873)*(O$4='소규모 하수도 처리구역'!$A$3:$A$3873)*('소규모 하수도 처리구역'!$D$3:$D$3873))</f>
        <v>0</v>
      </c>
      <c r="P102" s="37">
        <f>SUMPRODUCT(($A102='소규모 하수도 처리구역'!$C$3:$C$3873)*(P$4='소규모 하수도 처리구역'!$A$3:$A$3873)*('소규모 하수도 처리구역'!$D$3:$D$3873))</f>
        <v>0</v>
      </c>
      <c r="Q102" s="37">
        <f>SUMPRODUCT(($A102='소규모 하수도 처리구역'!$C$3:$C$3873)*(Q$4='소규모 하수도 처리구역'!$A$3:$A$3873)*('소규모 하수도 처리구역'!$D$3:$D$3873))</f>
        <v>0</v>
      </c>
      <c r="R102" s="37">
        <f>SUMPRODUCT(($A102='소규모 하수도 처리구역'!$C$3:$C$3873)*(R$4='소규모 하수도 처리구역'!$A$3:$A$3873)*('소규모 하수도 처리구역'!$D$3:$D$3873))</f>
        <v>0</v>
      </c>
    </row>
    <row r="103" spans="1:18" ht="20.100000000000001" hidden="1" customHeight="1" outlineLevel="1" x14ac:dyDescent="0.3">
      <c r="A103" s="35" t="s">
        <v>1458</v>
      </c>
      <c r="B103" s="36">
        <f t="shared" si="1"/>
        <v>0</v>
      </c>
      <c r="C103" s="37">
        <f>SUMPRODUCT(($A103='소규모 하수도 처리구역'!$C$3:$C$3873)*(C$4='소규모 하수도 처리구역'!$A$3:$A$3873)*('소규모 하수도 처리구역'!$D$3:$D$3873))</f>
        <v>0</v>
      </c>
      <c r="D103" s="37">
        <f>SUMPRODUCT(($A103='소규모 하수도 처리구역'!$C$3:$C$3873)*(D$4='소규모 하수도 처리구역'!$A$3:$A$3873)*('소규모 하수도 처리구역'!$D$3:$D$3873))</f>
        <v>0</v>
      </c>
      <c r="E103" s="37">
        <f>SUMPRODUCT(($A103='소규모 하수도 처리구역'!$C$3:$C$3873)*(E$4='소규모 하수도 처리구역'!$A$3:$A$3873)*('소규모 하수도 처리구역'!$D$3:$D$3873))</f>
        <v>0</v>
      </c>
      <c r="F103" s="37">
        <f>SUMPRODUCT(($A103='소규모 하수도 처리구역'!$C$3:$C$3873)*(F$4='소규모 하수도 처리구역'!$A$3:$A$3873)*('소규모 하수도 처리구역'!$D$3:$D$3873))</f>
        <v>0</v>
      </c>
      <c r="G103" s="37">
        <f>SUMPRODUCT(($A103='소규모 하수도 처리구역'!$C$3:$C$3873)*(G$4='소규모 하수도 처리구역'!$A$3:$A$3873)*('소규모 하수도 처리구역'!$D$3:$D$3873))</f>
        <v>0</v>
      </c>
      <c r="H103" s="37">
        <f>SUMPRODUCT(($A103='소규모 하수도 처리구역'!$C$3:$C$3873)*(H$4='소규모 하수도 처리구역'!$A$3:$A$3873)*('소규모 하수도 처리구역'!$D$3:$D$3873))</f>
        <v>0</v>
      </c>
      <c r="I103" s="37">
        <f>SUMPRODUCT(($A103='소규모 하수도 처리구역'!$C$3:$C$3873)*(I$4='소규모 하수도 처리구역'!$A$3:$A$3873)*('소규모 하수도 처리구역'!$D$3:$D$3873))</f>
        <v>0</v>
      </c>
      <c r="J103" s="37">
        <f>SUMPRODUCT(($A103='소규모 하수도 처리구역'!$C$3:$C$3873)*(J$4='소규모 하수도 처리구역'!$A$3:$A$3873)*('소규모 하수도 처리구역'!$D$3:$D$3873))</f>
        <v>0</v>
      </c>
      <c r="K103" s="37">
        <f>SUMPRODUCT(($A103='소규모 하수도 처리구역'!$C$3:$C$3873)*(K$4='소규모 하수도 처리구역'!$A$3:$A$3873)*('소규모 하수도 처리구역'!$D$3:$D$3873))</f>
        <v>0</v>
      </c>
      <c r="L103" s="37">
        <f>SUMPRODUCT(($A103='소규모 하수도 처리구역'!$C$3:$C$3873)*(L$4='소규모 하수도 처리구역'!$A$3:$A$3873)*('소규모 하수도 처리구역'!$D$3:$D$3873))</f>
        <v>0</v>
      </c>
      <c r="M103" s="37">
        <f>SUMPRODUCT(($A103='소규모 하수도 처리구역'!$C$3:$C$3873)*(M$4='소규모 하수도 처리구역'!$A$3:$A$3873)*('소규모 하수도 처리구역'!$D$3:$D$3873))</f>
        <v>0</v>
      </c>
      <c r="N103" s="37">
        <f>SUMPRODUCT(($A103='소규모 하수도 처리구역'!$C$3:$C$3873)*(N$4='소규모 하수도 처리구역'!$A$3:$A$3873)*('소규모 하수도 처리구역'!$D$3:$D$3873))</f>
        <v>0</v>
      </c>
      <c r="O103" s="37">
        <f>SUMPRODUCT(($A103='소규모 하수도 처리구역'!$C$3:$C$3873)*(O$4='소규모 하수도 처리구역'!$A$3:$A$3873)*('소규모 하수도 처리구역'!$D$3:$D$3873))</f>
        <v>0</v>
      </c>
      <c r="P103" s="37">
        <f>SUMPRODUCT(($A103='소규모 하수도 처리구역'!$C$3:$C$3873)*(P$4='소규모 하수도 처리구역'!$A$3:$A$3873)*('소규모 하수도 처리구역'!$D$3:$D$3873))</f>
        <v>0</v>
      </c>
      <c r="Q103" s="37">
        <f>SUMPRODUCT(($A103='소규모 하수도 처리구역'!$C$3:$C$3873)*(Q$4='소규모 하수도 처리구역'!$A$3:$A$3873)*('소규모 하수도 처리구역'!$D$3:$D$3873))</f>
        <v>0</v>
      </c>
      <c r="R103" s="37">
        <f>SUMPRODUCT(($A103='소규모 하수도 처리구역'!$C$3:$C$3873)*(R$4='소규모 하수도 처리구역'!$A$3:$A$3873)*('소규모 하수도 처리구역'!$D$3:$D$3873))</f>
        <v>0</v>
      </c>
    </row>
    <row r="104" spans="1:18" ht="20.100000000000001" hidden="1" customHeight="1" outlineLevel="1" x14ac:dyDescent="0.3">
      <c r="A104" s="35" t="s">
        <v>1509</v>
      </c>
      <c r="B104" s="36">
        <f t="shared" si="1"/>
        <v>0</v>
      </c>
      <c r="C104" s="37">
        <f>SUMPRODUCT(($A104='소규모 하수도 처리구역'!$C$3:$C$3873)*(C$4='소규모 하수도 처리구역'!$A$3:$A$3873)*('소규모 하수도 처리구역'!$D$3:$D$3873))</f>
        <v>0</v>
      </c>
      <c r="D104" s="37">
        <f>SUMPRODUCT(($A104='소규모 하수도 처리구역'!$C$3:$C$3873)*(D$4='소규모 하수도 처리구역'!$A$3:$A$3873)*('소규모 하수도 처리구역'!$D$3:$D$3873))</f>
        <v>0</v>
      </c>
      <c r="E104" s="37">
        <f>SUMPRODUCT(($A104='소규모 하수도 처리구역'!$C$3:$C$3873)*(E$4='소규모 하수도 처리구역'!$A$3:$A$3873)*('소규모 하수도 처리구역'!$D$3:$D$3873))</f>
        <v>0</v>
      </c>
      <c r="F104" s="37">
        <f>SUMPRODUCT(($A104='소규모 하수도 처리구역'!$C$3:$C$3873)*(F$4='소규모 하수도 처리구역'!$A$3:$A$3873)*('소규모 하수도 처리구역'!$D$3:$D$3873))</f>
        <v>0</v>
      </c>
      <c r="G104" s="37">
        <f>SUMPRODUCT(($A104='소규모 하수도 처리구역'!$C$3:$C$3873)*(G$4='소규모 하수도 처리구역'!$A$3:$A$3873)*('소규모 하수도 처리구역'!$D$3:$D$3873))</f>
        <v>0</v>
      </c>
      <c r="H104" s="37">
        <f>SUMPRODUCT(($A104='소규모 하수도 처리구역'!$C$3:$C$3873)*(H$4='소규모 하수도 처리구역'!$A$3:$A$3873)*('소규모 하수도 처리구역'!$D$3:$D$3873))</f>
        <v>0</v>
      </c>
      <c r="I104" s="37">
        <f>SUMPRODUCT(($A104='소규모 하수도 처리구역'!$C$3:$C$3873)*(I$4='소규모 하수도 처리구역'!$A$3:$A$3873)*('소규모 하수도 처리구역'!$D$3:$D$3873))</f>
        <v>0</v>
      </c>
      <c r="J104" s="37">
        <f>SUMPRODUCT(($A104='소규모 하수도 처리구역'!$C$3:$C$3873)*(J$4='소규모 하수도 처리구역'!$A$3:$A$3873)*('소규모 하수도 처리구역'!$D$3:$D$3873))</f>
        <v>0</v>
      </c>
      <c r="K104" s="37">
        <f>SUMPRODUCT(($A104='소규모 하수도 처리구역'!$C$3:$C$3873)*(K$4='소규모 하수도 처리구역'!$A$3:$A$3873)*('소규모 하수도 처리구역'!$D$3:$D$3873))</f>
        <v>0</v>
      </c>
      <c r="L104" s="37">
        <f>SUMPRODUCT(($A104='소규모 하수도 처리구역'!$C$3:$C$3873)*(L$4='소규모 하수도 처리구역'!$A$3:$A$3873)*('소규모 하수도 처리구역'!$D$3:$D$3873))</f>
        <v>0</v>
      </c>
      <c r="M104" s="37">
        <f>SUMPRODUCT(($A104='소규모 하수도 처리구역'!$C$3:$C$3873)*(M$4='소규모 하수도 처리구역'!$A$3:$A$3873)*('소규모 하수도 처리구역'!$D$3:$D$3873))</f>
        <v>0</v>
      </c>
      <c r="N104" s="37">
        <f>SUMPRODUCT(($A104='소규모 하수도 처리구역'!$C$3:$C$3873)*(N$4='소규모 하수도 처리구역'!$A$3:$A$3873)*('소규모 하수도 처리구역'!$D$3:$D$3873))</f>
        <v>0</v>
      </c>
      <c r="O104" s="37">
        <f>SUMPRODUCT(($A104='소규모 하수도 처리구역'!$C$3:$C$3873)*(O$4='소규모 하수도 처리구역'!$A$3:$A$3873)*('소규모 하수도 처리구역'!$D$3:$D$3873))</f>
        <v>0</v>
      </c>
      <c r="P104" s="37">
        <f>SUMPRODUCT(($A104='소규모 하수도 처리구역'!$C$3:$C$3873)*(P$4='소규모 하수도 처리구역'!$A$3:$A$3873)*('소규모 하수도 처리구역'!$D$3:$D$3873))</f>
        <v>0</v>
      </c>
      <c r="Q104" s="37">
        <f>SUMPRODUCT(($A104='소규모 하수도 처리구역'!$C$3:$C$3873)*(Q$4='소규모 하수도 처리구역'!$A$3:$A$3873)*('소규모 하수도 처리구역'!$D$3:$D$3873))</f>
        <v>0</v>
      </c>
      <c r="R104" s="37">
        <f>SUMPRODUCT(($A104='소규모 하수도 처리구역'!$C$3:$C$3873)*(R$4='소규모 하수도 처리구역'!$A$3:$A$3873)*('소규모 하수도 처리구역'!$D$3:$D$3873))</f>
        <v>0</v>
      </c>
    </row>
    <row r="105" spans="1:18" ht="20.100000000000001" hidden="1" customHeight="1" outlineLevel="1" x14ac:dyDescent="0.3">
      <c r="A105" s="35" t="s">
        <v>1501</v>
      </c>
      <c r="B105" s="36">
        <f t="shared" si="1"/>
        <v>0</v>
      </c>
      <c r="C105" s="37">
        <f>SUMPRODUCT(($A105='소규모 하수도 처리구역'!$C$3:$C$3873)*(C$4='소규모 하수도 처리구역'!$A$3:$A$3873)*('소규모 하수도 처리구역'!$D$3:$D$3873))</f>
        <v>0</v>
      </c>
      <c r="D105" s="37">
        <f>SUMPRODUCT(($A105='소규모 하수도 처리구역'!$C$3:$C$3873)*(D$4='소규모 하수도 처리구역'!$A$3:$A$3873)*('소규모 하수도 처리구역'!$D$3:$D$3873))</f>
        <v>0</v>
      </c>
      <c r="E105" s="37">
        <f>SUMPRODUCT(($A105='소규모 하수도 처리구역'!$C$3:$C$3873)*(E$4='소규모 하수도 처리구역'!$A$3:$A$3873)*('소규모 하수도 처리구역'!$D$3:$D$3873))</f>
        <v>0</v>
      </c>
      <c r="F105" s="37">
        <f>SUMPRODUCT(($A105='소규모 하수도 처리구역'!$C$3:$C$3873)*(F$4='소규모 하수도 처리구역'!$A$3:$A$3873)*('소규모 하수도 처리구역'!$D$3:$D$3873))</f>
        <v>0</v>
      </c>
      <c r="G105" s="37">
        <f>SUMPRODUCT(($A105='소규모 하수도 처리구역'!$C$3:$C$3873)*(G$4='소규모 하수도 처리구역'!$A$3:$A$3873)*('소규모 하수도 처리구역'!$D$3:$D$3873))</f>
        <v>0</v>
      </c>
      <c r="H105" s="37">
        <f>SUMPRODUCT(($A105='소규모 하수도 처리구역'!$C$3:$C$3873)*(H$4='소규모 하수도 처리구역'!$A$3:$A$3873)*('소규모 하수도 처리구역'!$D$3:$D$3873))</f>
        <v>0</v>
      </c>
      <c r="I105" s="37">
        <f>SUMPRODUCT(($A105='소규모 하수도 처리구역'!$C$3:$C$3873)*(I$4='소규모 하수도 처리구역'!$A$3:$A$3873)*('소규모 하수도 처리구역'!$D$3:$D$3873))</f>
        <v>0</v>
      </c>
      <c r="J105" s="37">
        <f>SUMPRODUCT(($A105='소규모 하수도 처리구역'!$C$3:$C$3873)*(J$4='소규모 하수도 처리구역'!$A$3:$A$3873)*('소규모 하수도 처리구역'!$D$3:$D$3873))</f>
        <v>0</v>
      </c>
      <c r="K105" s="37">
        <f>SUMPRODUCT(($A105='소규모 하수도 처리구역'!$C$3:$C$3873)*(K$4='소규모 하수도 처리구역'!$A$3:$A$3873)*('소규모 하수도 처리구역'!$D$3:$D$3873))</f>
        <v>0</v>
      </c>
      <c r="L105" s="37">
        <f>SUMPRODUCT(($A105='소규모 하수도 처리구역'!$C$3:$C$3873)*(L$4='소규모 하수도 처리구역'!$A$3:$A$3873)*('소규모 하수도 처리구역'!$D$3:$D$3873))</f>
        <v>0</v>
      </c>
      <c r="M105" s="37">
        <f>SUMPRODUCT(($A105='소규모 하수도 처리구역'!$C$3:$C$3873)*(M$4='소규모 하수도 처리구역'!$A$3:$A$3873)*('소규모 하수도 처리구역'!$D$3:$D$3873))</f>
        <v>0</v>
      </c>
      <c r="N105" s="37">
        <f>SUMPRODUCT(($A105='소규모 하수도 처리구역'!$C$3:$C$3873)*(N$4='소규모 하수도 처리구역'!$A$3:$A$3873)*('소규모 하수도 처리구역'!$D$3:$D$3873))</f>
        <v>0</v>
      </c>
      <c r="O105" s="37">
        <f>SUMPRODUCT(($A105='소규모 하수도 처리구역'!$C$3:$C$3873)*(O$4='소규모 하수도 처리구역'!$A$3:$A$3873)*('소규모 하수도 처리구역'!$D$3:$D$3873))</f>
        <v>0</v>
      </c>
      <c r="P105" s="37">
        <f>SUMPRODUCT(($A105='소규모 하수도 처리구역'!$C$3:$C$3873)*(P$4='소규모 하수도 처리구역'!$A$3:$A$3873)*('소규모 하수도 처리구역'!$D$3:$D$3873))</f>
        <v>0</v>
      </c>
      <c r="Q105" s="37">
        <f>SUMPRODUCT(($A105='소규모 하수도 처리구역'!$C$3:$C$3873)*(Q$4='소규모 하수도 처리구역'!$A$3:$A$3873)*('소규모 하수도 처리구역'!$D$3:$D$3873))</f>
        <v>0</v>
      </c>
      <c r="R105" s="37">
        <f>SUMPRODUCT(($A105='소규모 하수도 처리구역'!$C$3:$C$3873)*(R$4='소규모 하수도 처리구역'!$A$3:$A$3873)*('소규모 하수도 처리구역'!$D$3:$D$3873))</f>
        <v>0</v>
      </c>
    </row>
    <row r="106" spans="1:18" ht="20.100000000000001" hidden="1" customHeight="1" outlineLevel="1" x14ac:dyDescent="0.3">
      <c r="A106" s="35" t="s">
        <v>1884</v>
      </c>
      <c r="B106" s="36">
        <f t="shared" si="1"/>
        <v>0</v>
      </c>
      <c r="C106" s="37">
        <f>SUMPRODUCT(($A106='소규모 하수도 처리구역'!$C$3:$C$3873)*(C$4='소규모 하수도 처리구역'!$A$3:$A$3873)*('소규모 하수도 처리구역'!$D$3:$D$3873))</f>
        <v>0</v>
      </c>
      <c r="D106" s="37">
        <f>SUMPRODUCT(($A106='소규모 하수도 처리구역'!$C$3:$C$3873)*(D$4='소규모 하수도 처리구역'!$A$3:$A$3873)*('소규모 하수도 처리구역'!$D$3:$D$3873))</f>
        <v>0</v>
      </c>
      <c r="E106" s="37">
        <f>SUMPRODUCT(($A106='소규모 하수도 처리구역'!$C$3:$C$3873)*(E$4='소규모 하수도 처리구역'!$A$3:$A$3873)*('소규모 하수도 처리구역'!$D$3:$D$3873))</f>
        <v>0</v>
      </c>
      <c r="F106" s="37">
        <f>SUMPRODUCT(($A106='소규모 하수도 처리구역'!$C$3:$C$3873)*(F$4='소규모 하수도 처리구역'!$A$3:$A$3873)*('소규모 하수도 처리구역'!$D$3:$D$3873))</f>
        <v>0</v>
      </c>
      <c r="G106" s="37">
        <f>SUMPRODUCT(($A106='소규모 하수도 처리구역'!$C$3:$C$3873)*(G$4='소규모 하수도 처리구역'!$A$3:$A$3873)*('소규모 하수도 처리구역'!$D$3:$D$3873))</f>
        <v>0</v>
      </c>
      <c r="H106" s="37">
        <f>SUMPRODUCT(($A106='소규모 하수도 처리구역'!$C$3:$C$3873)*(H$4='소규모 하수도 처리구역'!$A$3:$A$3873)*('소규모 하수도 처리구역'!$D$3:$D$3873))</f>
        <v>0</v>
      </c>
      <c r="I106" s="37">
        <f>SUMPRODUCT(($A106='소규모 하수도 처리구역'!$C$3:$C$3873)*(I$4='소규모 하수도 처리구역'!$A$3:$A$3873)*('소규모 하수도 처리구역'!$D$3:$D$3873))</f>
        <v>0</v>
      </c>
      <c r="J106" s="37">
        <f>SUMPRODUCT(($A106='소규모 하수도 처리구역'!$C$3:$C$3873)*(J$4='소규모 하수도 처리구역'!$A$3:$A$3873)*('소규모 하수도 처리구역'!$D$3:$D$3873))</f>
        <v>0</v>
      </c>
      <c r="K106" s="37">
        <f>SUMPRODUCT(($A106='소규모 하수도 처리구역'!$C$3:$C$3873)*(K$4='소규모 하수도 처리구역'!$A$3:$A$3873)*('소규모 하수도 처리구역'!$D$3:$D$3873))</f>
        <v>0</v>
      </c>
      <c r="L106" s="37">
        <f>SUMPRODUCT(($A106='소규모 하수도 처리구역'!$C$3:$C$3873)*(L$4='소규모 하수도 처리구역'!$A$3:$A$3873)*('소규모 하수도 처리구역'!$D$3:$D$3873))</f>
        <v>0</v>
      </c>
      <c r="M106" s="37">
        <f>SUMPRODUCT(($A106='소규모 하수도 처리구역'!$C$3:$C$3873)*(M$4='소규모 하수도 처리구역'!$A$3:$A$3873)*('소규모 하수도 처리구역'!$D$3:$D$3873))</f>
        <v>0</v>
      </c>
      <c r="N106" s="37">
        <f>SUMPRODUCT(($A106='소규모 하수도 처리구역'!$C$3:$C$3873)*(N$4='소규모 하수도 처리구역'!$A$3:$A$3873)*('소규모 하수도 처리구역'!$D$3:$D$3873))</f>
        <v>0</v>
      </c>
      <c r="O106" s="37">
        <f>SUMPRODUCT(($A106='소규모 하수도 처리구역'!$C$3:$C$3873)*(O$4='소규모 하수도 처리구역'!$A$3:$A$3873)*('소규모 하수도 처리구역'!$D$3:$D$3873))</f>
        <v>0</v>
      </c>
      <c r="P106" s="37">
        <f>SUMPRODUCT(($A106='소규모 하수도 처리구역'!$C$3:$C$3873)*(P$4='소규모 하수도 처리구역'!$A$3:$A$3873)*('소규모 하수도 처리구역'!$D$3:$D$3873))</f>
        <v>0</v>
      </c>
      <c r="Q106" s="37">
        <f>SUMPRODUCT(($A106='소규모 하수도 처리구역'!$C$3:$C$3873)*(Q$4='소규모 하수도 처리구역'!$A$3:$A$3873)*('소규모 하수도 처리구역'!$D$3:$D$3873))</f>
        <v>0</v>
      </c>
      <c r="R106" s="37">
        <f>SUMPRODUCT(($A106='소규모 하수도 처리구역'!$C$3:$C$3873)*(R$4='소규모 하수도 처리구역'!$A$3:$A$3873)*('소규모 하수도 처리구역'!$D$3:$D$3873))</f>
        <v>0</v>
      </c>
    </row>
    <row r="107" spans="1:18" ht="20.100000000000001" hidden="1" customHeight="1" outlineLevel="1" x14ac:dyDescent="0.3">
      <c r="A107" s="35" t="s">
        <v>1720</v>
      </c>
      <c r="B107" s="36">
        <f t="shared" si="1"/>
        <v>0</v>
      </c>
      <c r="C107" s="37">
        <f>SUMPRODUCT(($A107='소규모 하수도 처리구역'!$C$3:$C$3873)*(C$4='소규모 하수도 처리구역'!$A$3:$A$3873)*('소규모 하수도 처리구역'!$D$3:$D$3873))</f>
        <v>0</v>
      </c>
      <c r="D107" s="37">
        <f>SUMPRODUCT(($A107='소규모 하수도 처리구역'!$C$3:$C$3873)*(D$4='소규모 하수도 처리구역'!$A$3:$A$3873)*('소규모 하수도 처리구역'!$D$3:$D$3873))</f>
        <v>0</v>
      </c>
      <c r="E107" s="37">
        <f>SUMPRODUCT(($A107='소규모 하수도 처리구역'!$C$3:$C$3873)*(E$4='소규모 하수도 처리구역'!$A$3:$A$3873)*('소규모 하수도 처리구역'!$D$3:$D$3873))</f>
        <v>0</v>
      </c>
      <c r="F107" s="37">
        <f>SUMPRODUCT(($A107='소규모 하수도 처리구역'!$C$3:$C$3873)*(F$4='소규모 하수도 처리구역'!$A$3:$A$3873)*('소규모 하수도 처리구역'!$D$3:$D$3873))</f>
        <v>0</v>
      </c>
      <c r="G107" s="37">
        <f>SUMPRODUCT(($A107='소규모 하수도 처리구역'!$C$3:$C$3873)*(G$4='소규모 하수도 처리구역'!$A$3:$A$3873)*('소규모 하수도 처리구역'!$D$3:$D$3873))</f>
        <v>0</v>
      </c>
      <c r="H107" s="37">
        <f>SUMPRODUCT(($A107='소규모 하수도 처리구역'!$C$3:$C$3873)*(H$4='소규모 하수도 처리구역'!$A$3:$A$3873)*('소규모 하수도 처리구역'!$D$3:$D$3873))</f>
        <v>0</v>
      </c>
      <c r="I107" s="37">
        <f>SUMPRODUCT(($A107='소규모 하수도 처리구역'!$C$3:$C$3873)*(I$4='소규모 하수도 처리구역'!$A$3:$A$3873)*('소규모 하수도 처리구역'!$D$3:$D$3873))</f>
        <v>0</v>
      </c>
      <c r="J107" s="37">
        <f>SUMPRODUCT(($A107='소규모 하수도 처리구역'!$C$3:$C$3873)*(J$4='소규모 하수도 처리구역'!$A$3:$A$3873)*('소규모 하수도 처리구역'!$D$3:$D$3873))</f>
        <v>0</v>
      </c>
      <c r="K107" s="37">
        <f>SUMPRODUCT(($A107='소규모 하수도 처리구역'!$C$3:$C$3873)*(K$4='소규모 하수도 처리구역'!$A$3:$A$3873)*('소규모 하수도 처리구역'!$D$3:$D$3873))</f>
        <v>0</v>
      </c>
      <c r="L107" s="37">
        <f>SUMPRODUCT(($A107='소규모 하수도 처리구역'!$C$3:$C$3873)*(L$4='소규모 하수도 처리구역'!$A$3:$A$3873)*('소규모 하수도 처리구역'!$D$3:$D$3873))</f>
        <v>0</v>
      </c>
      <c r="M107" s="37">
        <f>SUMPRODUCT(($A107='소규모 하수도 처리구역'!$C$3:$C$3873)*(M$4='소규모 하수도 처리구역'!$A$3:$A$3873)*('소규모 하수도 처리구역'!$D$3:$D$3873))</f>
        <v>0</v>
      </c>
      <c r="N107" s="37">
        <f>SUMPRODUCT(($A107='소규모 하수도 처리구역'!$C$3:$C$3873)*(N$4='소규모 하수도 처리구역'!$A$3:$A$3873)*('소규모 하수도 처리구역'!$D$3:$D$3873))</f>
        <v>0</v>
      </c>
      <c r="O107" s="37">
        <f>SUMPRODUCT(($A107='소규모 하수도 처리구역'!$C$3:$C$3873)*(O$4='소규모 하수도 처리구역'!$A$3:$A$3873)*('소규모 하수도 처리구역'!$D$3:$D$3873))</f>
        <v>0</v>
      </c>
      <c r="P107" s="37">
        <f>SUMPRODUCT(($A107='소규모 하수도 처리구역'!$C$3:$C$3873)*(P$4='소규모 하수도 처리구역'!$A$3:$A$3873)*('소규모 하수도 처리구역'!$D$3:$D$3873))</f>
        <v>0</v>
      </c>
      <c r="Q107" s="37">
        <f>SUMPRODUCT(($A107='소규모 하수도 처리구역'!$C$3:$C$3873)*(Q$4='소규모 하수도 처리구역'!$A$3:$A$3873)*('소규모 하수도 처리구역'!$D$3:$D$3873))</f>
        <v>0</v>
      </c>
      <c r="R107" s="37">
        <f>SUMPRODUCT(($A107='소규모 하수도 처리구역'!$C$3:$C$3873)*(R$4='소규모 하수도 처리구역'!$A$3:$A$3873)*('소규모 하수도 처리구역'!$D$3:$D$3873))</f>
        <v>0</v>
      </c>
    </row>
    <row r="108" spans="1:18" ht="20.100000000000001" customHeight="1" collapsed="1" x14ac:dyDescent="0.3">
      <c r="A108" s="35" t="s">
        <v>1897</v>
      </c>
      <c r="B108" s="36">
        <f t="shared" si="1"/>
        <v>218.5</v>
      </c>
      <c r="C108" s="37">
        <f>SUMPRODUCT(($A108='소규모 하수도 처리구역'!$C$3:$C$3873)*(C$4='소규모 하수도 처리구역'!$A$3:$A$3873)*('소규모 하수도 처리구역'!$D$3:$D$3873))</f>
        <v>0</v>
      </c>
      <c r="D108" s="37">
        <f>SUMPRODUCT(($A108='소규모 하수도 처리구역'!$C$3:$C$3873)*(D$4='소규모 하수도 처리구역'!$A$3:$A$3873)*('소규모 하수도 처리구역'!$D$3:$D$3873))</f>
        <v>0</v>
      </c>
      <c r="E108" s="37">
        <f>SUMPRODUCT(($A108='소규모 하수도 처리구역'!$C$3:$C$3873)*(E$4='소규모 하수도 처리구역'!$A$3:$A$3873)*('소규모 하수도 처리구역'!$D$3:$D$3873))</f>
        <v>0</v>
      </c>
      <c r="F108" s="37">
        <f>SUMPRODUCT(($A108='소규모 하수도 처리구역'!$C$3:$C$3873)*(F$4='소규모 하수도 처리구역'!$A$3:$A$3873)*('소규모 하수도 처리구역'!$D$3:$D$3873))</f>
        <v>0</v>
      </c>
      <c r="G108" s="37">
        <f>SUMPRODUCT(($A108='소규모 하수도 처리구역'!$C$3:$C$3873)*(G$4='소규모 하수도 처리구역'!$A$3:$A$3873)*('소규모 하수도 처리구역'!$D$3:$D$3873))</f>
        <v>0</v>
      </c>
      <c r="H108" s="37">
        <f>SUMPRODUCT(($A108='소규모 하수도 처리구역'!$C$3:$C$3873)*(H$4='소규모 하수도 처리구역'!$A$3:$A$3873)*('소규모 하수도 처리구역'!$D$3:$D$3873))</f>
        <v>0</v>
      </c>
      <c r="I108" s="37">
        <f>SUMPRODUCT(($A108='소규모 하수도 처리구역'!$C$3:$C$3873)*(I$4='소규모 하수도 처리구역'!$A$3:$A$3873)*('소규모 하수도 처리구역'!$D$3:$D$3873))</f>
        <v>0</v>
      </c>
      <c r="J108" s="37">
        <f>SUMPRODUCT(($A108='소규모 하수도 처리구역'!$C$3:$C$3873)*(J$4='소규모 하수도 처리구역'!$A$3:$A$3873)*('소규모 하수도 처리구역'!$D$3:$D$3873))</f>
        <v>0</v>
      </c>
      <c r="K108" s="37">
        <f>SUMPRODUCT(($A108='소규모 하수도 처리구역'!$C$3:$C$3873)*(K$4='소규모 하수도 처리구역'!$A$3:$A$3873)*('소규모 하수도 처리구역'!$D$3:$D$3873))</f>
        <v>0</v>
      </c>
      <c r="L108" s="37">
        <f>SUMPRODUCT(($A108='소규모 하수도 처리구역'!$C$3:$C$3873)*(L$4='소규모 하수도 처리구역'!$A$3:$A$3873)*('소규모 하수도 처리구역'!$D$3:$D$3873))</f>
        <v>0</v>
      </c>
      <c r="M108" s="37">
        <f>SUMPRODUCT(($A108='소규모 하수도 처리구역'!$C$3:$C$3873)*(M$4='소규모 하수도 처리구역'!$A$3:$A$3873)*('소규모 하수도 처리구역'!$D$3:$D$3873))</f>
        <v>0</v>
      </c>
      <c r="N108" s="37">
        <f>SUMPRODUCT(($A108='소규모 하수도 처리구역'!$C$3:$C$3873)*(N$4='소규모 하수도 처리구역'!$A$3:$A$3873)*('소규모 하수도 처리구역'!$D$3:$D$3873))</f>
        <v>0</v>
      </c>
      <c r="O108" s="37">
        <f>SUMPRODUCT(($A108='소규모 하수도 처리구역'!$C$3:$C$3873)*(O$4='소규모 하수도 처리구역'!$A$3:$A$3873)*('소규모 하수도 처리구역'!$D$3:$D$3873))</f>
        <v>0</v>
      </c>
      <c r="P108" s="37">
        <f>SUMPRODUCT(($A108='소규모 하수도 처리구역'!$C$3:$C$3873)*(P$4='소규모 하수도 처리구역'!$A$3:$A$3873)*('소규모 하수도 처리구역'!$D$3:$D$3873))</f>
        <v>0</v>
      </c>
      <c r="Q108" s="37">
        <f>SUMPRODUCT(($A108='소규모 하수도 처리구역'!$C$3:$C$3873)*(Q$4='소규모 하수도 처리구역'!$A$3:$A$3873)*('소규모 하수도 처리구역'!$D$3:$D$3873))</f>
        <v>218.5</v>
      </c>
      <c r="R108" s="37">
        <f>SUMPRODUCT(($A108='소규모 하수도 처리구역'!$C$3:$C$3873)*(R$4='소규모 하수도 처리구역'!$A$3:$A$3873)*('소규모 하수도 처리구역'!$D$3:$D$3873))</f>
        <v>0</v>
      </c>
    </row>
    <row r="109" spans="1:18" ht="20.100000000000001" hidden="1" customHeight="1" outlineLevel="1" x14ac:dyDescent="0.3">
      <c r="A109" s="35" t="s">
        <v>1495</v>
      </c>
      <c r="B109" s="36">
        <f t="shared" si="1"/>
        <v>0</v>
      </c>
      <c r="C109" s="37">
        <f>SUMPRODUCT(($A109='소규모 하수도 처리구역'!$C$3:$C$3873)*(C$4='소규모 하수도 처리구역'!$A$3:$A$3873)*('소규모 하수도 처리구역'!$D$3:$D$3873))</f>
        <v>0</v>
      </c>
      <c r="D109" s="37">
        <f>SUMPRODUCT(($A109='소규모 하수도 처리구역'!$C$3:$C$3873)*(D$4='소규모 하수도 처리구역'!$A$3:$A$3873)*('소규모 하수도 처리구역'!$D$3:$D$3873))</f>
        <v>0</v>
      </c>
      <c r="E109" s="37">
        <f>SUMPRODUCT(($A109='소규모 하수도 처리구역'!$C$3:$C$3873)*(E$4='소규모 하수도 처리구역'!$A$3:$A$3873)*('소규모 하수도 처리구역'!$D$3:$D$3873))</f>
        <v>0</v>
      </c>
      <c r="F109" s="37">
        <f>SUMPRODUCT(($A109='소규모 하수도 처리구역'!$C$3:$C$3873)*(F$4='소규모 하수도 처리구역'!$A$3:$A$3873)*('소규모 하수도 처리구역'!$D$3:$D$3873))</f>
        <v>0</v>
      </c>
      <c r="G109" s="37">
        <f>SUMPRODUCT(($A109='소규모 하수도 처리구역'!$C$3:$C$3873)*(G$4='소규모 하수도 처리구역'!$A$3:$A$3873)*('소규모 하수도 처리구역'!$D$3:$D$3873))</f>
        <v>0</v>
      </c>
      <c r="H109" s="37">
        <f>SUMPRODUCT(($A109='소규모 하수도 처리구역'!$C$3:$C$3873)*(H$4='소규모 하수도 처리구역'!$A$3:$A$3873)*('소규모 하수도 처리구역'!$D$3:$D$3873))</f>
        <v>0</v>
      </c>
      <c r="I109" s="37">
        <f>SUMPRODUCT(($A109='소규모 하수도 처리구역'!$C$3:$C$3873)*(I$4='소규모 하수도 처리구역'!$A$3:$A$3873)*('소규모 하수도 처리구역'!$D$3:$D$3873))</f>
        <v>0</v>
      </c>
      <c r="J109" s="37">
        <f>SUMPRODUCT(($A109='소규모 하수도 처리구역'!$C$3:$C$3873)*(J$4='소규모 하수도 처리구역'!$A$3:$A$3873)*('소규모 하수도 처리구역'!$D$3:$D$3873))</f>
        <v>0</v>
      </c>
      <c r="K109" s="37">
        <f>SUMPRODUCT(($A109='소규모 하수도 처리구역'!$C$3:$C$3873)*(K$4='소규모 하수도 처리구역'!$A$3:$A$3873)*('소규모 하수도 처리구역'!$D$3:$D$3873))</f>
        <v>0</v>
      </c>
      <c r="L109" s="37">
        <f>SUMPRODUCT(($A109='소규모 하수도 처리구역'!$C$3:$C$3873)*(L$4='소규모 하수도 처리구역'!$A$3:$A$3873)*('소규모 하수도 처리구역'!$D$3:$D$3873))</f>
        <v>0</v>
      </c>
      <c r="M109" s="37">
        <f>SUMPRODUCT(($A109='소규모 하수도 처리구역'!$C$3:$C$3873)*(M$4='소규모 하수도 처리구역'!$A$3:$A$3873)*('소규모 하수도 처리구역'!$D$3:$D$3873))</f>
        <v>0</v>
      </c>
      <c r="N109" s="37">
        <f>SUMPRODUCT(($A109='소규모 하수도 처리구역'!$C$3:$C$3873)*(N$4='소규모 하수도 처리구역'!$A$3:$A$3873)*('소규모 하수도 처리구역'!$D$3:$D$3873))</f>
        <v>0</v>
      </c>
      <c r="O109" s="37">
        <f>SUMPRODUCT(($A109='소규모 하수도 처리구역'!$C$3:$C$3873)*(O$4='소규모 하수도 처리구역'!$A$3:$A$3873)*('소규모 하수도 처리구역'!$D$3:$D$3873))</f>
        <v>0</v>
      </c>
      <c r="P109" s="37">
        <f>SUMPRODUCT(($A109='소규모 하수도 처리구역'!$C$3:$C$3873)*(P$4='소규모 하수도 처리구역'!$A$3:$A$3873)*('소규모 하수도 처리구역'!$D$3:$D$3873))</f>
        <v>0</v>
      </c>
      <c r="Q109" s="37">
        <f>SUMPRODUCT(($A109='소규모 하수도 처리구역'!$C$3:$C$3873)*(Q$4='소규모 하수도 처리구역'!$A$3:$A$3873)*('소규모 하수도 처리구역'!$D$3:$D$3873))</f>
        <v>0</v>
      </c>
      <c r="R109" s="37">
        <f>SUMPRODUCT(($A109='소규모 하수도 처리구역'!$C$3:$C$3873)*(R$4='소규모 하수도 처리구역'!$A$3:$A$3873)*('소규모 하수도 처리구역'!$D$3:$D$3873))</f>
        <v>0</v>
      </c>
    </row>
    <row r="110" spans="1:18" ht="20.100000000000001" hidden="1" customHeight="1" outlineLevel="1" x14ac:dyDescent="0.3">
      <c r="A110" s="35" t="s">
        <v>1490</v>
      </c>
      <c r="B110" s="36">
        <f t="shared" si="1"/>
        <v>0</v>
      </c>
      <c r="C110" s="37">
        <f>SUMPRODUCT(($A110='소규모 하수도 처리구역'!$C$3:$C$3873)*(C$4='소규모 하수도 처리구역'!$A$3:$A$3873)*('소규모 하수도 처리구역'!$D$3:$D$3873))</f>
        <v>0</v>
      </c>
      <c r="D110" s="37">
        <f>SUMPRODUCT(($A110='소규모 하수도 처리구역'!$C$3:$C$3873)*(D$4='소규모 하수도 처리구역'!$A$3:$A$3873)*('소규모 하수도 처리구역'!$D$3:$D$3873))</f>
        <v>0</v>
      </c>
      <c r="E110" s="37">
        <f>SUMPRODUCT(($A110='소규모 하수도 처리구역'!$C$3:$C$3873)*(E$4='소규모 하수도 처리구역'!$A$3:$A$3873)*('소규모 하수도 처리구역'!$D$3:$D$3873))</f>
        <v>0</v>
      </c>
      <c r="F110" s="37">
        <f>SUMPRODUCT(($A110='소규모 하수도 처리구역'!$C$3:$C$3873)*(F$4='소규모 하수도 처리구역'!$A$3:$A$3873)*('소규모 하수도 처리구역'!$D$3:$D$3873))</f>
        <v>0</v>
      </c>
      <c r="G110" s="37">
        <f>SUMPRODUCT(($A110='소규모 하수도 처리구역'!$C$3:$C$3873)*(G$4='소규모 하수도 처리구역'!$A$3:$A$3873)*('소규모 하수도 처리구역'!$D$3:$D$3873))</f>
        <v>0</v>
      </c>
      <c r="H110" s="37">
        <f>SUMPRODUCT(($A110='소규모 하수도 처리구역'!$C$3:$C$3873)*(H$4='소규모 하수도 처리구역'!$A$3:$A$3873)*('소규모 하수도 처리구역'!$D$3:$D$3873))</f>
        <v>0</v>
      </c>
      <c r="I110" s="37">
        <f>SUMPRODUCT(($A110='소규모 하수도 처리구역'!$C$3:$C$3873)*(I$4='소규모 하수도 처리구역'!$A$3:$A$3873)*('소규모 하수도 처리구역'!$D$3:$D$3873))</f>
        <v>0</v>
      </c>
      <c r="J110" s="37">
        <f>SUMPRODUCT(($A110='소규모 하수도 처리구역'!$C$3:$C$3873)*(J$4='소규모 하수도 처리구역'!$A$3:$A$3873)*('소규모 하수도 처리구역'!$D$3:$D$3873))</f>
        <v>0</v>
      </c>
      <c r="K110" s="37">
        <f>SUMPRODUCT(($A110='소규모 하수도 처리구역'!$C$3:$C$3873)*(K$4='소규모 하수도 처리구역'!$A$3:$A$3873)*('소규모 하수도 처리구역'!$D$3:$D$3873))</f>
        <v>0</v>
      </c>
      <c r="L110" s="37">
        <f>SUMPRODUCT(($A110='소규모 하수도 처리구역'!$C$3:$C$3873)*(L$4='소규모 하수도 처리구역'!$A$3:$A$3873)*('소규모 하수도 처리구역'!$D$3:$D$3873))</f>
        <v>0</v>
      </c>
      <c r="M110" s="37">
        <f>SUMPRODUCT(($A110='소규모 하수도 처리구역'!$C$3:$C$3873)*(M$4='소규모 하수도 처리구역'!$A$3:$A$3873)*('소규모 하수도 처리구역'!$D$3:$D$3873))</f>
        <v>0</v>
      </c>
      <c r="N110" s="37">
        <f>SUMPRODUCT(($A110='소규모 하수도 처리구역'!$C$3:$C$3873)*(N$4='소규모 하수도 처리구역'!$A$3:$A$3873)*('소규모 하수도 처리구역'!$D$3:$D$3873))</f>
        <v>0</v>
      </c>
      <c r="O110" s="37">
        <f>SUMPRODUCT(($A110='소규모 하수도 처리구역'!$C$3:$C$3873)*(O$4='소규모 하수도 처리구역'!$A$3:$A$3873)*('소규모 하수도 처리구역'!$D$3:$D$3873))</f>
        <v>0</v>
      </c>
      <c r="P110" s="37">
        <f>SUMPRODUCT(($A110='소규모 하수도 처리구역'!$C$3:$C$3873)*(P$4='소규모 하수도 처리구역'!$A$3:$A$3873)*('소규모 하수도 처리구역'!$D$3:$D$3873))</f>
        <v>0</v>
      </c>
      <c r="Q110" s="37">
        <f>SUMPRODUCT(($A110='소규모 하수도 처리구역'!$C$3:$C$3873)*(Q$4='소규모 하수도 처리구역'!$A$3:$A$3873)*('소규모 하수도 처리구역'!$D$3:$D$3873))</f>
        <v>0</v>
      </c>
      <c r="R110" s="37">
        <f>SUMPRODUCT(($A110='소규모 하수도 처리구역'!$C$3:$C$3873)*(R$4='소규모 하수도 처리구역'!$A$3:$A$3873)*('소규모 하수도 처리구역'!$D$3:$D$3873))</f>
        <v>0</v>
      </c>
    </row>
    <row r="111" spans="1:18" ht="20.100000000000001" hidden="1" customHeight="1" outlineLevel="1" x14ac:dyDescent="0.3">
      <c r="A111" s="35" t="s">
        <v>1506</v>
      </c>
      <c r="B111" s="36">
        <f t="shared" si="1"/>
        <v>0</v>
      </c>
      <c r="C111" s="37">
        <f>SUMPRODUCT(($A111='소규모 하수도 처리구역'!$C$3:$C$3873)*(C$4='소규모 하수도 처리구역'!$A$3:$A$3873)*('소규모 하수도 처리구역'!$D$3:$D$3873))</f>
        <v>0</v>
      </c>
      <c r="D111" s="37">
        <f>SUMPRODUCT(($A111='소규모 하수도 처리구역'!$C$3:$C$3873)*(D$4='소규모 하수도 처리구역'!$A$3:$A$3873)*('소규모 하수도 처리구역'!$D$3:$D$3873))</f>
        <v>0</v>
      </c>
      <c r="E111" s="37">
        <f>SUMPRODUCT(($A111='소규모 하수도 처리구역'!$C$3:$C$3873)*(E$4='소규모 하수도 처리구역'!$A$3:$A$3873)*('소규모 하수도 처리구역'!$D$3:$D$3873))</f>
        <v>0</v>
      </c>
      <c r="F111" s="37">
        <f>SUMPRODUCT(($A111='소규모 하수도 처리구역'!$C$3:$C$3873)*(F$4='소규모 하수도 처리구역'!$A$3:$A$3873)*('소규모 하수도 처리구역'!$D$3:$D$3873))</f>
        <v>0</v>
      </c>
      <c r="G111" s="37">
        <f>SUMPRODUCT(($A111='소규모 하수도 처리구역'!$C$3:$C$3873)*(G$4='소규모 하수도 처리구역'!$A$3:$A$3873)*('소규모 하수도 처리구역'!$D$3:$D$3873))</f>
        <v>0</v>
      </c>
      <c r="H111" s="37">
        <f>SUMPRODUCT(($A111='소규모 하수도 처리구역'!$C$3:$C$3873)*(H$4='소규모 하수도 처리구역'!$A$3:$A$3873)*('소규모 하수도 처리구역'!$D$3:$D$3873))</f>
        <v>0</v>
      </c>
      <c r="I111" s="37">
        <f>SUMPRODUCT(($A111='소규모 하수도 처리구역'!$C$3:$C$3873)*(I$4='소규모 하수도 처리구역'!$A$3:$A$3873)*('소규모 하수도 처리구역'!$D$3:$D$3873))</f>
        <v>0</v>
      </c>
      <c r="J111" s="37">
        <f>SUMPRODUCT(($A111='소규모 하수도 처리구역'!$C$3:$C$3873)*(J$4='소규모 하수도 처리구역'!$A$3:$A$3873)*('소규모 하수도 처리구역'!$D$3:$D$3873))</f>
        <v>0</v>
      </c>
      <c r="K111" s="37">
        <f>SUMPRODUCT(($A111='소규모 하수도 처리구역'!$C$3:$C$3873)*(K$4='소규모 하수도 처리구역'!$A$3:$A$3873)*('소규모 하수도 처리구역'!$D$3:$D$3873))</f>
        <v>0</v>
      </c>
      <c r="L111" s="37">
        <f>SUMPRODUCT(($A111='소규모 하수도 처리구역'!$C$3:$C$3873)*(L$4='소규모 하수도 처리구역'!$A$3:$A$3873)*('소규모 하수도 처리구역'!$D$3:$D$3873))</f>
        <v>0</v>
      </c>
      <c r="M111" s="37">
        <f>SUMPRODUCT(($A111='소규모 하수도 처리구역'!$C$3:$C$3873)*(M$4='소규모 하수도 처리구역'!$A$3:$A$3873)*('소규모 하수도 처리구역'!$D$3:$D$3873))</f>
        <v>0</v>
      </c>
      <c r="N111" s="37">
        <f>SUMPRODUCT(($A111='소규모 하수도 처리구역'!$C$3:$C$3873)*(N$4='소규모 하수도 처리구역'!$A$3:$A$3873)*('소규모 하수도 처리구역'!$D$3:$D$3873))</f>
        <v>0</v>
      </c>
      <c r="O111" s="37">
        <f>SUMPRODUCT(($A111='소규모 하수도 처리구역'!$C$3:$C$3873)*(O$4='소규모 하수도 처리구역'!$A$3:$A$3873)*('소규모 하수도 처리구역'!$D$3:$D$3873))</f>
        <v>0</v>
      </c>
      <c r="P111" s="37">
        <f>SUMPRODUCT(($A111='소규모 하수도 처리구역'!$C$3:$C$3873)*(P$4='소규모 하수도 처리구역'!$A$3:$A$3873)*('소규모 하수도 처리구역'!$D$3:$D$3873))</f>
        <v>0</v>
      </c>
      <c r="Q111" s="37">
        <f>SUMPRODUCT(($A111='소규모 하수도 처리구역'!$C$3:$C$3873)*(Q$4='소규모 하수도 처리구역'!$A$3:$A$3873)*('소규모 하수도 처리구역'!$D$3:$D$3873))</f>
        <v>0</v>
      </c>
      <c r="R111" s="37">
        <f>SUMPRODUCT(($A111='소규모 하수도 처리구역'!$C$3:$C$3873)*(R$4='소규모 하수도 처리구역'!$A$3:$A$3873)*('소규모 하수도 처리구역'!$D$3:$D$3873))</f>
        <v>0</v>
      </c>
    </row>
    <row r="112" spans="1:18" ht="20.100000000000001" hidden="1" customHeight="1" outlineLevel="1" x14ac:dyDescent="0.3">
      <c r="A112" s="35" t="s">
        <v>1488</v>
      </c>
      <c r="B112" s="36">
        <f t="shared" si="1"/>
        <v>0</v>
      </c>
      <c r="C112" s="37">
        <f>SUMPRODUCT(($A112='소규모 하수도 처리구역'!$C$3:$C$3873)*(C$4='소규모 하수도 처리구역'!$A$3:$A$3873)*('소규모 하수도 처리구역'!$D$3:$D$3873))</f>
        <v>0</v>
      </c>
      <c r="D112" s="37">
        <f>SUMPRODUCT(($A112='소규모 하수도 처리구역'!$C$3:$C$3873)*(D$4='소규모 하수도 처리구역'!$A$3:$A$3873)*('소규모 하수도 처리구역'!$D$3:$D$3873))</f>
        <v>0</v>
      </c>
      <c r="E112" s="37">
        <f>SUMPRODUCT(($A112='소규모 하수도 처리구역'!$C$3:$C$3873)*(E$4='소규모 하수도 처리구역'!$A$3:$A$3873)*('소규모 하수도 처리구역'!$D$3:$D$3873))</f>
        <v>0</v>
      </c>
      <c r="F112" s="37">
        <f>SUMPRODUCT(($A112='소규모 하수도 처리구역'!$C$3:$C$3873)*(F$4='소규모 하수도 처리구역'!$A$3:$A$3873)*('소규모 하수도 처리구역'!$D$3:$D$3873))</f>
        <v>0</v>
      </c>
      <c r="G112" s="37">
        <f>SUMPRODUCT(($A112='소규모 하수도 처리구역'!$C$3:$C$3873)*(G$4='소규모 하수도 처리구역'!$A$3:$A$3873)*('소규모 하수도 처리구역'!$D$3:$D$3873))</f>
        <v>0</v>
      </c>
      <c r="H112" s="37">
        <f>SUMPRODUCT(($A112='소규모 하수도 처리구역'!$C$3:$C$3873)*(H$4='소규모 하수도 처리구역'!$A$3:$A$3873)*('소규모 하수도 처리구역'!$D$3:$D$3873))</f>
        <v>0</v>
      </c>
      <c r="I112" s="37">
        <f>SUMPRODUCT(($A112='소규모 하수도 처리구역'!$C$3:$C$3873)*(I$4='소규모 하수도 처리구역'!$A$3:$A$3873)*('소규모 하수도 처리구역'!$D$3:$D$3873))</f>
        <v>0</v>
      </c>
      <c r="J112" s="37">
        <f>SUMPRODUCT(($A112='소규모 하수도 처리구역'!$C$3:$C$3873)*(J$4='소규모 하수도 처리구역'!$A$3:$A$3873)*('소규모 하수도 처리구역'!$D$3:$D$3873))</f>
        <v>0</v>
      </c>
      <c r="K112" s="37">
        <f>SUMPRODUCT(($A112='소규모 하수도 처리구역'!$C$3:$C$3873)*(K$4='소규모 하수도 처리구역'!$A$3:$A$3873)*('소규모 하수도 처리구역'!$D$3:$D$3873))</f>
        <v>0</v>
      </c>
      <c r="L112" s="37">
        <f>SUMPRODUCT(($A112='소규모 하수도 처리구역'!$C$3:$C$3873)*(L$4='소규모 하수도 처리구역'!$A$3:$A$3873)*('소규모 하수도 처리구역'!$D$3:$D$3873))</f>
        <v>0</v>
      </c>
      <c r="M112" s="37">
        <f>SUMPRODUCT(($A112='소규모 하수도 처리구역'!$C$3:$C$3873)*(M$4='소규모 하수도 처리구역'!$A$3:$A$3873)*('소규모 하수도 처리구역'!$D$3:$D$3873))</f>
        <v>0</v>
      </c>
      <c r="N112" s="37">
        <f>SUMPRODUCT(($A112='소규모 하수도 처리구역'!$C$3:$C$3873)*(N$4='소규모 하수도 처리구역'!$A$3:$A$3873)*('소규모 하수도 처리구역'!$D$3:$D$3873))</f>
        <v>0</v>
      </c>
      <c r="O112" s="37">
        <f>SUMPRODUCT(($A112='소규모 하수도 처리구역'!$C$3:$C$3873)*(O$4='소규모 하수도 처리구역'!$A$3:$A$3873)*('소규모 하수도 처리구역'!$D$3:$D$3873))</f>
        <v>0</v>
      </c>
      <c r="P112" s="37">
        <f>SUMPRODUCT(($A112='소규모 하수도 처리구역'!$C$3:$C$3873)*(P$4='소규모 하수도 처리구역'!$A$3:$A$3873)*('소규모 하수도 처리구역'!$D$3:$D$3873))</f>
        <v>0</v>
      </c>
      <c r="Q112" s="37">
        <f>SUMPRODUCT(($A112='소규모 하수도 처리구역'!$C$3:$C$3873)*(Q$4='소규모 하수도 처리구역'!$A$3:$A$3873)*('소규모 하수도 처리구역'!$D$3:$D$3873))</f>
        <v>0</v>
      </c>
      <c r="R112" s="37">
        <f>SUMPRODUCT(($A112='소규모 하수도 처리구역'!$C$3:$C$3873)*(R$4='소규모 하수도 처리구역'!$A$3:$A$3873)*('소규모 하수도 처리구역'!$D$3:$D$3873))</f>
        <v>0</v>
      </c>
    </row>
    <row r="113" spans="1:18" ht="20.100000000000001" hidden="1" customHeight="1" outlineLevel="1" x14ac:dyDescent="0.3">
      <c r="A113" s="35" t="s">
        <v>1498</v>
      </c>
      <c r="B113" s="36">
        <f t="shared" si="1"/>
        <v>0</v>
      </c>
      <c r="C113" s="37">
        <f>SUMPRODUCT(($A113='소규모 하수도 처리구역'!$C$3:$C$3873)*(C$4='소규모 하수도 처리구역'!$A$3:$A$3873)*('소규모 하수도 처리구역'!$D$3:$D$3873))</f>
        <v>0</v>
      </c>
      <c r="D113" s="37">
        <f>SUMPRODUCT(($A113='소규모 하수도 처리구역'!$C$3:$C$3873)*(D$4='소규모 하수도 처리구역'!$A$3:$A$3873)*('소규모 하수도 처리구역'!$D$3:$D$3873))</f>
        <v>0</v>
      </c>
      <c r="E113" s="37">
        <f>SUMPRODUCT(($A113='소규모 하수도 처리구역'!$C$3:$C$3873)*(E$4='소규모 하수도 처리구역'!$A$3:$A$3873)*('소규모 하수도 처리구역'!$D$3:$D$3873))</f>
        <v>0</v>
      </c>
      <c r="F113" s="37">
        <f>SUMPRODUCT(($A113='소규모 하수도 처리구역'!$C$3:$C$3873)*(F$4='소규모 하수도 처리구역'!$A$3:$A$3873)*('소규모 하수도 처리구역'!$D$3:$D$3873))</f>
        <v>0</v>
      </c>
      <c r="G113" s="37">
        <f>SUMPRODUCT(($A113='소규모 하수도 처리구역'!$C$3:$C$3873)*(G$4='소규모 하수도 처리구역'!$A$3:$A$3873)*('소규모 하수도 처리구역'!$D$3:$D$3873))</f>
        <v>0</v>
      </c>
      <c r="H113" s="37">
        <f>SUMPRODUCT(($A113='소규모 하수도 처리구역'!$C$3:$C$3873)*(H$4='소규모 하수도 처리구역'!$A$3:$A$3873)*('소규모 하수도 처리구역'!$D$3:$D$3873))</f>
        <v>0</v>
      </c>
      <c r="I113" s="37">
        <f>SUMPRODUCT(($A113='소규모 하수도 처리구역'!$C$3:$C$3873)*(I$4='소규모 하수도 처리구역'!$A$3:$A$3873)*('소규모 하수도 처리구역'!$D$3:$D$3873))</f>
        <v>0</v>
      </c>
      <c r="J113" s="37">
        <f>SUMPRODUCT(($A113='소규모 하수도 처리구역'!$C$3:$C$3873)*(J$4='소규모 하수도 처리구역'!$A$3:$A$3873)*('소규모 하수도 처리구역'!$D$3:$D$3873))</f>
        <v>0</v>
      </c>
      <c r="K113" s="37">
        <f>SUMPRODUCT(($A113='소규모 하수도 처리구역'!$C$3:$C$3873)*(K$4='소규모 하수도 처리구역'!$A$3:$A$3873)*('소규모 하수도 처리구역'!$D$3:$D$3873))</f>
        <v>0</v>
      </c>
      <c r="L113" s="37">
        <f>SUMPRODUCT(($A113='소규모 하수도 처리구역'!$C$3:$C$3873)*(L$4='소규모 하수도 처리구역'!$A$3:$A$3873)*('소규모 하수도 처리구역'!$D$3:$D$3873))</f>
        <v>0</v>
      </c>
      <c r="M113" s="37">
        <f>SUMPRODUCT(($A113='소규모 하수도 처리구역'!$C$3:$C$3873)*(M$4='소규모 하수도 처리구역'!$A$3:$A$3873)*('소규모 하수도 처리구역'!$D$3:$D$3873))</f>
        <v>0</v>
      </c>
      <c r="N113" s="37">
        <f>SUMPRODUCT(($A113='소규모 하수도 처리구역'!$C$3:$C$3873)*(N$4='소규모 하수도 처리구역'!$A$3:$A$3873)*('소규모 하수도 처리구역'!$D$3:$D$3873))</f>
        <v>0</v>
      </c>
      <c r="O113" s="37">
        <f>SUMPRODUCT(($A113='소규모 하수도 처리구역'!$C$3:$C$3873)*(O$4='소규모 하수도 처리구역'!$A$3:$A$3873)*('소규모 하수도 처리구역'!$D$3:$D$3873))</f>
        <v>0</v>
      </c>
      <c r="P113" s="37">
        <f>SUMPRODUCT(($A113='소규모 하수도 처리구역'!$C$3:$C$3873)*(P$4='소규모 하수도 처리구역'!$A$3:$A$3873)*('소규모 하수도 처리구역'!$D$3:$D$3873))</f>
        <v>0</v>
      </c>
      <c r="Q113" s="37">
        <f>SUMPRODUCT(($A113='소규모 하수도 처리구역'!$C$3:$C$3873)*(Q$4='소규모 하수도 처리구역'!$A$3:$A$3873)*('소규모 하수도 처리구역'!$D$3:$D$3873))</f>
        <v>0</v>
      </c>
      <c r="R113" s="37">
        <f>SUMPRODUCT(($A113='소규모 하수도 처리구역'!$C$3:$C$3873)*(R$4='소규모 하수도 처리구역'!$A$3:$A$3873)*('소규모 하수도 처리구역'!$D$3:$D$3873))</f>
        <v>0</v>
      </c>
    </row>
    <row r="114" spans="1:18" ht="20.100000000000001" hidden="1" customHeight="1" outlineLevel="1" x14ac:dyDescent="0.3">
      <c r="A114" s="35" t="s">
        <v>1812</v>
      </c>
      <c r="B114" s="36">
        <f t="shared" si="1"/>
        <v>0</v>
      </c>
      <c r="C114" s="37">
        <f>SUMPRODUCT(($A114='소규모 하수도 처리구역'!$C$3:$C$3873)*(C$4='소규모 하수도 처리구역'!$A$3:$A$3873)*('소규모 하수도 처리구역'!$D$3:$D$3873))</f>
        <v>0</v>
      </c>
      <c r="D114" s="37">
        <f>SUMPRODUCT(($A114='소규모 하수도 처리구역'!$C$3:$C$3873)*(D$4='소규모 하수도 처리구역'!$A$3:$A$3873)*('소규모 하수도 처리구역'!$D$3:$D$3873))</f>
        <v>0</v>
      </c>
      <c r="E114" s="37">
        <f>SUMPRODUCT(($A114='소규모 하수도 처리구역'!$C$3:$C$3873)*(E$4='소규모 하수도 처리구역'!$A$3:$A$3873)*('소규모 하수도 처리구역'!$D$3:$D$3873))</f>
        <v>0</v>
      </c>
      <c r="F114" s="37">
        <f>SUMPRODUCT(($A114='소규모 하수도 처리구역'!$C$3:$C$3873)*(F$4='소규모 하수도 처리구역'!$A$3:$A$3873)*('소규모 하수도 처리구역'!$D$3:$D$3873))</f>
        <v>0</v>
      </c>
      <c r="G114" s="37">
        <f>SUMPRODUCT(($A114='소규모 하수도 처리구역'!$C$3:$C$3873)*(G$4='소규모 하수도 처리구역'!$A$3:$A$3873)*('소규모 하수도 처리구역'!$D$3:$D$3873))</f>
        <v>0</v>
      </c>
      <c r="H114" s="37">
        <f>SUMPRODUCT(($A114='소규모 하수도 처리구역'!$C$3:$C$3873)*(H$4='소규모 하수도 처리구역'!$A$3:$A$3873)*('소규모 하수도 처리구역'!$D$3:$D$3873))</f>
        <v>0</v>
      </c>
      <c r="I114" s="37">
        <f>SUMPRODUCT(($A114='소규모 하수도 처리구역'!$C$3:$C$3873)*(I$4='소규모 하수도 처리구역'!$A$3:$A$3873)*('소규모 하수도 처리구역'!$D$3:$D$3873))</f>
        <v>0</v>
      </c>
      <c r="J114" s="37">
        <f>SUMPRODUCT(($A114='소규모 하수도 처리구역'!$C$3:$C$3873)*(J$4='소규모 하수도 처리구역'!$A$3:$A$3873)*('소규모 하수도 처리구역'!$D$3:$D$3873))</f>
        <v>0</v>
      </c>
      <c r="K114" s="37">
        <f>SUMPRODUCT(($A114='소규모 하수도 처리구역'!$C$3:$C$3873)*(K$4='소규모 하수도 처리구역'!$A$3:$A$3873)*('소규모 하수도 처리구역'!$D$3:$D$3873))</f>
        <v>0</v>
      </c>
      <c r="L114" s="37">
        <f>SUMPRODUCT(($A114='소규모 하수도 처리구역'!$C$3:$C$3873)*(L$4='소규모 하수도 처리구역'!$A$3:$A$3873)*('소규모 하수도 처리구역'!$D$3:$D$3873))</f>
        <v>0</v>
      </c>
      <c r="M114" s="37">
        <f>SUMPRODUCT(($A114='소규모 하수도 처리구역'!$C$3:$C$3873)*(M$4='소규모 하수도 처리구역'!$A$3:$A$3873)*('소규모 하수도 처리구역'!$D$3:$D$3873))</f>
        <v>0</v>
      </c>
      <c r="N114" s="37">
        <f>SUMPRODUCT(($A114='소규모 하수도 처리구역'!$C$3:$C$3873)*(N$4='소규모 하수도 처리구역'!$A$3:$A$3873)*('소규모 하수도 처리구역'!$D$3:$D$3873))</f>
        <v>0</v>
      </c>
      <c r="O114" s="37">
        <f>SUMPRODUCT(($A114='소규모 하수도 처리구역'!$C$3:$C$3873)*(O$4='소규모 하수도 처리구역'!$A$3:$A$3873)*('소규모 하수도 처리구역'!$D$3:$D$3873))</f>
        <v>0</v>
      </c>
      <c r="P114" s="37">
        <f>SUMPRODUCT(($A114='소규모 하수도 처리구역'!$C$3:$C$3873)*(P$4='소규모 하수도 처리구역'!$A$3:$A$3873)*('소규모 하수도 처리구역'!$D$3:$D$3873))</f>
        <v>0</v>
      </c>
      <c r="Q114" s="37">
        <f>SUMPRODUCT(($A114='소규모 하수도 처리구역'!$C$3:$C$3873)*(Q$4='소규모 하수도 처리구역'!$A$3:$A$3873)*('소규모 하수도 처리구역'!$D$3:$D$3873))</f>
        <v>0</v>
      </c>
      <c r="R114" s="37">
        <f>SUMPRODUCT(($A114='소규모 하수도 처리구역'!$C$3:$C$3873)*(R$4='소규모 하수도 처리구역'!$A$3:$A$3873)*('소규모 하수도 처리구역'!$D$3:$D$3873))</f>
        <v>0</v>
      </c>
    </row>
    <row r="115" spans="1:18" ht="20.100000000000001" hidden="1" customHeight="1" outlineLevel="1" x14ac:dyDescent="0.3">
      <c r="A115" s="35" t="s">
        <v>1542</v>
      </c>
      <c r="B115" s="36">
        <f t="shared" si="1"/>
        <v>0</v>
      </c>
      <c r="C115" s="37">
        <f>SUMPRODUCT(($A115='소규모 하수도 처리구역'!$C$3:$C$3873)*(C$4='소규모 하수도 처리구역'!$A$3:$A$3873)*('소규모 하수도 처리구역'!$D$3:$D$3873))</f>
        <v>0</v>
      </c>
      <c r="D115" s="37">
        <f>SUMPRODUCT(($A115='소규모 하수도 처리구역'!$C$3:$C$3873)*(D$4='소규모 하수도 처리구역'!$A$3:$A$3873)*('소규모 하수도 처리구역'!$D$3:$D$3873))</f>
        <v>0</v>
      </c>
      <c r="E115" s="37">
        <f>SUMPRODUCT(($A115='소규모 하수도 처리구역'!$C$3:$C$3873)*(E$4='소규모 하수도 처리구역'!$A$3:$A$3873)*('소규모 하수도 처리구역'!$D$3:$D$3873))</f>
        <v>0</v>
      </c>
      <c r="F115" s="37">
        <f>SUMPRODUCT(($A115='소규모 하수도 처리구역'!$C$3:$C$3873)*(F$4='소규모 하수도 처리구역'!$A$3:$A$3873)*('소규모 하수도 처리구역'!$D$3:$D$3873))</f>
        <v>0</v>
      </c>
      <c r="G115" s="37">
        <f>SUMPRODUCT(($A115='소규모 하수도 처리구역'!$C$3:$C$3873)*(G$4='소규모 하수도 처리구역'!$A$3:$A$3873)*('소규모 하수도 처리구역'!$D$3:$D$3873))</f>
        <v>0</v>
      </c>
      <c r="H115" s="37">
        <f>SUMPRODUCT(($A115='소규모 하수도 처리구역'!$C$3:$C$3873)*(H$4='소규모 하수도 처리구역'!$A$3:$A$3873)*('소규모 하수도 처리구역'!$D$3:$D$3873))</f>
        <v>0</v>
      </c>
      <c r="I115" s="37">
        <f>SUMPRODUCT(($A115='소규모 하수도 처리구역'!$C$3:$C$3873)*(I$4='소규모 하수도 처리구역'!$A$3:$A$3873)*('소규모 하수도 처리구역'!$D$3:$D$3873))</f>
        <v>0</v>
      </c>
      <c r="J115" s="37">
        <f>SUMPRODUCT(($A115='소규모 하수도 처리구역'!$C$3:$C$3873)*(J$4='소규모 하수도 처리구역'!$A$3:$A$3873)*('소규모 하수도 처리구역'!$D$3:$D$3873))</f>
        <v>0</v>
      </c>
      <c r="K115" s="37">
        <f>SUMPRODUCT(($A115='소규모 하수도 처리구역'!$C$3:$C$3873)*(K$4='소규모 하수도 처리구역'!$A$3:$A$3873)*('소규모 하수도 처리구역'!$D$3:$D$3873))</f>
        <v>0</v>
      </c>
      <c r="L115" s="37">
        <f>SUMPRODUCT(($A115='소규모 하수도 처리구역'!$C$3:$C$3873)*(L$4='소규모 하수도 처리구역'!$A$3:$A$3873)*('소규모 하수도 처리구역'!$D$3:$D$3873))</f>
        <v>0</v>
      </c>
      <c r="M115" s="37">
        <f>SUMPRODUCT(($A115='소규모 하수도 처리구역'!$C$3:$C$3873)*(M$4='소규모 하수도 처리구역'!$A$3:$A$3873)*('소규모 하수도 처리구역'!$D$3:$D$3873))</f>
        <v>0</v>
      </c>
      <c r="N115" s="37">
        <f>SUMPRODUCT(($A115='소규모 하수도 처리구역'!$C$3:$C$3873)*(N$4='소규모 하수도 처리구역'!$A$3:$A$3873)*('소규모 하수도 처리구역'!$D$3:$D$3873))</f>
        <v>0</v>
      </c>
      <c r="O115" s="37">
        <f>SUMPRODUCT(($A115='소규모 하수도 처리구역'!$C$3:$C$3873)*(O$4='소규모 하수도 처리구역'!$A$3:$A$3873)*('소규모 하수도 처리구역'!$D$3:$D$3873))</f>
        <v>0</v>
      </c>
      <c r="P115" s="37">
        <f>SUMPRODUCT(($A115='소규모 하수도 처리구역'!$C$3:$C$3873)*(P$4='소규모 하수도 처리구역'!$A$3:$A$3873)*('소규모 하수도 처리구역'!$D$3:$D$3873))</f>
        <v>0</v>
      </c>
      <c r="Q115" s="37">
        <f>SUMPRODUCT(($A115='소규모 하수도 처리구역'!$C$3:$C$3873)*(Q$4='소규모 하수도 처리구역'!$A$3:$A$3873)*('소규모 하수도 처리구역'!$D$3:$D$3873))</f>
        <v>0</v>
      </c>
      <c r="R115" s="37">
        <f>SUMPRODUCT(($A115='소규모 하수도 처리구역'!$C$3:$C$3873)*(R$4='소규모 하수도 처리구역'!$A$3:$A$3873)*('소규모 하수도 처리구역'!$D$3:$D$3873))</f>
        <v>0</v>
      </c>
    </row>
    <row r="116" spans="1:18" ht="20.100000000000001" hidden="1" customHeight="1" outlineLevel="1" x14ac:dyDescent="0.3">
      <c r="A116" s="35" t="s">
        <v>1890</v>
      </c>
      <c r="B116" s="36">
        <f t="shared" si="1"/>
        <v>0</v>
      </c>
      <c r="C116" s="37">
        <f>SUMPRODUCT(($A116='소규모 하수도 처리구역'!$C$3:$C$3873)*(C$4='소규모 하수도 처리구역'!$A$3:$A$3873)*('소규모 하수도 처리구역'!$D$3:$D$3873))</f>
        <v>0</v>
      </c>
      <c r="D116" s="37">
        <f>SUMPRODUCT(($A116='소규모 하수도 처리구역'!$C$3:$C$3873)*(D$4='소규모 하수도 처리구역'!$A$3:$A$3873)*('소규모 하수도 처리구역'!$D$3:$D$3873))</f>
        <v>0</v>
      </c>
      <c r="E116" s="37">
        <f>SUMPRODUCT(($A116='소규모 하수도 처리구역'!$C$3:$C$3873)*(E$4='소규모 하수도 처리구역'!$A$3:$A$3873)*('소규모 하수도 처리구역'!$D$3:$D$3873))</f>
        <v>0</v>
      </c>
      <c r="F116" s="37">
        <f>SUMPRODUCT(($A116='소규모 하수도 처리구역'!$C$3:$C$3873)*(F$4='소규모 하수도 처리구역'!$A$3:$A$3873)*('소규모 하수도 처리구역'!$D$3:$D$3873))</f>
        <v>0</v>
      </c>
      <c r="G116" s="37">
        <f>SUMPRODUCT(($A116='소규모 하수도 처리구역'!$C$3:$C$3873)*(G$4='소규모 하수도 처리구역'!$A$3:$A$3873)*('소규모 하수도 처리구역'!$D$3:$D$3873))</f>
        <v>0</v>
      </c>
      <c r="H116" s="37">
        <f>SUMPRODUCT(($A116='소규모 하수도 처리구역'!$C$3:$C$3873)*(H$4='소규모 하수도 처리구역'!$A$3:$A$3873)*('소규모 하수도 처리구역'!$D$3:$D$3873))</f>
        <v>0</v>
      </c>
      <c r="I116" s="37">
        <f>SUMPRODUCT(($A116='소규모 하수도 처리구역'!$C$3:$C$3873)*(I$4='소규모 하수도 처리구역'!$A$3:$A$3873)*('소규모 하수도 처리구역'!$D$3:$D$3873))</f>
        <v>0</v>
      </c>
      <c r="J116" s="37">
        <f>SUMPRODUCT(($A116='소규모 하수도 처리구역'!$C$3:$C$3873)*(J$4='소규모 하수도 처리구역'!$A$3:$A$3873)*('소규모 하수도 처리구역'!$D$3:$D$3873))</f>
        <v>0</v>
      </c>
      <c r="K116" s="37">
        <f>SUMPRODUCT(($A116='소규모 하수도 처리구역'!$C$3:$C$3873)*(K$4='소규모 하수도 처리구역'!$A$3:$A$3873)*('소규모 하수도 처리구역'!$D$3:$D$3873))</f>
        <v>0</v>
      </c>
      <c r="L116" s="37">
        <f>SUMPRODUCT(($A116='소규모 하수도 처리구역'!$C$3:$C$3873)*(L$4='소규모 하수도 처리구역'!$A$3:$A$3873)*('소규모 하수도 처리구역'!$D$3:$D$3873))</f>
        <v>0</v>
      </c>
      <c r="M116" s="37">
        <f>SUMPRODUCT(($A116='소규모 하수도 처리구역'!$C$3:$C$3873)*(M$4='소규모 하수도 처리구역'!$A$3:$A$3873)*('소규모 하수도 처리구역'!$D$3:$D$3873))</f>
        <v>0</v>
      </c>
      <c r="N116" s="37">
        <f>SUMPRODUCT(($A116='소규모 하수도 처리구역'!$C$3:$C$3873)*(N$4='소규모 하수도 처리구역'!$A$3:$A$3873)*('소규모 하수도 처리구역'!$D$3:$D$3873))</f>
        <v>0</v>
      </c>
      <c r="O116" s="37">
        <f>SUMPRODUCT(($A116='소규모 하수도 처리구역'!$C$3:$C$3873)*(O$4='소규모 하수도 처리구역'!$A$3:$A$3873)*('소규모 하수도 처리구역'!$D$3:$D$3873))</f>
        <v>0</v>
      </c>
      <c r="P116" s="37">
        <f>SUMPRODUCT(($A116='소규모 하수도 처리구역'!$C$3:$C$3873)*(P$4='소규모 하수도 처리구역'!$A$3:$A$3873)*('소규모 하수도 처리구역'!$D$3:$D$3873))</f>
        <v>0</v>
      </c>
      <c r="Q116" s="37">
        <f>SUMPRODUCT(($A116='소규모 하수도 처리구역'!$C$3:$C$3873)*(Q$4='소규모 하수도 처리구역'!$A$3:$A$3873)*('소규모 하수도 처리구역'!$D$3:$D$3873))</f>
        <v>0</v>
      </c>
      <c r="R116" s="37">
        <f>SUMPRODUCT(($A116='소규모 하수도 처리구역'!$C$3:$C$3873)*(R$4='소규모 하수도 처리구역'!$A$3:$A$3873)*('소규모 하수도 처리구역'!$D$3:$D$3873))</f>
        <v>0</v>
      </c>
    </row>
    <row r="117" spans="1:18" ht="20.100000000000001" hidden="1" customHeight="1" outlineLevel="1" x14ac:dyDescent="0.3">
      <c r="A117" s="35" t="s">
        <v>1754</v>
      </c>
      <c r="B117" s="36">
        <f t="shared" si="1"/>
        <v>0</v>
      </c>
      <c r="C117" s="37">
        <f>SUMPRODUCT(($A117='소규모 하수도 처리구역'!$C$3:$C$3873)*(C$4='소규모 하수도 처리구역'!$A$3:$A$3873)*('소규모 하수도 처리구역'!$D$3:$D$3873))</f>
        <v>0</v>
      </c>
      <c r="D117" s="37">
        <f>SUMPRODUCT(($A117='소규모 하수도 처리구역'!$C$3:$C$3873)*(D$4='소규모 하수도 처리구역'!$A$3:$A$3873)*('소규모 하수도 처리구역'!$D$3:$D$3873))</f>
        <v>0</v>
      </c>
      <c r="E117" s="37">
        <f>SUMPRODUCT(($A117='소규모 하수도 처리구역'!$C$3:$C$3873)*(E$4='소규모 하수도 처리구역'!$A$3:$A$3873)*('소규모 하수도 처리구역'!$D$3:$D$3873))</f>
        <v>0</v>
      </c>
      <c r="F117" s="37">
        <f>SUMPRODUCT(($A117='소규모 하수도 처리구역'!$C$3:$C$3873)*(F$4='소규모 하수도 처리구역'!$A$3:$A$3873)*('소규모 하수도 처리구역'!$D$3:$D$3873))</f>
        <v>0</v>
      </c>
      <c r="G117" s="37">
        <f>SUMPRODUCT(($A117='소규모 하수도 처리구역'!$C$3:$C$3873)*(G$4='소규모 하수도 처리구역'!$A$3:$A$3873)*('소규모 하수도 처리구역'!$D$3:$D$3873))</f>
        <v>0</v>
      </c>
      <c r="H117" s="37">
        <f>SUMPRODUCT(($A117='소규모 하수도 처리구역'!$C$3:$C$3873)*(H$4='소규모 하수도 처리구역'!$A$3:$A$3873)*('소규모 하수도 처리구역'!$D$3:$D$3873))</f>
        <v>0</v>
      </c>
      <c r="I117" s="37">
        <f>SUMPRODUCT(($A117='소규모 하수도 처리구역'!$C$3:$C$3873)*(I$4='소규모 하수도 처리구역'!$A$3:$A$3873)*('소규모 하수도 처리구역'!$D$3:$D$3873))</f>
        <v>0</v>
      </c>
      <c r="J117" s="37">
        <f>SUMPRODUCT(($A117='소규모 하수도 처리구역'!$C$3:$C$3873)*(J$4='소규모 하수도 처리구역'!$A$3:$A$3873)*('소규모 하수도 처리구역'!$D$3:$D$3873))</f>
        <v>0</v>
      </c>
      <c r="K117" s="37">
        <f>SUMPRODUCT(($A117='소규모 하수도 처리구역'!$C$3:$C$3873)*(K$4='소규모 하수도 처리구역'!$A$3:$A$3873)*('소규모 하수도 처리구역'!$D$3:$D$3873))</f>
        <v>0</v>
      </c>
      <c r="L117" s="37">
        <f>SUMPRODUCT(($A117='소규모 하수도 처리구역'!$C$3:$C$3873)*(L$4='소규모 하수도 처리구역'!$A$3:$A$3873)*('소규모 하수도 처리구역'!$D$3:$D$3873))</f>
        <v>0</v>
      </c>
      <c r="M117" s="37">
        <f>SUMPRODUCT(($A117='소규모 하수도 처리구역'!$C$3:$C$3873)*(M$4='소규모 하수도 처리구역'!$A$3:$A$3873)*('소규모 하수도 처리구역'!$D$3:$D$3873))</f>
        <v>0</v>
      </c>
      <c r="N117" s="37">
        <f>SUMPRODUCT(($A117='소규모 하수도 처리구역'!$C$3:$C$3873)*(N$4='소규모 하수도 처리구역'!$A$3:$A$3873)*('소규모 하수도 처리구역'!$D$3:$D$3873))</f>
        <v>0</v>
      </c>
      <c r="O117" s="37">
        <f>SUMPRODUCT(($A117='소규모 하수도 처리구역'!$C$3:$C$3873)*(O$4='소규모 하수도 처리구역'!$A$3:$A$3873)*('소규모 하수도 처리구역'!$D$3:$D$3873))</f>
        <v>0</v>
      </c>
      <c r="P117" s="37">
        <f>SUMPRODUCT(($A117='소규모 하수도 처리구역'!$C$3:$C$3873)*(P$4='소규모 하수도 처리구역'!$A$3:$A$3873)*('소규모 하수도 처리구역'!$D$3:$D$3873))</f>
        <v>0</v>
      </c>
      <c r="Q117" s="37">
        <f>SUMPRODUCT(($A117='소규모 하수도 처리구역'!$C$3:$C$3873)*(Q$4='소규모 하수도 처리구역'!$A$3:$A$3873)*('소규모 하수도 처리구역'!$D$3:$D$3873))</f>
        <v>0</v>
      </c>
      <c r="R117" s="37">
        <f>SUMPRODUCT(($A117='소규모 하수도 처리구역'!$C$3:$C$3873)*(R$4='소규모 하수도 처리구역'!$A$3:$A$3873)*('소규모 하수도 처리구역'!$D$3:$D$3873))</f>
        <v>0</v>
      </c>
    </row>
    <row r="118" spans="1:18" ht="20.100000000000001" hidden="1" customHeight="1" outlineLevel="1" x14ac:dyDescent="0.3">
      <c r="A118" s="35" t="s">
        <v>1496</v>
      </c>
      <c r="B118" s="36">
        <f t="shared" si="1"/>
        <v>0</v>
      </c>
      <c r="C118" s="37">
        <f>SUMPRODUCT(($A118='소규모 하수도 처리구역'!$C$3:$C$3873)*(C$4='소규모 하수도 처리구역'!$A$3:$A$3873)*('소규모 하수도 처리구역'!$D$3:$D$3873))</f>
        <v>0</v>
      </c>
      <c r="D118" s="37">
        <f>SUMPRODUCT(($A118='소규모 하수도 처리구역'!$C$3:$C$3873)*(D$4='소규모 하수도 처리구역'!$A$3:$A$3873)*('소규모 하수도 처리구역'!$D$3:$D$3873))</f>
        <v>0</v>
      </c>
      <c r="E118" s="37">
        <f>SUMPRODUCT(($A118='소규모 하수도 처리구역'!$C$3:$C$3873)*(E$4='소규모 하수도 처리구역'!$A$3:$A$3873)*('소규모 하수도 처리구역'!$D$3:$D$3873))</f>
        <v>0</v>
      </c>
      <c r="F118" s="37">
        <f>SUMPRODUCT(($A118='소규모 하수도 처리구역'!$C$3:$C$3873)*(F$4='소규모 하수도 처리구역'!$A$3:$A$3873)*('소규모 하수도 처리구역'!$D$3:$D$3873))</f>
        <v>0</v>
      </c>
      <c r="G118" s="37">
        <f>SUMPRODUCT(($A118='소규모 하수도 처리구역'!$C$3:$C$3873)*(G$4='소규모 하수도 처리구역'!$A$3:$A$3873)*('소규모 하수도 처리구역'!$D$3:$D$3873))</f>
        <v>0</v>
      </c>
      <c r="H118" s="37">
        <f>SUMPRODUCT(($A118='소규모 하수도 처리구역'!$C$3:$C$3873)*(H$4='소규모 하수도 처리구역'!$A$3:$A$3873)*('소규모 하수도 처리구역'!$D$3:$D$3873))</f>
        <v>0</v>
      </c>
      <c r="I118" s="37">
        <f>SUMPRODUCT(($A118='소규모 하수도 처리구역'!$C$3:$C$3873)*(I$4='소규모 하수도 처리구역'!$A$3:$A$3873)*('소규모 하수도 처리구역'!$D$3:$D$3873))</f>
        <v>0</v>
      </c>
      <c r="J118" s="37">
        <f>SUMPRODUCT(($A118='소규모 하수도 처리구역'!$C$3:$C$3873)*(J$4='소규모 하수도 처리구역'!$A$3:$A$3873)*('소규모 하수도 처리구역'!$D$3:$D$3873))</f>
        <v>0</v>
      </c>
      <c r="K118" s="37">
        <f>SUMPRODUCT(($A118='소규모 하수도 처리구역'!$C$3:$C$3873)*(K$4='소규모 하수도 처리구역'!$A$3:$A$3873)*('소규모 하수도 처리구역'!$D$3:$D$3873))</f>
        <v>0</v>
      </c>
      <c r="L118" s="37">
        <f>SUMPRODUCT(($A118='소규모 하수도 처리구역'!$C$3:$C$3873)*(L$4='소규모 하수도 처리구역'!$A$3:$A$3873)*('소규모 하수도 처리구역'!$D$3:$D$3873))</f>
        <v>0</v>
      </c>
      <c r="M118" s="37">
        <f>SUMPRODUCT(($A118='소규모 하수도 처리구역'!$C$3:$C$3873)*(M$4='소규모 하수도 처리구역'!$A$3:$A$3873)*('소규모 하수도 처리구역'!$D$3:$D$3873))</f>
        <v>0</v>
      </c>
      <c r="N118" s="37">
        <f>SUMPRODUCT(($A118='소규모 하수도 처리구역'!$C$3:$C$3873)*(N$4='소규모 하수도 처리구역'!$A$3:$A$3873)*('소규모 하수도 처리구역'!$D$3:$D$3873))</f>
        <v>0</v>
      </c>
      <c r="O118" s="37">
        <f>SUMPRODUCT(($A118='소규모 하수도 처리구역'!$C$3:$C$3873)*(O$4='소규모 하수도 처리구역'!$A$3:$A$3873)*('소규모 하수도 처리구역'!$D$3:$D$3873))</f>
        <v>0</v>
      </c>
      <c r="P118" s="37">
        <f>SUMPRODUCT(($A118='소규모 하수도 처리구역'!$C$3:$C$3873)*(P$4='소규모 하수도 처리구역'!$A$3:$A$3873)*('소규모 하수도 처리구역'!$D$3:$D$3873))</f>
        <v>0</v>
      </c>
      <c r="Q118" s="37">
        <f>SUMPRODUCT(($A118='소규모 하수도 처리구역'!$C$3:$C$3873)*(Q$4='소규모 하수도 처리구역'!$A$3:$A$3873)*('소규모 하수도 처리구역'!$D$3:$D$3873))</f>
        <v>0</v>
      </c>
      <c r="R118" s="37">
        <f>SUMPRODUCT(($A118='소규모 하수도 처리구역'!$C$3:$C$3873)*(R$4='소규모 하수도 처리구역'!$A$3:$A$3873)*('소규모 하수도 처리구역'!$D$3:$D$3873))</f>
        <v>0</v>
      </c>
    </row>
    <row r="119" spans="1:18" ht="20.100000000000001" hidden="1" customHeight="1" outlineLevel="1" x14ac:dyDescent="0.3">
      <c r="A119" s="35" t="s">
        <v>1504</v>
      </c>
      <c r="B119" s="36">
        <f t="shared" si="1"/>
        <v>0</v>
      </c>
      <c r="C119" s="37">
        <f>SUMPRODUCT(($A119='소규모 하수도 처리구역'!$C$3:$C$3873)*(C$4='소규모 하수도 처리구역'!$A$3:$A$3873)*('소규모 하수도 처리구역'!$D$3:$D$3873))</f>
        <v>0</v>
      </c>
      <c r="D119" s="37">
        <f>SUMPRODUCT(($A119='소규모 하수도 처리구역'!$C$3:$C$3873)*(D$4='소규모 하수도 처리구역'!$A$3:$A$3873)*('소규모 하수도 처리구역'!$D$3:$D$3873))</f>
        <v>0</v>
      </c>
      <c r="E119" s="37">
        <f>SUMPRODUCT(($A119='소규모 하수도 처리구역'!$C$3:$C$3873)*(E$4='소규모 하수도 처리구역'!$A$3:$A$3873)*('소규모 하수도 처리구역'!$D$3:$D$3873))</f>
        <v>0</v>
      </c>
      <c r="F119" s="37">
        <f>SUMPRODUCT(($A119='소규모 하수도 처리구역'!$C$3:$C$3873)*(F$4='소규모 하수도 처리구역'!$A$3:$A$3873)*('소규모 하수도 처리구역'!$D$3:$D$3873))</f>
        <v>0</v>
      </c>
      <c r="G119" s="37">
        <f>SUMPRODUCT(($A119='소규모 하수도 처리구역'!$C$3:$C$3873)*(G$4='소규모 하수도 처리구역'!$A$3:$A$3873)*('소규모 하수도 처리구역'!$D$3:$D$3873))</f>
        <v>0</v>
      </c>
      <c r="H119" s="37">
        <f>SUMPRODUCT(($A119='소규모 하수도 처리구역'!$C$3:$C$3873)*(H$4='소규모 하수도 처리구역'!$A$3:$A$3873)*('소규모 하수도 처리구역'!$D$3:$D$3873))</f>
        <v>0</v>
      </c>
      <c r="I119" s="37">
        <f>SUMPRODUCT(($A119='소규모 하수도 처리구역'!$C$3:$C$3873)*(I$4='소규모 하수도 처리구역'!$A$3:$A$3873)*('소규모 하수도 처리구역'!$D$3:$D$3873))</f>
        <v>0</v>
      </c>
      <c r="J119" s="37">
        <f>SUMPRODUCT(($A119='소규모 하수도 처리구역'!$C$3:$C$3873)*(J$4='소규모 하수도 처리구역'!$A$3:$A$3873)*('소규모 하수도 처리구역'!$D$3:$D$3873))</f>
        <v>0</v>
      </c>
      <c r="K119" s="37">
        <f>SUMPRODUCT(($A119='소규모 하수도 처리구역'!$C$3:$C$3873)*(K$4='소규모 하수도 처리구역'!$A$3:$A$3873)*('소규모 하수도 처리구역'!$D$3:$D$3873))</f>
        <v>0</v>
      </c>
      <c r="L119" s="37">
        <f>SUMPRODUCT(($A119='소규모 하수도 처리구역'!$C$3:$C$3873)*(L$4='소규모 하수도 처리구역'!$A$3:$A$3873)*('소규모 하수도 처리구역'!$D$3:$D$3873))</f>
        <v>0</v>
      </c>
      <c r="M119" s="37">
        <f>SUMPRODUCT(($A119='소규모 하수도 처리구역'!$C$3:$C$3873)*(M$4='소규모 하수도 처리구역'!$A$3:$A$3873)*('소규모 하수도 처리구역'!$D$3:$D$3873))</f>
        <v>0</v>
      </c>
      <c r="N119" s="37">
        <f>SUMPRODUCT(($A119='소규모 하수도 처리구역'!$C$3:$C$3873)*(N$4='소규모 하수도 처리구역'!$A$3:$A$3873)*('소규모 하수도 처리구역'!$D$3:$D$3873))</f>
        <v>0</v>
      </c>
      <c r="O119" s="37">
        <f>SUMPRODUCT(($A119='소규모 하수도 처리구역'!$C$3:$C$3873)*(O$4='소규모 하수도 처리구역'!$A$3:$A$3873)*('소규모 하수도 처리구역'!$D$3:$D$3873))</f>
        <v>0</v>
      </c>
      <c r="P119" s="37">
        <f>SUMPRODUCT(($A119='소규모 하수도 처리구역'!$C$3:$C$3873)*(P$4='소규모 하수도 처리구역'!$A$3:$A$3873)*('소규모 하수도 처리구역'!$D$3:$D$3873))</f>
        <v>0</v>
      </c>
      <c r="Q119" s="37">
        <f>SUMPRODUCT(($A119='소규모 하수도 처리구역'!$C$3:$C$3873)*(Q$4='소규모 하수도 처리구역'!$A$3:$A$3873)*('소규모 하수도 처리구역'!$D$3:$D$3873))</f>
        <v>0</v>
      </c>
      <c r="R119" s="37">
        <f>SUMPRODUCT(($A119='소규모 하수도 처리구역'!$C$3:$C$3873)*(R$4='소규모 하수도 처리구역'!$A$3:$A$3873)*('소규모 하수도 처리구역'!$D$3:$D$3873))</f>
        <v>0</v>
      </c>
    </row>
    <row r="120" spans="1:18" ht="20.100000000000001" hidden="1" customHeight="1" outlineLevel="1" x14ac:dyDescent="0.3">
      <c r="A120" s="35" t="s">
        <v>1505</v>
      </c>
      <c r="B120" s="36">
        <f t="shared" si="1"/>
        <v>0</v>
      </c>
      <c r="C120" s="37">
        <f>SUMPRODUCT(($A120='소규모 하수도 처리구역'!$C$3:$C$3873)*(C$4='소규모 하수도 처리구역'!$A$3:$A$3873)*('소규모 하수도 처리구역'!$D$3:$D$3873))</f>
        <v>0</v>
      </c>
      <c r="D120" s="37">
        <f>SUMPRODUCT(($A120='소규모 하수도 처리구역'!$C$3:$C$3873)*(D$4='소규모 하수도 처리구역'!$A$3:$A$3873)*('소규모 하수도 처리구역'!$D$3:$D$3873))</f>
        <v>0</v>
      </c>
      <c r="E120" s="37">
        <f>SUMPRODUCT(($A120='소규모 하수도 처리구역'!$C$3:$C$3873)*(E$4='소규모 하수도 처리구역'!$A$3:$A$3873)*('소규모 하수도 처리구역'!$D$3:$D$3873))</f>
        <v>0</v>
      </c>
      <c r="F120" s="37">
        <f>SUMPRODUCT(($A120='소규모 하수도 처리구역'!$C$3:$C$3873)*(F$4='소규모 하수도 처리구역'!$A$3:$A$3873)*('소규모 하수도 처리구역'!$D$3:$D$3873))</f>
        <v>0</v>
      </c>
      <c r="G120" s="37">
        <f>SUMPRODUCT(($A120='소규모 하수도 처리구역'!$C$3:$C$3873)*(G$4='소규모 하수도 처리구역'!$A$3:$A$3873)*('소규모 하수도 처리구역'!$D$3:$D$3873))</f>
        <v>0</v>
      </c>
      <c r="H120" s="37">
        <f>SUMPRODUCT(($A120='소규모 하수도 처리구역'!$C$3:$C$3873)*(H$4='소규모 하수도 처리구역'!$A$3:$A$3873)*('소규모 하수도 처리구역'!$D$3:$D$3873))</f>
        <v>0</v>
      </c>
      <c r="I120" s="37">
        <f>SUMPRODUCT(($A120='소규모 하수도 처리구역'!$C$3:$C$3873)*(I$4='소규모 하수도 처리구역'!$A$3:$A$3873)*('소규모 하수도 처리구역'!$D$3:$D$3873))</f>
        <v>0</v>
      </c>
      <c r="J120" s="37">
        <f>SUMPRODUCT(($A120='소규모 하수도 처리구역'!$C$3:$C$3873)*(J$4='소규모 하수도 처리구역'!$A$3:$A$3873)*('소규모 하수도 처리구역'!$D$3:$D$3873))</f>
        <v>0</v>
      </c>
      <c r="K120" s="37">
        <f>SUMPRODUCT(($A120='소규모 하수도 처리구역'!$C$3:$C$3873)*(K$4='소규모 하수도 처리구역'!$A$3:$A$3873)*('소규모 하수도 처리구역'!$D$3:$D$3873))</f>
        <v>0</v>
      </c>
      <c r="L120" s="37">
        <f>SUMPRODUCT(($A120='소규모 하수도 처리구역'!$C$3:$C$3873)*(L$4='소규모 하수도 처리구역'!$A$3:$A$3873)*('소규모 하수도 처리구역'!$D$3:$D$3873))</f>
        <v>0</v>
      </c>
      <c r="M120" s="37">
        <f>SUMPRODUCT(($A120='소규모 하수도 처리구역'!$C$3:$C$3873)*(M$4='소규모 하수도 처리구역'!$A$3:$A$3873)*('소규모 하수도 처리구역'!$D$3:$D$3873))</f>
        <v>0</v>
      </c>
      <c r="N120" s="37">
        <f>SUMPRODUCT(($A120='소규모 하수도 처리구역'!$C$3:$C$3873)*(N$4='소규모 하수도 처리구역'!$A$3:$A$3873)*('소규모 하수도 처리구역'!$D$3:$D$3873))</f>
        <v>0</v>
      </c>
      <c r="O120" s="37">
        <f>SUMPRODUCT(($A120='소규모 하수도 처리구역'!$C$3:$C$3873)*(O$4='소규모 하수도 처리구역'!$A$3:$A$3873)*('소규모 하수도 처리구역'!$D$3:$D$3873))</f>
        <v>0</v>
      </c>
      <c r="P120" s="37">
        <f>SUMPRODUCT(($A120='소규모 하수도 처리구역'!$C$3:$C$3873)*(P$4='소규모 하수도 처리구역'!$A$3:$A$3873)*('소규모 하수도 처리구역'!$D$3:$D$3873))</f>
        <v>0</v>
      </c>
      <c r="Q120" s="37">
        <f>SUMPRODUCT(($A120='소규모 하수도 처리구역'!$C$3:$C$3873)*(Q$4='소규모 하수도 처리구역'!$A$3:$A$3873)*('소규모 하수도 처리구역'!$D$3:$D$3873))</f>
        <v>0</v>
      </c>
      <c r="R120" s="37">
        <f>SUMPRODUCT(($A120='소규모 하수도 처리구역'!$C$3:$C$3873)*(R$4='소규모 하수도 처리구역'!$A$3:$A$3873)*('소규모 하수도 처리구역'!$D$3:$D$3873))</f>
        <v>0</v>
      </c>
    </row>
    <row r="121" spans="1:18" ht="20.100000000000001" hidden="1" customHeight="1" outlineLevel="1" x14ac:dyDescent="0.3">
      <c r="A121" s="35" t="s">
        <v>1503</v>
      </c>
      <c r="B121" s="36">
        <f t="shared" si="1"/>
        <v>0</v>
      </c>
      <c r="C121" s="37">
        <f>SUMPRODUCT(($A121='소규모 하수도 처리구역'!$C$3:$C$3873)*(C$4='소규모 하수도 처리구역'!$A$3:$A$3873)*('소규모 하수도 처리구역'!$D$3:$D$3873))</f>
        <v>0</v>
      </c>
      <c r="D121" s="37">
        <f>SUMPRODUCT(($A121='소규모 하수도 처리구역'!$C$3:$C$3873)*(D$4='소규모 하수도 처리구역'!$A$3:$A$3873)*('소규모 하수도 처리구역'!$D$3:$D$3873))</f>
        <v>0</v>
      </c>
      <c r="E121" s="37">
        <f>SUMPRODUCT(($A121='소규모 하수도 처리구역'!$C$3:$C$3873)*(E$4='소규모 하수도 처리구역'!$A$3:$A$3873)*('소규모 하수도 처리구역'!$D$3:$D$3873))</f>
        <v>0</v>
      </c>
      <c r="F121" s="37">
        <f>SUMPRODUCT(($A121='소규모 하수도 처리구역'!$C$3:$C$3873)*(F$4='소규모 하수도 처리구역'!$A$3:$A$3873)*('소규모 하수도 처리구역'!$D$3:$D$3873))</f>
        <v>0</v>
      </c>
      <c r="G121" s="37">
        <f>SUMPRODUCT(($A121='소규모 하수도 처리구역'!$C$3:$C$3873)*(G$4='소규모 하수도 처리구역'!$A$3:$A$3873)*('소규모 하수도 처리구역'!$D$3:$D$3873))</f>
        <v>0</v>
      </c>
      <c r="H121" s="37">
        <f>SUMPRODUCT(($A121='소규모 하수도 처리구역'!$C$3:$C$3873)*(H$4='소규모 하수도 처리구역'!$A$3:$A$3873)*('소규모 하수도 처리구역'!$D$3:$D$3873))</f>
        <v>0</v>
      </c>
      <c r="I121" s="37">
        <f>SUMPRODUCT(($A121='소규모 하수도 처리구역'!$C$3:$C$3873)*(I$4='소규모 하수도 처리구역'!$A$3:$A$3873)*('소규모 하수도 처리구역'!$D$3:$D$3873))</f>
        <v>0</v>
      </c>
      <c r="J121" s="37">
        <f>SUMPRODUCT(($A121='소규모 하수도 처리구역'!$C$3:$C$3873)*(J$4='소규모 하수도 처리구역'!$A$3:$A$3873)*('소규모 하수도 처리구역'!$D$3:$D$3873))</f>
        <v>0</v>
      </c>
      <c r="K121" s="37">
        <f>SUMPRODUCT(($A121='소규모 하수도 처리구역'!$C$3:$C$3873)*(K$4='소규모 하수도 처리구역'!$A$3:$A$3873)*('소규모 하수도 처리구역'!$D$3:$D$3873))</f>
        <v>0</v>
      </c>
      <c r="L121" s="37">
        <f>SUMPRODUCT(($A121='소규모 하수도 처리구역'!$C$3:$C$3873)*(L$4='소규모 하수도 처리구역'!$A$3:$A$3873)*('소규모 하수도 처리구역'!$D$3:$D$3873))</f>
        <v>0</v>
      </c>
      <c r="M121" s="37">
        <f>SUMPRODUCT(($A121='소규모 하수도 처리구역'!$C$3:$C$3873)*(M$4='소규모 하수도 처리구역'!$A$3:$A$3873)*('소규모 하수도 처리구역'!$D$3:$D$3873))</f>
        <v>0</v>
      </c>
      <c r="N121" s="37">
        <f>SUMPRODUCT(($A121='소규모 하수도 처리구역'!$C$3:$C$3873)*(N$4='소규모 하수도 처리구역'!$A$3:$A$3873)*('소규모 하수도 처리구역'!$D$3:$D$3873))</f>
        <v>0</v>
      </c>
      <c r="O121" s="37">
        <f>SUMPRODUCT(($A121='소규모 하수도 처리구역'!$C$3:$C$3873)*(O$4='소규모 하수도 처리구역'!$A$3:$A$3873)*('소규모 하수도 처리구역'!$D$3:$D$3873))</f>
        <v>0</v>
      </c>
      <c r="P121" s="37">
        <f>SUMPRODUCT(($A121='소규모 하수도 처리구역'!$C$3:$C$3873)*(P$4='소규모 하수도 처리구역'!$A$3:$A$3873)*('소규모 하수도 처리구역'!$D$3:$D$3873))</f>
        <v>0</v>
      </c>
      <c r="Q121" s="37">
        <f>SUMPRODUCT(($A121='소규모 하수도 처리구역'!$C$3:$C$3873)*(Q$4='소규모 하수도 처리구역'!$A$3:$A$3873)*('소규모 하수도 처리구역'!$D$3:$D$3873))</f>
        <v>0</v>
      </c>
      <c r="R121" s="37">
        <f>SUMPRODUCT(($A121='소규모 하수도 처리구역'!$C$3:$C$3873)*(R$4='소규모 하수도 처리구역'!$A$3:$A$3873)*('소규모 하수도 처리구역'!$D$3:$D$3873))</f>
        <v>0</v>
      </c>
    </row>
    <row r="122" spans="1:18" ht="20.100000000000001" hidden="1" customHeight="1" outlineLevel="1" x14ac:dyDescent="0.3">
      <c r="A122" s="35" t="s">
        <v>1507</v>
      </c>
      <c r="B122" s="36">
        <f t="shared" si="1"/>
        <v>0</v>
      </c>
      <c r="C122" s="37">
        <f>SUMPRODUCT(($A122='소규모 하수도 처리구역'!$C$3:$C$3873)*(C$4='소규모 하수도 처리구역'!$A$3:$A$3873)*('소규모 하수도 처리구역'!$D$3:$D$3873))</f>
        <v>0</v>
      </c>
      <c r="D122" s="37">
        <f>SUMPRODUCT(($A122='소규모 하수도 처리구역'!$C$3:$C$3873)*(D$4='소규모 하수도 처리구역'!$A$3:$A$3873)*('소규모 하수도 처리구역'!$D$3:$D$3873))</f>
        <v>0</v>
      </c>
      <c r="E122" s="37">
        <f>SUMPRODUCT(($A122='소규모 하수도 처리구역'!$C$3:$C$3873)*(E$4='소규모 하수도 처리구역'!$A$3:$A$3873)*('소규모 하수도 처리구역'!$D$3:$D$3873))</f>
        <v>0</v>
      </c>
      <c r="F122" s="37">
        <f>SUMPRODUCT(($A122='소규모 하수도 처리구역'!$C$3:$C$3873)*(F$4='소규모 하수도 처리구역'!$A$3:$A$3873)*('소규모 하수도 처리구역'!$D$3:$D$3873))</f>
        <v>0</v>
      </c>
      <c r="G122" s="37">
        <f>SUMPRODUCT(($A122='소규모 하수도 처리구역'!$C$3:$C$3873)*(G$4='소규모 하수도 처리구역'!$A$3:$A$3873)*('소규모 하수도 처리구역'!$D$3:$D$3873))</f>
        <v>0</v>
      </c>
      <c r="H122" s="37">
        <f>SUMPRODUCT(($A122='소규모 하수도 처리구역'!$C$3:$C$3873)*(H$4='소규모 하수도 처리구역'!$A$3:$A$3873)*('소규모 하수도 처리구역'!$D$3:$D$3873))</f>
        <v>0</v>
      </c>
      <c r="I122" s="37">
        <f>SUMPRODUCT(($A122='소규모 하수도 처리구역'!$C$3:$C$3873)*(I$4='소규모 하수도 처리구역'!$A$3:$A$3873)*('소규모 하수도 처리구역'!$D$3:$D$3873))</f>
        <v>0</v>
      </c>
      <c r="J122" s="37">
        <f>SUMPRODUCT(($A122='소규모 하수도 처리구역'!$C$3:$C$3873)*(J$4='소규모 하수도 처리구역'!$A$3:$A$3873)*('소규모 하수도 처리구역'!$D$3:$D$3873))</f>
        <v>0</v>
      </c>
      <c r="K122" s="37">
        <f>SUMPRODUCT(($A122='소규모 하수도 처리구역'!$C$3:$C$3873)*(K$4='소규모 하수도 처리구역'!$A$3:$A$3873)*('소규모 하수도 처리구역'!$D$3:$D$3873))</f>
        <v>0</v>
      </c>
      <c r="L122" s="37">
        <f>SUMPRODUCT(($A122='소규모 하수도 처리구역'!$C$3:$C$3873)*(L$4='소규모 하수도 처리구역'!$A$3:$A$3873)*('소규모 하수도 처리구역'!$D$3:$D$3873))</f>
        <v>0</v>
      </c>
      <c r="M122" s="37">
        <f>SUMPRODUCT(($A122='소규모 하수도 처리구역'!$C$3:$C$3873)*(M$4='소규모 하수도 처리구역'!$A$3:$A$3873)*('소규모 하수도 처리구역'!$D$3:$D$3873))</f>
        <v>0</v>
      </c>
      <c r="N122" s="37">
        <f>SUMPRODUCT(($A122='소규모 하수도 처리구역'!$C$3:$C$3873)*(N$4='소규모 하수도 처리구역'!$A$3:$A$3873)*('소규모 하수도 처리구역'!$D$3:$D$3873))</f>
        <v>0</v>
      </c>
      <c r="O122" s="37">
        <f>SUMPRODUCT(($A122='소규모 하수도 처리구역'!$C$3:$C$3873)*(O$4='소규모 하수도 처리구역'!$A$3:$A$3873)*('소규모 하수도 처리구역'!$D$3:$D$3873))</f>
        <v>0</v>
      </c>
      <c r="P122" s="37">
        <f>SUMPRODUCT(($A122='소규모 하수도 처리구역'!$C$3:$C$3873)*(P$4='소규모 하수도 처리구역'!$A$3:$A$3873)*('소규모 하수도 처리구역'!$D$3:$D$3873))</f>
        <v>0</v>
      </c>
      <c r="Q122" s="37">
        <f>SUMPRODUCT(($A122='소규모 하수도 처리구역'!$C$3:$C$3873)*(Q$4='소규모 하수도 처리구역'!$A$3:$A$3873)*('소규모 하수도 처리구역'!$D$3:$D$3873))</f>
        <v>0</v>
      </c>
      <c r="R122" s="37">
        <f>SUMPRODUCT(($A122='소규모 하수도 처리구역'!$C$3:$C$3873)*(R$4='소규모 하수도 처리구역'!$A$3:$A$3873)*('소규모 하수도 처리구역'!$D$3:$D$3873))</f>
        <v>0</v>
      </c>
    </row>
    <row r="123" spans="1:18" ht="20.100000000000001" hidden="1" customHeight="1" outlineLevel="1" x14ac:dyDescent="0.3">
      <c r="A123" s="35" t="s">
        <v>1483</v>
      </c>
      <c r="B123" s="36">
        <f t="shared" si="1"/>
        <v>0</v>
      </c>
      <c r="C123" s="37">
        <f>SUMPRODUCT(($A123='소규모 하수도 처리구역'!$C$3:$C$3873)*(C$4='소규모 하수도 처리구역'!$A$3:$A$3873)*('소규모 하수도 처리구역'!$D$3:$D$3873))</f>
        <v>0</v>
      </c>
      <c r="D123" s="37">
        <f>SUMPRODUCT(($A123='소규모 하수도 처리구역'!$C$3:$C$3873)*(D$4='소규모 하수도 처리구역'!$A$3:$A$3873)*('소규모 하수도 처리구역'!$D$3:$D$3873))</f>
        <v>0</v>
      </c>
      <c r="E123" s="37">
        <f>SUMPRODUCT(($A123='소규모 하수도 처리구역'!$C$3:$C$3873)*(E$4='소규모 하수도 처리구역'!$A$3:$A$3873)*('소규모 하수도 처리구역'!$D$3:$D$3873))</f>
        <v>0</v>
      </c>
      <c r="F123" s="37">
        <f>SUMPRODUCT(($A123='소규모 하수도 처리구역'!$C$3:$C$3873)*(F$4='소규모 하수도 처리구역'!$A$3:$A$3873)*('소규모 하수도 처리구역'!$D$3:$D$3873))</f>
        <v>0</v>
      </c>
      <c r="G123" s="37">
        <f>SUMPRODUCT(($A123='소규모 하수도 처리구역'!$C$3:$C$3873)*(G$4='소규모 하수도 처리구역'!$A$3:$A$3873)*('소규모 하수도 처리구역'!$D$3:$D$3873))</f>
        <v>0</v>
      </c>
      <c r="H123" s="37">
        <f>SUMPRODUCT(($A123='소규모 하수도 처리구역'!$C$3:$C$3873)*(H$4='소규모 하수도 처리구역'!$A$3:$A$3873)*('소규모 하수도 처리구역'!$D$3:$D$3873))</f>
        <v>0</v>
      </c>
      <c r="I123" s="37">
        <f>SUMPRODUCT(($A123='소규모 하수도 처리구역'!$C$3:$C$3873)*(I$4='소규모 하수도 처리구역'!$A$3:$A$3873)*('소규모 하수도 처리구역'!$D$3:$D$3873))</f>
        <v>0</v>
      </c>
      <c r="J123" s="37">
        <f>SUMPRODUCT(($A123='소규모 하수도 처리구역'!$C$3:$C$3873)*(J$4='소규모 하수도 처리구역'!$A$3:$A$3873)*('소규모 하수도 처리구역'!$D$3:$D$3873))</f>
        <v>0</v>
      </c>
      <c r="K123" s="37">
        <f>SUMPRODUCT(($A123='소규모 하수도 처리구역'!$C$3:$C$3873)*(K$4='소규모 하수도 처리구역'!$A$3:$A$3873)*('소규모 하수도 처리구역'!$D$3:$D$3873))</f>
        <v>0</v>
      </c>
      <c r="L123" s="37">
        <f>SUMPRODUCT(($A123='소규모 하수도 처리구역'!$C$3:$C$3873)*(L$4='소규모 하수도 처리구역'!$A$3:$A$3873)*('소규모 하수도 처리구역'!$D$3:$D$3873))</f>
        <v>0</v>
      </c>
      <c r="M123" s="37">
        <f>SUMPRODUCT(($A123='소규모 하수도 처리구역'!$C$3:$C$3873)*(M$4='소규모 하수도 처리구역'!$A$3:$A$3873)*('소규모 하수도 처리구역'!$D$3:$D$3873))</f>
        <v>0</v>
      </c>
      <c r="N123" s="37">
        <f>SUMPRODUCT(($A123='소규모 하수도 처리구역'!$C$3:$C$3873)*(N$4='소규모 하수도 처리구역'!$A$3:$A$3873)*('소규모 하수도 처리구역'!$D$3:$D$3873))</f>
        <v>0</v>
      </c>
      <c r="O123" s="37">
        <f>SUMPRODUCT(($A123='소규모 하수도 처리구역'!$C$3:$C$3873)*(O$4='소규모 하수도 처리구역'!$A$3:$A$3873)*('소규모 하수도 처리구역'!$D$3:$D$3873))</f>
        <v>0</v>
      </c>
      <c r="P123" s="37">
        <f>SUMPRODUCT(($A123='소규모 하수도 처리구역'!$C$3:$C$3873)*(P$4='소규모 하수도 처리구역'!$A$3:$A$3873)*('소규모 하수도 처리구역'!$D$3:$D$3873))</f>
        <v>0</v>
      </c>
      <c r="Q123" s="37">
        <f>SUMPRODUCT(($A123='소규모 하수도 처리구역'!$C$3:$C$3873)*(Q$4='소규모 하수도 처리구역'!$A$3:$A$3873)*('소규모 하수도 처리구역'!$D$3:$D$3873))</f>
        <v>0</v>
      </c>
      <c r="R123" s="37">
        <f>SUMPRODUCT(($A123='소규모 하수도 처리구역'!$C$3:$C$3873)*(R$4='소규모 하수도 처리구역'!$A$3:$A$3873)*('소규모 하수도 처리구역'!$D$3:$D$3873))</f>
        <v>0</v>
      </c>
    </row>
    <row r="124" spans="1:18" ht="20.100000000000001" hidden="1" customHeight="1" outlineLevel="1" x14ac:dyDescent="0.3">
      <c r="A124" s="35" t="s">
        <v>1491</v>
      </c>
      <c r="B124" s="36">
        <f t="shared" si="1"/>
        <v>0</v>
      </c>
      <c r="C124" s="37">
        <f>SUMPRODUCT(($A124='소규모 하수도 처리구역'!$C$3:$C$3873)*(C$4='소규모 하수도 처리구역'!$A$3:$A$3873)*('소규모 하수도 처리구역'!$D$3:$D$3873))</f>
        <v>0</v>
      </c>
      <c r="D124" s="37">
        <f>SUMPRODUCT(($A124='소규모 하수도 처리구역'!$C$3:$C$3873)*(D$4='소규모 하수도 처리구역'!$A$3:$A$3873)*('소규모 하수도 처리구역'!$D$3:$D$3873))</f>
        <v>0</v>
      </c>
      <c r="E124" s="37">
        <f>SUMPRODUCT(($A124='소규모 하수도 처리구역'!$C$3:$C$3873)*(E$4='소규모 하수도 처리구역'!$A$3:$A$3873)*('소규모 하수도 처리구역'!$D$3:$D$3873))</f>
        <v>0</v>
      </c>
      <c r="F124" s="37">
        <f>SUMPRODUCT(($A124='소규모 하수도 처리구역'!$C$3:$C$3873)*(F$4='소규모 하수도 처리구역'!$A$3:$A$3873)*('소규모 하수도 처리구역'!$D$3:$D$3873))</f>
        <v>0</v>
      </c>
      <c r="G124" s="37">
        <f>SUMPRODUCT(($A124='소규모 하수도 처리구역'!$C$3:$C$3873)*(G$4='소규모 하수도 처리구역'!$A$3:$A$3873)*('소규모 하수도 처리구역'!$D$3:$D$3873))</f>
        <v>0</v>
      </c>
      <c r="H124" s="37">
        <f>SUMPRODUCT(($A124='소규모 하수도 처리구역'!$C$3:$C$3873)*(H$4='소규모 하수도 처리구역'!$A$3:$A$3873)*('소규모 하수도 처리구역'!$D$3:$D$3873))</f>
        <v>0</v>
      </c>
      <c r="I124" s="37">
        <f>SUMPRODUCT(($A124='소규모 하수도 처리구역'!$C$3:$C$3873)*(I$4='소규모 하수도 처리구역'!$A$3:$A$3873)*('소규모 하수도 처리구역'!$D$3:$D$3873))</f>
        <v>0</v>
      </c>
      <c r="J124" s="37">
        <f>SUMPRODUCT(($A124='소규모 하수도 처리구역'!$C$3:$C$3873)*(J$4='소규모 하수도 처리구역'!$A$3:$A$3873)*('소규모 하수도 처리구역'!$D$3:$D$3873))</f>
        <v>0</v>
      </c>
      <c r="K124" s="37">
        <f>SUMPRODUCT(($A124='소규모 하수도 처리구역'!$C$3:$C$3873)*(K$4='소규모 하수도 처리구역'!$A$3:$A$3873)*('소규모 하수도 처리구역'!$D$3:$D$3873))</f>
        <v>0</v>
      </c>
      <c r="L124" s="37">
        <f>SUMPRODUCT(($A124='소규모 하수도 처리구역'!$C$3:$C$3873)*(L$4='소규모 하수도 처리구역'!$A$3:$A$3873)*('소규모 하수도 처리구역'!$D$3:$D$3873))</f>
        <v>0</v>
      </c>
      <c r="M124" s="37">
        <f>SUMPRODUCT(($A124='소규모 하수도 처리구역'!$C$3:$C$3873)*(M$4='소규모 하수도 처리구역'!$A$3:$A$3873)*('소규모 하수도 처리구역'!$D$3:$D$3873))</f>
        <v>0</v>
      </c>
      <c r="N124" s="37">
        <f>SUMPRODUCT(($A124='소규모 하수도 처리구역'!$C$3:$C$3873)*(N$4='소규모 하수도 처리구역'!$A$3:$A$3873)*('소규모 하수도 처리구역'!$D$3:$D$3873))</f>
        <v>0</v>
      </c>
      <c r="O124" s="37">
        <f>SUMPRODUCT(($A124='소규모 하수도 처리구역'!$C$3:$C$3873)*(O$4='소규모 하수도 처리구역'!$A$3:$A$3873)*('소규모 하수도 처리구역'!$D$3:$D$3873))</f>
        <v>0</v>
      </c>
      <c r="P124" s="37">
        <f>SUMPRODUCT(($A124='소규모 하수도 처리구역'!$C$3:$C$3873)*(P$4='소규모 하수도 처리구역'!$A$3:$A$3873)*('소규모 하수도 처리구역'!$D$3:$D$3873))</f>
        <v>0</v>
      </c>
      <c r="Q124" s="37">
        <f>SUMPRODUCT(($A124='소규모 하수도 처리구역'!$C$3:$C$3873)*(Q$4='소규모 하수도 처리구역'!$A$3:$A$3873)*('소규모 하수도 처리구역'!$D$3:$D$3873))</f>
        <v>0</v>
      </c>
      <c r="R124" s="37">
        <f>SUMPRODUCT(($A124='소규모 하수도 처리구역'!$C$3:$C$3873)*(R$4='소규모 하수도 처리구역'!$A$3:$A$3873)*('소규모 하수도 처리구역'!$D$3:$D$3873))</f>
        <v>0</v>
      </c>
    </row>
    <row r="125" spans="1:18" ht="20.100000000000001" hidden="1" customHeight="1" outlineLevel="1" x14ac:dyDescent="0.3">
      <c r="A125" s="35" t="s">
        <v>1482</v>
      </c>
      <c r="B125" s="36">
        <f t="shared" si="1"/>
        <v>0</v>
      </c>
      <c r="C125" s="37">
        <f>SUMPRODUCT(($A125='소규모 하수도 처리구역'!$C$3:$C$3873)*(C$4='소규모 하수도 처리구역'!$A$3:$A$3873)*('소규모 하수도 처리구역'!$D$3:$D$3873))</f>
        <v>0</v>
      </c>
      <c r="D125" s="37">
        <f>SUMPRODUCT(($A125='소규모 하수도 처리구역'!$C$3:$C$3873)*(D$4='소규모 하수도 처리구역'!$A$3:$A$3873)*('소규모 하수도 처리구역'!$D$3:$D$3873))</f>
        <v>0</v>
      </c>
      <c r="E125" s="37">
        <f>SUMPRODUCT(($A125='소규모 하수도 처리구역'!$C$3:$C$3873)*(E$4='소규모 하수도 처리구역'!$A$3:$A$3873)*('소규모 하수도 처리구역'!$D$3:$D$3873))</f>
        <v>0</v>
      </c>
      <c r="F125" s="37">
        <f>SUMPRODUCT(($A125='소규모 하수도 처리구역'!$C$3:$C$3873)*(F$4='소규모 하수도 처리구역'!$A$3:$A$3873)*('소규모 하수도 처리구역'!$D$3:$D$3873))</f>
        <v>0</v>
      </c>
      <c r="G125" s="37">
        <f>SUMPRODUCT(($A125='소규모 하수도 처리구역'!$C$3:$C$3873)*(G$4='소규모 하수도 처리구역'!$A$3:$A$3873)*('소규모 하수도 처리구역'!$D$3:$D$3873))</f>
        <v>0</v>
      </c>
      <c r="H125" s="37">
        <f>SUMPRODUCT(($A125='소규모 하수도 처리구역'!$C$3:$C$3873)*(H$4='소규모 하수도 처리구역'!$A$3:$A$3873)*('소규모 하수도 처리구역'!$D$3:$D$3873))</f>
        <v>0</v>
      </c>
      <c r="I125" s="37">
        <f>SUMPRODUCT(($A125='소규모 하수도 처리구역'!$C$3:$C$3873)*(I$4='소규모 하수도 처리구역'!$A$3:$A$3873)*('소규모 하수도 처리구역'!$D$3:$D$3873))</f>
        <v>0</v>
      </c>
      <c r="J125" s="37">
        <f>SUMPRODUCT(($A125='소규모 하수도 처리구역'!$C$3:$C$3873)*(J$4='소규모 하수도 처리구역'!$A$3:$A$3873)*('소규모 하수도 처리구역'!$D$3:$D$3873))</f>
        <v>0</v>
      </c>
      <c r="K125" s="37">
        <f>SUMPRODUCT(($A125='소규모 하수도 처리구역'!$C$3:$C$3873)*(K$4='소규모 하수도 처리구역'!$A$3:$A$3873)*('소규모 하수도 처리구역'!$D$3:$D$3873))</f>
        <v>0</v>
      </c>
      <c r="L125" s="37">
        <f>SUMPRODUCT(($A125='소규모 하수도 처리구역'!$C$3:$C$3873)*(L$4='소규모 하수도 처리구역'!$A$3:$A$3873)*('소규모 하수도 처리구역'!$D$3:$D$3873))</f>
        <v>0</v>
      </c>
      <c r="M125" s="37">
        <f>SUMPRODUCT(($A125='소규모 하수도 처리구역'!$C$3:$C$3873)*(M$4='소규모 하수도 처리구역'!$A$3:$A$3873)*('소규모 하수도 처리구역'!$D$3:$D$3873))</f>
        <v>0</v>
      </c>
      <c r="N125" s="37">
        <f>SUMPRODUCT(($A125='소규모 하수도 처리구역'!$C$3:$C$3873)*(N$4='소규모 하수도 처리구역'!$A$3:$A$3873)*('소규모 하수도 처리구역'!$D$3:$D$3873))</f>
        <v>0</v>
      </c>
      <c r="O125" s="37">
        <f>SUMPRODUCT(($A125='소규모 하수도 처리구역'!$C$3:$C$3873)*(O$4='소규모 하수도 처리구역'!$A$3:$A$3873)*('소규모 하수도 처리구역'!$D$3:$D$3873))</f>
        <v>0</v>
      </c>
      <c r="P125" s="37">
        <f>SUMPRODUCT(($A125='소규모 하수도 처리구역'!$C$3:$C$3873)*(P$4='소규모 하수도 처리구역'!$A$3:$A$3873)*('소규모 하수도 처리구역'!$D$3:$D$3873))</f>
        <v>0</v>
      </c>
      <c r="Q125" s="37">
        <f>SUMPRODUCT(($A125='소규모 하수도 처리구역'!$C$3:$C$3873)*(Q$4='소규모 하수도 처리구역'!$A$3:$A$3873)*('소규모 하수도 처리구역'!$D$3:$D$3873))</f>
        <v>0</v>
      </c>
      <c r="R125" s="37">
        <f>SUMPRODUCT(($A125='소규모 하수도 처리구역'!$C$3:$C$3873)*(R$4='소규모 하수도 처리구역'!$A$3:$A$3873)*('소규모 하수도 처리구역'!$D$3:$D$3873))</f>
        <v>0</v>
      </c>
    </row>
    <row r="126" spans="1:18" ht="20.100000000000001" customHeight="1" collapsed="1" x14ac:dyDescent="0.3">
      <c r="A126" s="19" t="s">
        <v>1862</v>
      </c>
      <c r="B126" s="36">
        <f t="shared" si="1"/>
        <v>6721.2999999999993</v>
      </c>
      <c r="C126" s="37">
        <f t="shared" ref="C126:O126" si="2">SUM(C5:C125)</f>
        <v>85.300000000000011</v>
      </c>
      <c r="D126" s="37">
        <f t="shared" si="2"/>
        <v>39.299999999999997</v>
      </c>
      <c r="E126" s="37">
        <f t="shared" si="2"/>
        <v>11.4</v>
      </c>
      <c r="F126" s="37">
        <f t="shared" si="2"/>
        <v>118.10000000000001</v>
      </c>
      <c r="G126" s="37">
        <f t="shared" si="2"/>
        <v>544.5</v>
      </c>
      <c r="H126" s="37">
        <f t="shared" si="2"/>
        <v>786.2</v>
      </c>
      <c r="I126" s="37">
        <f t="shared" si="2"/>
        <v>18.899999999999999</v>
      </c>
      <c r="J126" s="37">
        <f t="shared" si="2"/>
        <v>45.1</v>
      </c>
      <c r="K126" s="37">
        <f t="shared" si="2"/>
        <v>328.1</v>
      </c>
      <c r="L126" s="37">
        <f t="shared" si="2"/>
        <v>250.1</v>
      </c>
      <c r="M126" s="37">
        <f t="shared" si="2"/>
        <v>381.4</v>
      </c>
      <c r="N126" s="37">
        <f t="shared" si="2"/>
        <v>679.3</v>
      </c>
      <c r="O126" s="37">
        <f t="shared" si="2"/>
        <v>150.5</v>
      </c>
      <c r="P126" s="37">
        <f t="shared" ref="P126:R126" si="3">SUM(P5:P125)</f>
        <v>20.2</v>
      </c>
      <c r="Q126" s="37">
        <f t="shared" si="3"/>
        <v>3237.0000000000005</v>
      </c>
      <c r="R126" s="37">
        <f t="shared" si="3"/>
        <v>25.900000000000002</v>
      </c>
    </row>
    <row r="127" spans="1:18" ht="20.100000000000001" customHeight="1" x14ac:dyDescent="0.3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</row>
    <row r="128" spans="1:18" ht="20.100000000000001" customHeight="1" x14ac:dyDescent="0.3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</row>
    <row r="129" spans="1:18" ht="20.100000000000001" customHeight="1" x14ac:dyDescent="0.3">
      <c r="A129" s="34" t="s">
        <v>2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ht="20.100000000000001" customHeight="1" x14ac:dyDescent="0.3">
      <c r="A130" s="11" t="s">
        <v>3</v>
      </c>
      <c r="B130" s="11" t="s">
        <v>0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ht="20.100000000000001" customHeight="1" x14ac:dyDescent="0.3">
      <c r="A131" s="11"/>
      <c r="B131" s="19" t="s">
        <v>4</v>
      </c>
      <c r="C131" s="19" t="s">
        <v>1947</v>
      </c>
      <c r="D131" s="19" t="s">
        <v>1948</v>
      </c>
      <c r="E131" s="19" t="s">
        <v>1949</v>
      </c>
      <c r="F131" s="19" t="s">
        <v>1950</v>
      </c>
      <c r="G131" s="19" t="s">
        <v>1951</v>
      </c>
      <c r="H131" s="19" t="s">
        <v>1870</v>
      </c>
      <c r="I131" s="19" t="s">
        <v>1952</v>
      </c>
      <c r="J131" s="19" t="s">
        <v>1953</v>
      </c>
      <c r="K131" s="19" t="s">
        <v>1954</v>
      </c>
      <c r="L131" s="19" t="s">
        <v>1955</v>
      </c>
      <c r="M131" s="19" t="s">
        <v>1956</v>
      </c>
      <c r="N131" s="19" t="s">
        <v>1957</v>
      </c>
      <c r="O131" s="19" t="s">
        <v>1958</v>
      </c>
      <c r="P131" s="19" t="s">
        <v>1961</v>
      </c>
      <c r="Q131" s="19" t="s">
        <v>1959</v>
      </c>
      <c r="R131" s="19" t="s">
        <v>1960</v>
      </c>
    </row>
    <row r="132" spans="1:18" ht="20.100000000000001" customHeight="1" x14ac:dyDescent="0.3">
      <c r="A132" s="19" t="s">
        <v>5</v>
      </c>
      <c r="B132" s="36">
        <f>SUM(C132:R132)</f>
        <v>1366.5</v>
      </c>
      <c r="C132" s="37">
        <f>SUMPRODUCT(($A132='소규모 하수도 처리구역'!$E$3:$E$3873)*('소규모 하수도 처리구역집계'!C$131='소규모 하수도 처리구역'!$A$3:$A$3873)*('소규모 하수도 처리구역'!$D$3:$D$3873))</f>
        <v>13.9</v>
      </c>
      <c r="D132" s="37">
        <f>SUMPRODUCT(($A132='소규모 하수도 처리구역'!$E$3:$E$3873)*('소규모 하수도 처리구역집계'!D$131='소규모 하수도 처리구역'!$A$3:$A$3873)*('소규모 하수도 처리구역'!$D$3:$D$3873))</f>
        <v>0</v>
      </c>
      <c r="E132" s="37">
        <f>SUMPRODUCT(($A132='소규모 하수도 처리구역'!$E$3:$E$3873)*('소규모 하수도 처리구역집계'!E$131='소규모 하수도 처리구역'!$A$3:$A$3873)*('소규모 하수도 처리구역'!$D$3:$D$3873))</f>
        <v>11.4</v>
      </c>
      <c r="F132" s="37">
        <f>SUMPRODUCT(($A132='소규모 하수도 처리구역'!$E$3:$E$3873)*('소규모 하수도 처리구역집계'!F$131='소규모 하수도 처리구역'!$A$3:$A$3873)*('소규모 하수도 처리구역'!$D$3:$D$3873))</f>
        <v>118.10000000000001</v>
      </c>
      <c r="G132" s="37">
        <f>SUMPRODUCT(($A132='소규모 하수도 처리구역'!$E$3:$E$3873)*('소규모 하수도 처리구역집계'!G$131='소규모 하수도 처리구역'!$A$3:$A$3873)*('소규모 하수도 처리구역'!$D$3:$D$3873))</f>
        <v>0</v>
      </c>
      <c r="H132" s="37">
        <f>SUMPRODUCT(($A132='소규모 하수도 처리구역'!$E$3:$E$3873)*('소규모 하수도 처리구역집계'!H$131='소규모 하수도 처리구역'!$A$3:$A$3873)*('소규모 하수도 처리구역'!$D$3:$D$3873))</f>
        <v>233.30000000000004</v>
      </c>
      <c r="I132" s="37">
        <f>SUMPRODUCT(($A132='소규모 하수도 처리구역'!$E$3:$E$3873)*('소규모 하수도 처리구역집계'!I$131='소규모 하수도 처리구역'!$A$3:$A$3873)*('소규모 하수도 처리구역'!$D$3:$D$3873))</f>
        <v>0</v>
      </c>
      <c r="J132" s="37">
        <f>SUMPRODUCT(($A132='소규모 하수도 처리구역'!$E$3:$E$3873)*('소규모 하수도 처리구역집계'!J$131='소규모 하수도 처리구역'!$A$3:$A$3873)*('소규모 하수도 처리구역'!$D$3:$D$3873))</f>
        <v>0</v>
      </c>
      <c r="K132" s="37">
        <f>SUMPRODUCT(($A132='소규모 하수도 처리구역'!$E$3:$E$3873)*('소규모 하수도 처리구역집계'!K$131='소규모 하수도 처리구역'!$A$3:$A$3873)*('소규모 하수도 처리구역'!$D$3:$D$3873))</f>
        <v>0</v>
      </c>
      <c r="L132" s="37">
        <f>SUMPRODUCT(($A132='소규모 하수도 처리구역'!$E$3:$E$3873)*('소규모 하수도 처리구역집계'!L$131='소규모 하수도 처리구역'!$A$3:$A$3873)*('소규모 하수도 처리구역'!$D$3:$D$3873))</f>
        <v>17.600000000000001</v>
      </c>
      <c r="M132" s="37">
        <f>SUMPRODUCT(($A132='소규모 하수도 처리구역'!$E$3:$E$3873)*('소규모 하수도 처리구역집계'!M$131='소규모 하수도 처리구역'!$A$3:$A$3873)*('소규모 하수도 처리구역'!$D$3:$D$3873))</f>
        <v>287.7</v>
      </c>
      <c r="N132" s="37">
        <f>SUMPRODUCT(($A132='소규모 하수도 처리구역'!$E$3:$E$3873)*('소규모 하수도 처리구역집계'!N$131='소규모 하수도 처리구역'!$A$3:$A$3873)*('소규모 하수도 처리구역'!$D$3:$D$3873))</f>
        <v>0</v>
      </c>
      <c r="O132" s="37">
        <f>SUMPRODUCT(($A132='소규모 하수도 처리구역'!$E$3:$E$3873)*('소규모 하수도 처리구역집계'!O$131='소규모 하수도 처리구역'!$A$3:$A$3873)*('소규모 하수도 처리구역'!$D$3:$D$3873))</f>
        <v>85.1</v>
      </c>
      <c r="P132" s="37">
        <f>SUMPRODUCT(($A132='소규모 하수도 처리구역'!$E$3:$E$3873)*('소규모 하수도 처리구역집계'!P$131='소규모 하수도 처리구역'!$A$3:$A$3873)*('소규모 하수도 처리구역'!$D$3:$D$3873))</f>
        <v>20.2</v>
      </c>
      <c r="Q132" s="37">
        <f>SUMPRODUCT(($A132='소규모 하수도 처리구역'!$E$3:$E$3873)*('소규모 하수도 처리구역집계'!Q$131='소규모 하수도 처리구역'!$A$3:$A$3873)*('소규모 하수도 처리구역'!$D$3:$D$3873))</f>
        <v>553.29999999999995</v>
      </c>
      <c r="R132" s="37">
        <f>SUMPRODUCT(($A132='소규모 하수도 처리구역'!$E$3:$E$3873)*('소규모 하수도 처리구역집계'!R$131='소규모 하수도 처리구역'!$A$3:$A$3873)*('소규모 하수도 처리구역'!$D$3:$D$3873))</f>
        <v>25.900000000000002</v>
      </c>
    </row>
    <row r="133" spans="1:18" ht="20.100000000000001" customHeight="1" x14ac:dyDescent="0.3">
      <c r="A133" s="19" t="s">
        <v>6</v>
      </c>
      <c r="B133" s="36">
        <f>SUM(C133:R133)</f>
        <v>5354.8000000000011</v>
      </c>
      <c r="C133" s="37">
        <f>SUMPRODUCT(($A133='소규모 하수도 처리구역'!$E$3:$E$3873)*('소규모 하수도 처리구역집계'!C$131='소규모 하수도 처리구역'!$A$3:$A$3873)*('소규모 하수도 처리구역'!$D$3:$D$3873))</f>
        <v>71.400000000000006</v>
      </c>
      <c r="D133" s="37">
        <f>SUMPRODUCT(($A133='소규모 하수도 처리구역'!$E$3:$E$3873)*('소규모 하수도 처리구역집계'!D$131='소규모 하수도 처리구역'!$A$3:$A$3873)*('소규모 하수도 처리구역'!$D$3:$D$3873))</f>
        <v>39.299999999999997</v>
      </c>
      <c r="E133" s="37">
        <f>SUMPRODUCT(($A133='소규모 하수도 처리구역'!$E$3:$E$3873)*('소규모 하수도 처리구역집계'!E$131='소규모 하수도 처리구역'!$A$3:$A$3873)*('소규모 하수도 처리구역'!$D$3:$D$3873))</f>
        <v>0</v>
      </c>
      <c r="F133" s="37">
        <f>SUMPRODUCT(($A133='소규모 하수도 처리구역'!$E$3:$E$3873)*('소규모 하수도 처리구역집계'!F$131='소규모 하수도 처리구역'!$A$3:$A$3873)*('소규모 하수도 처리구역'!$D$3:$D$3873))</f>
        <v>0</v>
      </c>
      <c r="G133" s="37">
        <f>SUMPRODUCT(($A133='소규모 하수도 처리구역'!$E$3:$E$3873)*('소규모 하수도 처리구역집계'!G$131='소규모 하수도 처리구역'!$A$3:$A$3873)*('소규모 하수도 처리구역'!$D$3:$D$3873))</f>
        <v>544.50000000000011</v>
      </c>
      <c r="H133" s="37">
        <f>SUMPRODUCT(($A133='소규모 하수도 처리구역'!$E$3:$E$3873)*('소규모 하수도 처리구역집계'!H$131='소규모 하수도 처리구역'!$A$3:$A$3873)*('소규모 하수도 처리구역'!$D$3:$D$3873))</f>
        <v>552.9</v>
      </c>
      <c r="I133" s="37">
        <f>SUMPRODUCT(($A133='소규모 하수도 처리구역'!$E$3:$E$3873)*('소규모 하수도 처리구역집계'!I$131='소규모 하수도 처리구역'!$A$3:$A$3873)*('소규모 하수도 처리구역'!$D$3:$D$3873))</f>
        <v>18.899999999999999</v>
      </c>
      <c r="J133" s="37">
        <f>SUMPRODUCT(($A133='소규모 하수도 처리구역'!$E$3:$E$3873)*('소규모 하수도 처리구역집계'!J$131='소규모 하수도 처리구역'!$A$3:$A$3873)*('소규모 하수도 처리구역'!$D$3:$D$3873))</f>
        <v>45.1</v>
      </c>
      <c r="K133" s="37">
        <f>SUMPRODUCT(($A133='소규모 하수도 처리구역'!$E$3:$E$3873)*('소규모 하수도 처리구역집계'!K$131='소규모 하수도 처리구역'!$A$3:$A$3873)*('소규모 하수도 처리구역'!$D$3:$D$3873))</f>
        <v>328.1</v>
      </c>
      <c r="L133" s="37">
        <f>SUMPRODUCT(($A133='소규모 하수도 처리구역'!$E$3:$E$3873)*('소규모 하수도 처리구역집계'!L$131='소규모 하수도 처리구역'!$A$3:$A$3873)*('소규모 하수도 처리구역'!$D$3:$D$3873))</f>
        <v>232.5</v>
      </c>
      <c r="M133" s="37">
        <f>SUMPRODUCT(($A133='소규모 하수도 처리구역'!$E$3:$E$3873)*('소규모 하수도 처리구역집계'!M$131='소규모 하수도 처리구역'!$A$3:$A$3873)*('소규모 하수도 처리구역'!$D$3:$D$3873))</f>
        <v>93.699999999999989</v>
      </c>
      <c r="N133" s="37">
        <f>SUMPRODUCT(($A133='소규모 하수도 처리구역'!$E$3:$E$3873)*('소규모 하수도 처리구역집계'!N$131='소규모 하수도 처리구역'!$A$3:$A$3873)*('소규모 하수도 처리구역'!$D$3:$D$3873))</f>
        <v>679.3</v>
      </c>
      <c r="O133" s="37">
        <f>SUMPRODUCT(($A133='소규모 하수도 처리구역'!$E$3:$E$3873)*('소규모 하수도 처리구역집계'!O$131='소규모 하수도 처리구역'!$A$3:$A$3873)*('소규모 하수도 처리구역'!$D$3:$D$3873))</f>
        <v>65.400000000000006</v>
      </c>
      <c r="P133" s="37">
        <f>SUMPRODUCT(($A133='소규모 하수도 처리구역'!$E$3:$E$3873)*('소규모 하수도 처리구역집계'!P$131='소규모 하수도 처리구역'!$A$3:$A$3873)*('소규모 하수도 처리구역'!$D$3:$D$3873))</f>
        <v>0</v>
      </c>
      <c r="Q133" s="37">
        <f>SUMPRODUCT(($A133='소규모 하수도 처리구역'!$E$3:$E$3873)*('소규모 하수도 처리구역집계'!Q$131='소규모 하수도 처리구역'!$A$3:$A$3873)*('소규모 하수도 처리구역'!$D$3:$D$3873))</f>
        <v>2683.7000000000012</v>
      </c>
      <c r="R133" s="37">
        <f>SUMPRODUCT(($A133='소규모 하수도 처리구역'!$E$3:$E$3873)*('소규모 하수도 처리구역집계'!R$131='소규모 하수도 처리구역'!$A$3:$A$3873)*('소규모 하수도 처리구역'!$D$3:$D$3873))</f>
        <v>0</v>
      </c>
    </row>
    <row r="134" spans="1:18" ht="20.100000000000001" customHeight="1" x14ac:dyDescent="0.3">
      <c r="A134" s="19" t="s">
        <v>1</v>
      </c>
      <c r="B134" s="36">
        <f t="shared" ref="B134" si="4">SUM(B132:B133)</f>
        <v>6721.3000000000011</v>
      </c>
      <c r="C134" s="37">
        <f>SUM(C132:C133)</f>
        <v>85.300000000000011</v>
      </c>
      <c r="D134" s="37">
        <f t="shared" ref="D134:R134" si="5">SUM(D132:D133)</f>
        <v>39.299999999999997</v>
      </c>
      <c r="E134" s="37">
        <f t="shared" si="5"/>
        <v>11.4</v>
      </c>
      <c r="F134" s="37">
        <f t="shared" si="5"/>
        <v>118.10000000000001</v>
      </c>
      <c r="G134" s="37">
        <f t="shared" si="5"/>
        <v>544.50000000000011</v>
      </c>
      <c r="H134" s="37">
        <f t="shared" si="5"/>
        <v>786.2</v>
      </c>
      <c r="I134" s="37">
        <f t="shared" si="5"/>
        <v>18.899999999999999</v>
      </c>
      <c r="J134" s="37">
        <f t="shared" si="5"/>
        <v>45.1</v>
      </c>
      <c r="K134" s="37">
        <f t="shared" si="5"/>
        <v>328.1</v>
      </c>
      <c r="L134" s="37">
        <f t="shared" si="5"/>
        <v>250.1</v>
      </c>
      <c r="M134" s="37">
        <f t="shared" si="5"/>
        <v>381.4</v>
      </c>
      <c r="N134" s="37">
        <f t="shared" si="5"/>
        <v>679.3</v>
      </c>
      <c r="O134" s="37">
        <f t="shared" si="5"/>
        <v>150.5</v>
      </c>
      <c r="P134" s="37">
        <f t="shared" si="5"/>
        <v>20.2</v>
      </c>
      <c r="Q134" s="37">
        <f t="shared" si="5"/>
        <v>3237.0000000000009</v>
      </c>
      <c r="R134" s="37">
        <f t="shared" si="5"/>
        <v>25.900000000000002</v>
      </c>
    </row>
    <row r="135" spans="1:18" ht="20.100000000000001" customHeight="1" x14ac:dyDescent="0.3">
      <c r="A135" s="42"/>
      <c r="B135" s="42"/>
      <c r="C135" s="42"/>
      <c r="D135" s="42"/>
      <c r="E135" s="42"/>
      <c r="F135" s="42"/>
      <c r="G135" s="43">
        <v>90</v>
      </c>
      <c r="H135" s="42"/>
      <c r="I135" s="42"/>
      <c r="J135" s="42"/>
      <c r="K135" s="42"/>
      <c r="L135" s="42"/>
      <c r="M135" s="43">
        <v>2888.1</v>
      </c>
      <c r="N135" s="42"/>
      <c r="O135" s="42"/>
    </row>
  </sheetData>
  <mergeCells count="7">
    <mergeCell ref="A1:R1"/>
    <mergeCell ref="A129:R129"/>
    <mergeCell ref="B130:R130"/>
    <mergeCell ref="A130:A131"/>
    <mergeCell ref="A3:A4"/>
    <mergeCell ref="A2:R2"/>
    <mergeCell ref="B3:R3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64" orientation="landscape" horizontalDpi="1200" verticalDpi="1200" r:id="rId1"/>
  <rowBreaks count="1" manualBreakCount="1">
    <brk id="13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L122" sqref="L122"/>
    </sheetView>
  </sheetViews>
  <sheetFormatPr defaultRowHeight="14.25" x14ac:dyDescent="0.3"/>
  <cols>
    <col min="1" max="16384" width="9" style="18"/>
  </cols>
  <sheetData/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539"/>
  <sheetViews>
    <sheetView view="pageBreakPreview" zoomScaleSheetLayoutView="100" workbookViewId="0">
      <pane ySplit="2" topLeftCell="A1528" activePane="bottomLeft" state="frozen"/>
      <selection activeCell="L122" sqref="L122"/>
      <selection pane="bottomLeft" activeCell="L122" sqref="L122"/>
    </sheetView>
  </sheetViews>
  <sheetFormatPr defaultRowHeight="14.25" x14ac:dyDescent="0.3"/>
  <cols>
    <col min="1" max="5" width="15.875" style="46" customWidth="1"/>
    <col min="6" max="16384" width="9" style="46"/>
  </cols>
  <sheetData>
    <row r="1" spans="1:7" ht="27.75" customHeight="1" x14ac:dyDescent="0.3">
      <c r="A1" s="44" t="s">
        <v>20</v>
      </c>
      <c r="B1" s="44"/>
      <c r="C1" s="44"/>
      <c r="D1" s="44"/>
      <c r="E1" s="44"/>
    </row>
    <row r="2" spans="1:7" ht="21" customHeight="1" x14ac:dyDescent="0.3">
      <c r="A2" s="19"/>
      <c r="B2" s="19" t="s">
        <v>16</v>
      </c>
      <c r="C2" s="19" t="s">
        <v>17</v>
      </c>
      <c r="D2" s="19" t="s">
        <v>18</v>
      </c>
      <c r="E2" s="19" t="s">
        <v>15</v>
      </c>
    </row>
    <row r="3" spans="1:7" ht="15" customHeight="1" x14ac:dyDescent="0.3">
      <c r="A3" s="19" t="s">
        <v>1431</v>
      </c>
      <c r="B3" s="19" t="s">
        <v>22</v>
      </c>
      <c r="C3" s="35">
        <v>700</v>
      </c>
      <c r="D3" s="47">
        <v>79.900000000000006</v>
      </c>
      <c r="E3" s="19" t="str">
        <f>IF(C3=G3,"구배조정","관경조정")</f>
        <v>관경조정</v>
      </c>
      <c r="F3" s="29"/>
      <c r="G3" s="35">
        <v>600</v>
      </c>
    </row>
    <row r="4" spans="1:7" ht="15" customHeight="1" x14ac:dyDescent="0.3">
      <c r="A4" s="19" t="s">
        <v>1431</v>
      </c>
      <c r="B4" s="19" t="s">
        <v>23</v>
      </c>
      <c r="C4" s="35">
        <v>700</v>
      </c>
      <c r="D4" s="47">
        <v>56.3</v>
      </c>
      <c r="E4" s="19" t="str">
        <f t="shared" ref="E4:E67" si="0">IF(C4=G4,"구배조정","관경조정")</f>
        <v>관경조정</v>
      </c>
      <c r="F4" s="29"/>
      <c r="G4" s="35">
        <v>600</v>
      </c>
    </row>
    <row r="5" spans="1:7" ht="15" customHeight="1" x14ac:dyDescent="0.3">
      <c r="A5" s="19" t="s">
        <v>1431</v>
      </c>
      <c r="B5" s="19" t="s">
        <v>24</v>
      </c>
      <c r="C5" s="35">
        <v>600</v>
      </c>
      <c r="D5" s="47">
        <v>10</v>
      </c>
      <c r="E5" s="19" t="str">
        <f t="shared" si="0"/>
        <v>관경조정</v>
      </c>
      <c r="F5" s="29"/>
      <c r="G5" s="35">
        <v>500</v>
      </c>
    </row>
    <row r="6" spans="1:7" ht="15" customHeight="1" x14ac:dyDescent="0.3">
      <c r="A6" s="19" t="s">
        <v>1431</v>
      </c>
      <c r="B6" s="19" t="s">
        <v>25</v>
      </c>
      <c r="C6" s="35">
        <v>400</v>
      </c>
      <c r="D6" s="47">
        <v>104.8</v>
      </c>
      <c r="E6" s="19" t="str">
        <f t="shared" si="0"/>
        <v>관경조정</v>
      </c>
      <c r="F6" s="29"/>
      <c r="G6" s="35">
        <v>300</v>
      </c>
    </row>
    <row r="7" spans="1:7" ht="15" customHeight="1" x14ac:dyDescent="0.3">
      <c r="A7" s="19" t="s">
        <v>1431</v>
      </c>
      <c r="B7" s="19" t="s">
        <v>26</v>
      </c>
      <c r="C7" s="35">
        <v>500</v>
      </c>
      <c r="D7" s="47">
        <v>33.200000000000003</v>
      </c>
      <c r="E7" s="19" t="str">
        <f t="shared" si="0"/>
        <v>관경조정</v>
      </c>
      <c r="F7" s="29"/>
      <c r="G7" s="35">
        <v>400</v>
      </c>
    </row>
    <row r="8" spans="1:7" ht="15" customHeight="1" x14ac:dyDescent="0.3">
      <c r="A8" s="19" t="s">
        <v>1431</v>
      </c>
      <c r="B8" s="19" t="s">
        <v>27</v>
      </c>
      <c r="C8" s="35">
        <v>700</v>
      </c>
      <c r="D8" s="47">
        <v>22.3</v>
      </c>
      <c r="E8" s="19" t="str">
        <f t="shared" si="0"/>
        <v>관경조정</v>
      </c>
      <c r="F8" s="29"/>
      <c r="G8" s="35">
        <v>600</v>
      </c>
    </row>
    <row r="9" spans="1:7" ht="15" customHeight="1" x14ac:dyDescent="0.3">
      <c r="A9" s="19" t="s">
        <v>1431</v>
      </c>
      <c r="B9" s="19" t="s">
        <v>28</v>
      </c>
      <c r="C9" s="35">
        <v>700</v>
      </c>
      <c r="D9" s="47">
        <v>28.4</v>
      </c>
      <c r="E9" s="19" t="str">
        <f t="shared" si="0"/>
        <v>관경조정</v>
      </c>
      <c r="F9" s="29"/>
      <c r="G9" s="35">
        <v>600</v>
      </c>
    </row>
    <row r="10" spans="1:7" ht="15" customHeight="1" x14ac:dyDescent="0.3">
      <c r="A10" s="19" t="s">
        <v>1431</v>
      </c>
      <c r="B10" s="19" t="s">
        <v>29</v>
      </c>
      <c r="C10" s="35">
        <v>700</v>
      </c>
      <c r="D10" s="47">
        <v>31</v>
      </c>
      <c r="E10" s="19" t="str">
        <f t="shared" si="0"/>
        <v>관경조정</v>
      </c>
      <c r="F10" s="29"/>
      <c r="G10" s="35">
        <v>600</v>
      </c>
    </row>
    <row r="11" spans="1:7" ht="15" customHeight="1" x14ac:dyDescent="0.3">
      <c r="A11" s="19" t="s">
        <v>1431</v>
      </c>
      <c r="B11" s="19" t="s">
        <v>30</v>
      </c>
      <c r="C11" s="35">
        <v>500</v>
      </c>
      <c r="D11" s="47">
        <v>16.399999999999999</v>
      </c>
      <c r="E11" s="19" t="str">
        <f t="shared" si="0"/>
        <v>관경조정</v>
      </c>
      <c r="F11" s="29"/>
      <c r="G11" s="35">
        <v>400</v>
      </c>
    </row>
    <row r="12" spans="1:7" ht="15" customHeight="1" x14ac:dyDescent="0.3">
      <c r="A12" s="19" t="s">
        <v>1431</v>
      </c>
      <c r="B12" s="19" t="s">
        <v>31</v>
      </c>
      <c r="C12" s="35">
        <v>500</v>
      </c>
      <c r="D12" s="47">
        <v>18.8</v>
      </c>
      <c r="E12" s="19" t="str">
        <f t="shared" si="0"/>
        <v>관경조정</v>
      </c>
      <c r="F12" s="29"/>
      <c r="G12" s="35">
        <v>400</v>
      </c>
    </row>
    <row r="13" spans="1:7" ht="15" customHeight="1" x14ac:dyDescent="0.3">
      <c r="A13" s="19" t="s">
        <v>1431</v>
      </c>
      <c r="B13" s="19" t="s">
        <v>32</v>
      </c>
      <c r="C13" s="35">
        <v>700</v>
      </c>
      <c r="D13" s="47">
        <v>64.900000000000006</v>
      </c>
      <c r="E13" s="19" t="str">
        <f t="shared" si="0"/>
        <v>관경조정</v>
      </c>
      <c r="F13" s="29"/>
      <c r="G13" s="35">
        <v>400</v>
      </c>
    </row>
    <row r="14" spans="1:7" ht="15" customHeight="1" x14ac:dyDescent="0.3">
      <c r="A14" s="19" t="s">
        <v>1431</v>
      </c>
      <c r="B14" s="19" t="s">
        <v>33</v>
      </c>
      <c r="C14" s="35">
        <v>1200</v>
      </c>
      <c r="D14" s="47">
        <v>23.1</v>
      </c>
      <c r="E14" s="19" t="str">
        <f t="shared" si="0"/>
        <v>관경조정</v>
      </c>
      <c r="F14" s="29"/>
      <c r="G14" s="35">
        <v>1000</v>
      </c>
    </row>
    <row r="15" spans="1:7" ht="15" customHeight="1" x14ac:dyDescent="0.3">
      <c r="A15" s="19" t="s">
        <v>1431</v>
      </c>
      <c r="B15" s="19" t="s">
        <v>34</v>
      </c>
      <c r="C15" s="35">
        <v>1200</v>
      </c>
      <c r="D15" s="47">
        <v>14.2</v>
      </c>
      <c r="E15" s="19" t="str">
        <f t="shared" si="0"/>
        <v>관경조정</v>
      </c>
      <c r="F15" s="29"/>
      <c r="G15" s="35">
        <v>1000</v>
      </c>
    </row>
    <row r="16" spans="1:7" ht="15" customHeight="1" x14ac:dyDescent="0.3">
      <c r="A16" s="19" t="s">
        <v>1431</v>
      </c>
      <c r="B16" s="19" t="s">
        <v>35</v>
      </c>
      <c r="C16" s="35" t="s">
        <v>1458</v>
      </c>
      <c r="D16" s="47">
        <v>64.900000000000006</v>
      </c>
      <c r="E16" s="19" t="str">
        <f t="shared" si="0"/>
        <v>구배조정</v>
      </c>
      <c r="F16" s="29"/>
      <c r="G16" s="35" t="s">
        <v>1458</v>
      </c>
    </row>
    <row r="17" spans="1:7" ht="15" customHeight="1" x14ac:dyDescent="0.3">
      <c r="A17" s="19" t="s">
        <v>1431</v>
      </c>
      <c r="B17" s="19" t="s">
        <v>36</v>
      </c>
      <c r="C17" s="35">
        <v>500</v>
      </c>
      <c r="D17" s="47">
        <v>38.1</v>
      </c>
      <c r="E17" s="19" t="str">
        <f t="shared" si="0"/>
        <v>관경조정</v>
      </c>
      <c r="F17" s="29"/>
      <c r="G17" s="35">
        <v>450</v>
      </c>
    </row>
    <row r="18" spans="1:7" ht="15" customHeight="1" x14ac:dyDescent="0.3">
      <c r="A18" s="19" t="s">
        <v>1431</v>
      </c>
      <c r="B18" s="19" t="s">
        <v>1511</v>
      </c>
      <c r="C18" s="35" t="s">
        <v>1458</v>
      </c>
      <c r="D18" s="47">
        <v>135.1</v>
      </c>
      <c r="E18" s="19" t="str">
        <f t="shared" si="0"/>
        <v>구배조정</v>
      </c>
      <c r="F18" s="29"/>
      <c r="G18" s="35" t="s">
        <v>1458</v>
      </c>
    </row>
    <row r="19" spans="1:7" ht="15" customHeight="1" x14ac:dyDescent="0.3">
      <c r="A19" s="19" t="s">
        <v>1431</v>
      </c>
      <c r="B19" s="19" t="s">
        <v>37</v>
      </c>
      <c r="C19" s="35">
        <v>400</v>
      </c>
      <c r="D19" s="47">
        <v>38.1</v>
      </c>
      <c r="E19" s="19" t="str">
        <f t="shared" si="0"/>
        <v>구배조정</v>
      </c>
      <c r="F19" s="29"/>
      <c r="G19" s="35">
        <v>400</v>
      </c>
    </row>
    <row r="20" spans="1:7" ht="15" customHeight="1" x14ac:dyDescent="0.3">
      <c r="A20" s="19" t="s">
        <v>1431</v>
      </c>
      <c r="B20" s="19" t="s">
        <v>38</v>
      </c>
      <c r="C20" s="35">
        <v>500</v>
      </c>
      <c r="D20" s="47">
        <v>34.6</v>
      </c>
      <c r="E20" s="19" t="str">
        <f t="shared" si="0"/>
        <v>관경조정</v>
      </c>
      <c r="F20" s="29"/>
      <c r="G20" s="35">
        <v>400</v>
      </c>
    </row>
    <row r="21" spans="1:7" ht="15" customHeight="1" x14ac:dyDescent="0.3">
      <c r="A21" s="19" t="s">
        <v>1431</v>
      </c>
      <c r="B21" s="19" t="s">
        <v>1512</v>
      </c>
      <c r="C21" s="35">
        <v>700</v>
      </c>
      <c r="D21" s="47">
        <v>23.1</v>
      </c>
      <c r="E21" s="19" t="str">
        <f t="shared" si="0"/>
        <v>관경조정</v>
      </c>
      <c r="F21" s="29"/>
      <c r="G21" s="35">
        <v>600</v>
      </c>
    </row>
    <row r="22" spans="1:7" ht="15" customHeight="1" x14ac:dyDescent="0.3">
      <c r="A22" s="19" t="s">
        <v>1431</v>
      </c>
      <c r="B22" s="19" t="s">
        <v>1513</v>
      </c>
      <c r="C22" s="35" t="s">
        <v>1458</v>
      </c>
      <c r="D22" s="47">
        <v>74.900000000000006</v>
      </c>
      <c r="E22" s="19" t="str">
        <f t="shared" si="0"/>
        <v>구배조정</v>
      </c>
      <c r="F22" s="29"/>
      <c r="G22" s="35" t="s">
        <v>1458</v>
      </c>
    </row>
    <row r="23" spans="1:7" ht="15" customHeight="1" x14ac:dyDescent="0.3">
      <c r="A23" s="19" t="s">
        <v>1431</v>
      </c>
      <c r="B23" s="19" t="s">
        <v>1514</v>
      </c>
      <c r="C23" s="35" t="s">
        <v>1458</v>
      </c>
      <c r="D23" s="47">
        <v>29.7</v>
      </c>
      <c r="E23" s="19" t="str">
        <f t="shared" si="0"/>
        <v>구배조정</v>
      </c>
      <c r="F23" s="29"/>
      <c r="G23" s="35" t="s">
        <v>1458</v>
      </c>
    </row>
    <row r="24" spans="1:7" ht="15" customHeight="1" x14ac:dyDescent="0.3">
      <c r="A24" s="19" t="s">
        <v>1431</v>
      </c>
      <c r="B24" s="19" t="s">
        <v>1515</v>
      </c>
      <c r="C24" s="35">
        <v>600</v>
      </c>
      <c r="D24" s="47">
        <v>27.6</v>
      </c>
      <c r="E24" s="19" t="str">
        <f t="shared" si="0"/>
        <v>구배조정</v>
      </c>
      <c r="F24" s="30"/>
      <c r="G24" s="35">
        <v>600</v>
      </c>
    </row>
    <row r="25" spans="1:7" ht="15" customHeight="1" x14ac:dyDescent="0.3">
      <c r="A25" s="19" t="s">
        <v>1431</v>
      </c>
      <c r="B25" s="19" t="s">
        <v>1516</v>
      </c>
      <c r="C25" s="35">
        <v>600</v>
      </c>
      <c r="D25" s="47">
        <v>46.7</v>
      </c>
      <c r="E25" s="19" t="str">
        <f t="shared" si="0"/>
        <v>구배조정</v>
      </c>
      <c r="F25" s="30"/>
      <c r="G25" s="35">
        <v>600</v>
      </c>
    </row>
    <row r="26" spans="1:7" ht="15" customHeight="1" x14ac:dyDescent="0.3">
      <c r="A26" s="19" t="s">
        <v>1431</v>
      </c>
      <c r="B26" s="19" t="s">
        <v>1517</v>
      </c>
      <c r="C26" s="35" t="s">
        <v>1490</v>
      </c>
      <c r="D26" s="47">
        <v>43.3</v>
      </c>
      <c r="E26" s="19" t="str">
        <f t="shared" si="0"/>
        <v>구배조정</v>
      </c>
      <c r="F26" s="30"/>
      <c r="G26" s="35" t="s">
        <v>1490</v>
      </c>
    </row>
    <row r="27" spans="1:7" ht="15" customHeight="1" x14ac:dyDescent="0.3">
      <c r="A27" s="19" t="s">
        <v>1431</v>
      </c>
      <c r="B27" s="19" t="s">
        <v>1518</v>
      </c>
      <c r="C27" s="35" t="s">
        <v>1490</v>
      </c>
      <c r="D27" s="47">
        <v>18.2</v>
      </c>
      <c r="E27" s="19" t="str">
        <f t="shared" si="0"/>
        <v>구배조정</v>
      </c>
      <c r="F27" s="30"/>
      <c r="G27" s="35" t="s">
        <v>1490</v>
      </c>
    </row>
    <row r="28" spans="1:7" ht="15" customHeight="1" x14ac:dyDescent="0.3">
      <c r="A28" s="19" t="s">
        <v>1431</v>
      </c>
      <c r="B28" s="19" t="s">
        <v>39</v>
      </c>
      <c r="C28" s="35">
        <v>700</v>
      </c>
      <c r="D28" s="47">
        <v>25.1</v>
      </c>
      <c r="E28" s="19" t="str">
        <f t="shared" si="0"/>
        <v>관경조정</v>
      </c>
      <c r="F28" s="30"/>
      <c r="G28" s="35">
        <v>450</v>
      </c>
    </row>
    <row r="29" spans="1:7" ht="15" customHeight="1" x14ac:dyDescent="0.3">
      <c r="A29" s="19" t="s">
        <v>1431</v>
      </c>
      <c r="B29" s="19" t="s">
        <v>40</v>
      </c>
      <c r="C29" s="35">
        <v>700</v>
      </c>
      <c r="D29" s="47">
        <v>25.1</v>
      </c>
      <c r="E29" s="19" t="str">
        <f t="shared" si="0"/>
        <v>관경조정</v>
      </c>
      <c r="F29" s="30"/>
      <c r="G29" s="35">
        <v>450</v>
      </c>
    </row>
    <row r="30" spans="1:7" ht="15" customHeight="1" x14ac:dyDescent="0.3">
      <c r="A30" s="19" t="s">
        <v>1431</v>
      </c>
      <c r="B30" s="19" t="s">
        <v>1519</v>
      </c>
      <c r="C30" s="35" t="s">
        <v>1490</v>
      </c>
      <c r="D30" s="47">
        <v>32.9</v>
      </c>
      <c r="E30" s="19" t="str">
        <f t="shared" si="0"/>
        <v>구배조정</v>
      </c>
      <c r="F30" s="30"/>
      <c r="G30" s="35" t="s">
        <v>1490</v>
      </c>
    </row>
    <row r="31" spans="1:7" ht="15" customHeight="1" x14ac:dyDescent="0.3">
      <c r="A31" s="19" t="s">
        <v>1431</v>
      </c>
      <c r="B31" s="19" t="s">
        <v>1520</v>
      </c>
      <c r="C31" s="35" t="s">
        <v>1490</v>
      </c>
      <c r="D31" s="47">
        <v>9.4</v>
      </c>
      <c r="E31" s="19" t="str">
        <f t="shared" si="0"/>
        <v>구배조정</v>
      </c>
      <c r="F31" s="30"/>
      <c r="G31" s="35" t="s">
        <v>1490</v>
      </c>
    </row>
    <row r="32" spans="1:7" ht="15" customHeight="1" x14ac:dyDescent="0.3">
      <c r="A32" s="19" t="s">
        <v>1431</v>
      </c>
      <c r="B32" s="19" t="s">
        <v>41</v>
      </c>
      <c r="C32" s="35">
        <v>600</v>
      </c>
      <c r="D32" s="47">
        <v>11</v>
      </c>
      <c r="E32" s="19" t="str">
        <f t="shared" si="0"/>
        <v>구배조정</v>
      </c>
      <c r="F32" s="30"/>
      <c r="G32" s="35">
        <v>600</v>
      </c>
    </row>
    <row r="33" spans="1:7" ht="15" customHeight="1" x14ac:dyDescent="0.3">
      <c r="A33" s="19" t="s">
        <v>1431</v>
      </c>
      <c r="B33" s="19" t="s">
        <v>42</v>
      </c>
      <c r="C33" s="35">
        <v>600</v>
      </c>
      <c r="D33" s="47">
        <v>31.9</v>
      </c>
      <c r="E33" s="19" t="str">
        <f t="shared" si="0"/>
        <v>구배조정</v>
      </c>
      <c r="F33" s="30"/>
      <c r="G33" s="35">
        <v>600</v>
      </c>
    </row>
    <row r="34" spans="1:7" ht="15" customHeight="1" x14ac:dyDescent="0.3">
      <c r="A34" s="19" t="s">
        <v>1431</v>
      </c>
      <c r="B34" s="19" t="s">
        <v>43</v>
      </c>
      <c r="C34" s="35">
        <v>600</v>
      </c>
      <c r="D34" s="47">
        <v>22.7</v>
      </c>
      <c r="E34" s="19" t="str">
        <f t="shared" si="0"/>
        <v>구배조정</v>
      </c>
      <c r="F34" s="30"/>
      <c r="G34" s="35">
        <v>600</v>
      </c>
    </row>
    <row r="35" spans="1:7" ht="15" customHeight="1" x14ac:dyDescent="0.3">
      <c r="A35" s="19" t="s">
        <v>1431</v>
      </c>
      <c r="B35" s="19" t="s">
        <v>44</v>
      </c>
      <c r="C35" s="35">
        <v>600</v>
      </c>
      <c r="D35" s="47">
        <v>17.5</v>
      </c>
      <c r="E35" s="19" t="str">
        <f t="shared" si="0"/>
        <v>구배조정</v>
      </c>
      <c r="F35" s="30"/>
      <c r="G35" s="35">
        <v>600</v>
      </c>
    </row>
    <row r="36" spans="1:7" ht="15" customHeight="1" x14ac:dyDescent="0.3">
      <c r="A36" s="19" t="s">
        <v>1431</v>
      </c>
      <c r="B36" s="19" t="s">
        <v>45</v>
      </c>
      <c r="C36" s="35">
        <v>600</v>
      </c>
      <c r="D36" s="47">
        <v>9.3000000000000007</v>
      </c>
      <c r="E36" s="19" t="str">
        <f t="shared" si="0"/>
        <v>구배조정</v>
      </c>
      <c r="F36" s="30"/>
      <c r="G36" s="35">
        <v>600</v>
      </c>
    </row>
    <row r="37" spans="1:7" ht="15" customHeight="1" x14ac:dyDescent="0.3">
      <c r="A37" s="19" t="s">
        <v>1431</v>
      </c>
      <c r="B37" s="19" t="s">
        <v>46</v>
      </c>
      <c r="C37" s="35">
        <v>600</v>
      </c>
      <c r="D37" s="47">
        <v>15.7</v>
      </c>
      <c r="E37" s="19" t="str">
        <f t="shared" si="0"/>
        <v>구배조정</v>
      </c>
      <c r="F37" s="30"/>
      <c r="G37" s="35">
        <v>600</v>
      </c>
    </row>
    <row r="38" spans="1:7" ht="15" customHeight="1" x14ac:dyDescent="0.3">
      <c r="A38" s="19" t="s">
        <v>1431</v>
      </c>
      <c r="B38" s="19" t="s">
        <v>1521</v>
      </c>
      <c r="C38" s="35" t="s">
        <v>1490</v>
      </c>
      <c r="D38" s="47">
        <v>8.6999999999999993</v>
      </c>
      <c r="E38" s="19" t="str">
        <f t="shared" si="0"/>
        <v>구배조정</v>
      </c>
      <c r="F38" s="30"/>
      <c r="G38" s="35" t="s">
        <v>1490</v>
      </c>
    </row>
    <row r="39" spans="1:7" ht="15" customHeight="1" x14ac:dyDescent="0.3">
      <c r="A39" s="19" t="s">
        <v>1431</v>
      </c>
      <c r="B39" s="19" t="s">
        <v>1522</v>
      </c>
      <c r="C39" s="35" t="s">
        <v>1490</v>
      </c>
      <c r="D39" s="47">
        <v>125.3</v>
      </c>
      <c r="E39" s="19" t="str">
        <f t="shared" si="0"/>
        <v>구배조정</v>
      </c>
      <c r="F39" s="30"/>
      <c r="G39" s="35" t="s">
        <v>1490</v>
      </c>
    </row>
    <row r="40" spans="1:7" ht="15" customHeight="1" x14ac:dyDescent="0.3">
      <c r="A40" s="19" t="s">
        <v>1431</v>
      </c>
      <c r="B40" s="19" t="s">
        <v>1523</v>
      </c>
      <c r="C40" s="35" t="s">
        <v>1490</v>
      </c>
      <c r="D40" s="47">
        <v>21.5</v>
      </c>
      <c r="E40" s="19" t="str">
        <f t="shared" si="0"/>
        <v>구배조정</v>
      </c>
      <c r="F40" s="30"/>
      <c r="G40" s="35" t="s">
        <v>1490</v>
      </c>
    </row>
    <row r="41" spans="1:7" ht="15" customHeight="1" x14ac:dyDescent="0.3">
      <c r="A41" s="19" t="s">
        <v>1431</v>
      </c>
      <c r="B41" s="19" t="s">
        <v>1524</v>
      </c>
      <c r="C41" s="35" t="s">
        <v>1490</v>
      </c>
      <c r="D41" s="47">
        <v>14.4</v>
      </c>
      <c r="E41" s="19" t="str">
        <f t="shared" si="0"/>
        <v>구배조정</v>
      </c>
      <c r="F41" s="30"/>
      <c r="G41" s="35" t="s">
        <v>1490</v>
      </c>
    </row>
    <row r="42" spans="1:7" ht="15" customHeight="1" x14ac:dyDescent="0.3">
      <c r="A42" s="19" t="s">
        <v>1431</v>
      </c>
      <c r="B42" s="19" t="s">
        <v>1525</v>
      </c>
      <c r="C42" s="35">
        <v>600</v>
      </c>
      <c r="D42" s="47">
        <v>16.3</v>
      </c>
      <c r="E42" s="19" t="str">
        <f t="shared" si="0"/>
        <v>구배조정</v>
      </c>
      <c r="F42" s="30"/>
      <c r="G42" s="35">
        <v>600</v>
      </c>
    </row>
    <row r="43" spans="1:7" ht="15" customHeight="1" x14ac:dyDescent="0.3">
      <c r="A43" s="19" t="s">
        <v>1431</v>
      </c>
      <c r="B43" s="19" t="s">
        <v>47</v>
      </c>
      <c r="C43" s="35">
        <v>600</v>
      </c>
      <c r="D43" s="47">
        <v>19.2</v>
      </c>
      <c r="E43" s="19" t="str">
        <f t="shared" si="0"/>
        <v>구배조정</v>
      </c>
      <c r="F43" s="30"/>
      <c r="G43" s="35">
        <v>600</v>
      </c>
    </row>
    <row r="44" spans="1:7" ht="15" customHeight="1" x14ac:dyDescent="0.3">
      <c r="A44" s="19" t="s">
        <v>1431</v>
      </c>
      <c r="B44" s="19" t="s">
        <v>48</v>
      </c>
      <c r="C44" s="35" t="s">
        <v>1459</v>
      </c>
      <c r="D44" s="47">
        <v>22.8</v>
      </c>
      <c r="E44" s="19" t="str">
        <f t="shared" si="0"/>
        <v>구배조정</v>
      </c>
      <c r="F44" s="30"/>
      <c r="G44" s="35" t="s">
        <v>1459</v>
      </c>
    </row>
    <row r="45" spans="1:7" ht="15" customHeight="1" x14ac:dyDescent="0.3">
      <c r="A45" s="19" t="s">
        <v>1431</v>
      </c>
      <c r="B45" s="19" t="s">
        <v>49</v>
      </c>
      <c r="C45" s="35">
        <v>700</v>
      </c>
      <c r="D45" s="47">
        <v>13</v>
      </c>
      <c r="E45" s="19" t="str">
        <f t="shared" si="0"/>
        <v>관경조정</v>
      </c>
      <c r="F45" s="30"/>
      <c r="G45" s="35">
        <v>600</v>
      </c>
    </row>
    <row r="46" spans="1:7" ht="15" customHeight="1" x14ac:dyDescent="0.3">
      <c r="A46" s="19" t="s">
        <v>1431</v>
      </c>
      <c r="B46" s="19" t="s">
        <v>50</v>
      </c>
      <c r="C46" s="35">
        <v>400</v>
      </c>
      <c r="D46" s="47">
        <v>1.7</v>
      </c>
      <c r="E46" s="19" t="str">
        <f t="shared" si="0"/>
        <v>구배조정</v>
      </c>
      <c r="F46" s="30"/>
      <c r="G46" s="35">
        <v>400</v>
      </c>
    </row>
    <row r="47" spans="1:7" ht="15" customHeight="1" x14ac:dyDescent="0.3">
      <c r="A47" s="19" t="s">
        <v>1431</v>
      </c>
      <c r="B47" s="19" t="s">
        <v>51</v>
      </c>
      <c r="C47" s="35">
        <v>600</v>
      </c>
      <c r="D47" s="47">
        <v>35.700000000000003</v>
      </c>
      <c r="E47" s="19" t="str">
        <f t="shared" si="0"/>
        <v>관경조정</v>
      </c>
      <c r="F47" s="30"/>
      <c r="G47" s="35">
        <v>400</v>
      </c>
    </row>
    <row r="48" spans="1:7" ht="15" customHeight="1" x14ac:dyDescent="0.3">
      <c r="A48" s="19" t="s">
        <v>1431</v>
      </c>
      <c r="B48" s="19" t="s">
        <v>52</v>
      </c>
      <c r="C48" s="35">
        <v>700</v>
      </c>
      <c r="D48" s="47">
        <v>35.4</v>
      </c>
      <c r="E48" s="19" t="str">
        <f t="shared" si="0"/>
        <v>관경조정</v>
      </c>
      <c r="F48" s="30"/>
      <c r="G48" s="35">
        <v>400</v>
      </c>
    </row>
    <row r="49" spans="1:7" ht="15" customHeight="1" x14ac:dyDescent="0.3">
      <c r="A49" s="19" t="s">
        <v>1431</v>
      </c>
      <c r="B49" s="19" t="s">
        <v>53</v>
      </c>
      <c r="C49" s="35">
        <v>700</v>
      </c>
      <c r="D49" s="47">
        <v>38.799999999999997</v>
      </c>
      <c r="E49" s="19" t="str">
        <f t="shared" si="0"/>
        <v>관경조정</v>
      </c>
      <c r="F49" s="30"/>
      <c r="G49" s="35">
        <v>400</v>
      </c>
    </row>
    <row r="50" spans="1:7" ht="15" customHeight="1" x14ac:dyDescent="0.3">
      <c r="A50" s="19" t="s">
        <v>1431</v>
      </c>
      <c r="B50" s="19" t="s">
        <v>54</v>
      </c>
      <c r="C50" s="35">
        <v>700</v>
      </c>
      <c r="D50" s="47">
        <v>15</v>
      </c>
      <c r="E50" s="19" t="str">
        <f t="shared" si="0"/>
        <v>관경조정</v>
      </c>
      <c r="F50" s="30"/>
      <c r="G50" s="35">
        <v>400</v>
      </c>
    </row>
    <row r="51" spans="1:7" ht="15" customHeight="1" x14ac:dyDescent="0.3">
      <c r="A51" s="19" t="s">
        <v>1431</v>
      </c>
      <c r="B51" s="19" t="s">
        <v>55</v>
      </c>
      <c r="C51" s="35">
        <v>700</v>
      </c>
      <c r="D51" s="47">
        <v>69.3</v>
      </c>
      <c r="E51" s="19" t="str">
        <f t="shared" si="0"/>
        <v>관경조정</v>
      </c>
      <c r="F51" s="30"/>
      <c r="G51" s="35">
        <v>450</v>
      </c>
    </row>
    <row r="52" spans="1:7" ht="15" customHeight="1" x14ac:dyDescent="0.3">
      <c r="A52" s="19" t="s">
        <v>1431</v>
      </c>
      <c r="B52" s="19" t="s">
        <v>56</v>
      </c>
      <c r="C52" s="35">
        <v>700</v>
      </c>
      <c r="D52" s="47">
        <v>4.0999999999999996</v>
      </c>
      <c r="E52" s="19" t="str">
        <f t="shared" si="0"/>
        <v>관경조정</v>
      </c>
      <c r="F52" s="30"/>
      <c r="G52" s="35">
        <v>450</v>
      </c>
    </row>
    <row r="53" spans="1:7" ht="15" customHeight="1" x14ac:dyDescent="0.3">
      <c r="A53" s="19" t="s">
        <v>1431</v>
      </c>
      <c r="B53" s="19" t="s">
        <v>57</v>
      </c>
      <c r="C53" s="35">
        <v>700</v>
      </c>
      <c r="D53" s="47">
        <v>34.9</v>
      </c>
      <c r="E53" s="19" t="str">
        <f t="shared" si="0"/>
        <v>관경조정</v>
      </c>
      <c r="F53" s="30"/>
      <c r="G53" s="35">
        <v>450</v>
      </c>
    </row>
    <row r="54" spans="1:7" ht="15" customHeight="1" x14ac:dyDescent="0.3">
      <c r="A54" s="19" t="s">
        <v>1431</v>
      </c>
      <c r="B54" s="19" t="s">
        <v>1526</v>
      </c>
      <c r="C54" s="35">
        <v>1200</v>
      </c>
      <c r="D54" s="47">
        <v>40.799999999999997</v>
      </c>
      <c r="E54" s="19" t="str">
        <f t="shared" si="0"/>
        <v>관경조정</v>
      </c>
      <c r="F54" s="30"/>
      <c r="G54" s="35">
        <v>1000</v>
      </c>
    </row>
    <row r="55" spans="1:7" ht="15" customHeight="1" x14ac:dyDescent="0.3">
      <c r="A55" s="19" t="s">
        <v>1431</v>
      </c>
      <c r="B55" s="19" t="s">
        <v>1527</v>
      </c>
      <c r="C55" s="35">
        <v>1200</v>
      </c>
      <c r="D55" s="47">
        <v>34.1</v>
      </c>
      <c r="E55" s="19" t="str">
        <f t="shared" si="0"/>
        <v>관경조정</v>
      </c>
      <c r="F55" s="30"/>
      <c r="G55" s="35">
        <v>1000</v>
      </c>
    </row>
    <row r="56" spans="1:7" ht="15" customHeight="1" x14ac:dyDescent="0.3">
      <c r="A56" s="19" t="s">
        <v>1431</v>
      </c>
      <c r="B56" s="19" t="s">
        <v>58</v>
      </c>
      <c r="C56" s="35">
        <v>1200</v>
      </c>
      <c r="D56" s="47">
        <v>19.2</v>
      </c>
      <c r="E56" s="19" t="str">
        <f t="shared" si="0"/>
        <v>관경조정</v>
      </c>
      <c r="F56" s="30"/>
      <c r="G56" s="35">
        <v>1000</v>
      </c>
    </row>
    <row r="57" spans="1:7" ht="15" customHeight="1" x14ac:dyDescent="0.3">
      <c r="A57" s="19" t="s">
        <v>1431</v>
      </c>
      <c r="B57" s="19" t="s">
        <v>1528</v>
      </c>
      <c r="C57" s="35" t="s">
        <v>1480</v>
      </c>
      <c r="D57" s="47">
        <v>124.6</v>
      </c>
      <c r="E57" s="19" t="str">
        <f t="shared" si="0"/>
        <v>구배조정</v>
      </c>
      <c r="F57" s="30"/>
      <c r="G57" s="35" t="s">
        <v>1480</v>
      </c>
    </row>
    <row r="58" spans="1:7" ht="15" customHeight="1" x14ac:dyDescent="0.3">
      <c r="A58" s="19" t="s">
        <v>1431</v>
      </c>
      <c r="B58" s="19" t="s">
        <v>1529</v>
      </c>
      <c r="C58" s="35" t="s">
        <v>1480</v>
      </c>
      <c r="D58" s="47">
        <v>107.5</v>
      </c>
      <c r="E58" s="19" t="str">
        <f t="shared" si="0"/>
        <v>구배조정</v>
      </c>
      <c r="F58" s="30"/>
      <c r="G58" s="35" t="s">
        <v>1480</v>
      </c>
    </row>
    <row r="59" spans="1:7" ht="15" customHeight="1" x14ac:dyDescent="0.3">
      <c r="A59" s="19" t="s">
        <v>1431</v>
      </c>
      <c r="B59" s="19" t="s">
        <v>1530</v>
      </c>
      <c r="C59" s="35" t="s">
        <v>1480</v>
      </c>
      <c r="D59" s="47">
        <v>36.700000000000003</v>
      </c>
      <c r="E59" s="19" t="str">
        <f t="shared" si="0"/>
        <v>구배조정</v>
      </c>
      <c r="F59" s="30"/>
      <c r="G59" s="35" t="s">
        <v>1480</v>
      </c>
    </row>
    <row r="60" spans="1:7" ht="15" customHeight="1" x14ac:dyDescent="0.3">
      <c r="A60" s="19" t="s">
        <v>1431</v>
      </c>
      <c r="B60" s="19" t="s">
        <v>1531</v>
      </c>
      <c r="C60" s="35" t="s">
        <v>1532</v>
      </c>
      <c r="D60" s="47">
        <v>234.1</v>
      </c>
      <c r="E60" s="19" t="str">
        <f t="shared" si="0"/>
        <v>관경조정</v>
      </c>
      <c r="F60" s="30"/>
      <c r="G60" s="35" t="s">
        <v>1966</v>
      </c>
    </row>
    <row r="61" spans="1:7" ht="15" customHeight="1" x14ac:dyDescent="0.3">
      <c r="A61" s="19" t="s">
        <v>1431</v>
      </c>
      <c r="B61" s="19" t="s">
        <v>59</v>
      </c>
      <c r="C61" s="35">
        <v>700</v>
      </c>
      <c r="D61" s="47">
        <v>6.8</v>
      </c>
      <c r="E61" s="19" t="str">
        <f t="shared" si="0"/>
        <v>관경조정</v>
      </c>
      <c r="F61" s="30"/>
      <c r="G61" s="35">
        <v>500</v>
      </c>
    </row>
    <row r="62" spans="1:7" ht="15" customHeight="1" x14ac:dyDescent="0.3">
      <c r="A62" s="19" t="s">
        <v>1431</v>
      </c>
      <c r="B62" s="19" t="s">
        <v>60</v>
      </c>
      <c r="C62" s="35" t="s">
        <v>1533</v>
      </c>
      <c r="D62" s="47">
        <v>35.700000000000003</v>
      </c>
      <c r="E62" s="19" t="str">
        <f t="shared" si="0"/>
        <v>관경조정</v>
      </c>
      <c r="F62" s="30"/>
      <c r="G62" s="35" t="s">
        <v>1967</v>
      </c>
    </row>
    <row r="63" spans="1:7" ht="15" customHeight="1" x14ac:dyDescent="0.3">
      <c r="A63" s="19" t="s">
        <v>1431</v>
      </c>
      <c r="B63" s="19" t="s">
        <v>1534</v>
      </c>
      <c r="C63" s="35">
        <v>900</v>
      </c>
      <c r="D63" s="47">
        <v>3.8</v>
      </c>
      <c r="E63" s="19" t="str">
        <f t="shared" si="0"/>
        <v>관경조정</v>
      </c>
      <c r="F63" s="30"/>
      <c r="G63" s="35">
        <v>800</v>
      </c>
    </row>
    <row r="64" spans="1:7" ht="15" customHeight="1" x14ac:dyDescent="0.3">
      <c r="A64" s="19" t="s">
        <v>1431</v>
      </c>
      <c r="B64" s="19" t="s">
        <v>1535</v>
      </c>
      <c r="C64" s="35">
        <v>900</v>
      </c>
      <c r="D64" s="47">
        <v>28.9</v>
      </c>
      <c r="E64" s="19" t="str">
        <f t="shared" si="0"/>
        <v>관경조정</v>
      </c>
      <c r="F64" s="30"/>
      <c r="G64" s="35">
        <v>800</v>
      </c>
    </row>
    <row r="65" spans="1:7" ht="15" customHeight="1" x14ac:dyDescent="0.3">
      <c r="A65" s="19" t="s">
        <v>1431</v>
      </c>
      <c r="B65" s="19" t="s">
        <v>1536</v>
      </c>
      <c r="C65" s="35">
        <v>800</v>
      </c>
      <c r="D65" s="47">
        <v>53.9</v>
      </c>
      <c r="E65" s="19" t="str">
        <f t="shared" si="0"/>
        <v>구배조정</v>
      </c>
      <c r="F65" s="30"/>
      <c r="G65" s="35">
        <v>800</v>
      </c>
    </row>
    <row r="66" spans="1:7" ht="15" customHeight="1" x14ac:dyDescent="0.3">
      <c r="A66" s="19" t="s">
        <v>1431</v>
      </c>
      <c r="B66" s="19" t="s">
        <v>1537</v>
      </c>
      <c r="C66" s="35">
        <v>1000</v>
      </c>
      <c r="D66" s="47">
        <v>1.8</v>
      </c>
      <c r="E66" s="19" t="str">
        <f t="shared" si="0"/>
        <v>관경조정</v>
      </c>
      <c r="F66" s="30"/>
      <c r="G66" s="35">
        <v>800</v>
      </c>
    </row>
    <row r="67" spans="1:7" ht="15" customHeight="1" x14ac:dyDescent="0.3">
      <c r="A67" s="19" t="s">
        <v>1431</v>
      </c>
      <c r="B67" s="19" t="s">
        <v>61</v>
      </c>
      <c r="C67" s="35" t="s">
        <v>1538</v>
      </c>
      <c r="D67" s="47">
        <v>86.7</v>
      </c>
      <c r="E67" s="19" t="str">
        <f t="shared" si="0"/>
        <v>관경조정</v>
      </c>
      <c r="F67" s="30"/>
      <c r="G67" s="35" t="s">
        <v>1968</v>
      </c>
    </row>
    <row r="68" spans="1:7" ht="15" customHeight="1" x14ac:dyDescent="0.3">
      <c r="A68" s="19" t="s">
        <v>1431</v>
      </c>
      <c r="B68" s="19" t="s">
        <v>62</v>
      </c>
      <c r="C68" s="35" t="s">
        <v>1492</v>
      </c>
      <c r="D68" s="47">
        <v>88.4</v>
      </c>
      <c r="E68" s="19" t="str">
        <f t="shared" ref="E68:E131" si="1">IF(C68=G68,"구배조정","관경조정")</f>
        <v>관경조정</v>
      </c>
      <c r="F68" s="30"/>
      <c r="G68" s="35" t="s">
        <v>1969</v>
      </c>
    </row>
    <row r="69" spans="1:7" ht="15" customHeight="1" x14ac:dyDescent="0.3">
      <c r="A69" s="19" t="s">
        <v>1431</v>
      </c>
      <c r="B69" s="19" t="s">
        <v>63</v>
      </c>
      <c r="C69" s="35" t="s">
        <v>1492</v>
      </c>
      <c r="D69" s="47">
        <v>54.7</v>
      </c>
      <c r="E69" s="19" t="str">
        <f t="shared" si="1"/>
        <v>관경조정</v>
      </c>
      <c r="F69" s="30"/>
      <c r="G69" s="35" t="s">
        <v>1969</v>
      </c>
    </row>
    <row r="70" spans="1:7" ht="15" customHeight="1" x14ac:dyDescent="0.3">
      <c r="A70" s="19" t="s">
        <v>1431</v>
      </c>
      <c r="B70" s="19" t="s">
        <v>64</v>
      </c>
      <c r="C70" s="35">
        <v>600</v>
      </c>
      <c r="D70" s="47">
        <v>58.2</v>
      </c>
      <c r="E70" s="19" t="str">
        <f t="shared" si="1"/>
        <v>관경조정</v>
      </c>
      <c r="F70" s="30"/>
      <c r="G70" s="35">
        <v>400</v>
      </c>
    </row>
    <row r="71" spans="1:7" ht="15" customHeight="1" x14ac:dyDescent="0.3">
      <c r="A71" s="19" t="s">
        <v>1431</v>
      </c>
      <c r="B71" s="19" t="s">
        <v>65</v>
      </c>
      <c r="C71" s="35">
        <v>300</v>
      </c>
      <c r="D71" s="47">
        <v>3.1</v>
      </c>
      <c r="E71" s="19" t="str">
        <f t="shared" si="1"/>
        <v>관경조정</v>
      </c>
      <c r="F71" s="30"/>
      <c r="G71" s="35">
        <v>100</v>
      </c>
    </row>
    <row r="72" spans="1:7" ht="15" customHeight="1" x14ac:dyDescent="0.3">
      <c r="A72" s="19" t="s">
        <v>1431</v>
      </c>
      <c r="B72" s="19" t="s">
        <v>66</v>
      </c>
      <c r="C72" s="35">
        <v>450</v>
      </c>
      <c r="D72" s="47">
        <v>141.69999999999999</v>
      </c>
      <c r="E72" s="19" t="str">
        <f t="shared" si="1"/>
        <v>구배조정</v>
      </c>
      <c r="F72" s="30"/>
      <c r="G72" s="35">
        <v>450</v>
      </c>
    </row>
    <row r="73" spans="1:7" ht="15" customHeight="1" x14ac:dyDescent="0.3">
      <c r="A73" s="19" t="s">
        <v>1431</v>
      </c>
      <c r="B73" s="19" t="s">
        <v>67</v>
      </c>
      <c r="C73" s="35">
        <v>700</v>
      </c>
      <c r="D73" s="47">
        <v>64.400000000000006</v>
      </c>
      <c r="E73" s="19" t="str">
        <f t="shared" si="1"/>
        <v>관경조정</v>
      </c>
      <c r="F73" s="30"/>
      <c r="G73" s="35">
        <v>500</v>
      </c>
    </row>
    <row r="74" spans="1:7" ht="15" customHeight="1" x14ac:dyDescent="0.3">
      <c r="A74" s="19" t="s">
        <v>1431</v>
      </c>
      <c r="B74" s="19" t="s">
        <v>68</v>
      </c>
      <c r="C74" s="35">
        <v>450</v>
      </c>
      <c r="D74" s="47">
        <v>32.200000000000003</v>
      </c>
      <c r="E74" s="19" t="str">
        <f t="shared" si="1"/>
        <v>구배조정</v>
      </c>
      <c r="F74" s="30"/>
      <c r="G74" s="35">
        <v>450</v>
      </c>
    </row>
    <row r="75" spans="1:7" ht="15" customHeight="1" x14ac:dyDescent="0.3">
      <c r="A75" s="19" t="s">
        <v>1431</v>
      </c>
      <c r="B75" s="19" t="s">
        <v>69</v>
      </c>
      <c r="C75" s="35">
        <v>600</v>
      </c>
      <c r="D75" s="47">
        <v>48.9</v>
      </c>
      <c r="E75" s="19" t="str">
        <f t="shared" si="1"/>
        <v>구배조정</v>
      </c>
      <c r="F75" s="30"/>
      <c r="G75" s="35">
        <v>600</v>
      </c>
    </row>
    <row r="76" spans="1:7" ht="15" customHeight="1" x14ac:dyDescent="0.3">
      <c r="A76" s="19" t="s">
        <v>1431</v>
      </c>
      <c r="B76" s="19" t="s">
        <v>70</v>
      </c>
      <c r="C76" s="35">
        <v>400</v>
      </c>
      <c r="D76" s="47">
        <v>18</v>
      </c>
      <c r="E76" s="19" t="str">
        <f t="shared" si="1"/>
        <v>관경조정</v>
      </c>
      <c r="F76" s="30"/>
      <c r="G76" s="35">
        <v>300</v>
      </c>
    </row>
    <row r="77" spans="1:7" ht="15" customHeight="1" x14ac:dyDescent="0.3">
      <c r="A77" s="19" t="s">
        <v>1431</v>
      </c>
      <c r="B77" s="19" t="s">
        <v>71</v>
      </c>
      <c r="C77" s="35">
        <v>400</v>
      </c>
      <c r="D77" s="47">
        <v>13.4</v>
      </c>
      <c r="E77" s="19" t="str">
        <f t="shared" si="1"/>
        <v>구배조정</v>
      </c>
      <c r="F77" s="30"/>
      <c r="G77" s="35">
        <v>400</v>
      </c>
    </row>
    <row r="78" spans="1:7" ht="15" customHeight="1" x14ac:dyDescent="0.3">
      <c r="A78" s="19" t="s">
        <v>1431</v>
      </c>
      <c r="B78" s="19" t="s">
        <v>72</v>
      </c>
      <c r="C78" s="35">
        <v>700</v>
      </c>
      <c r="D78" s="47">
        <v>21</v>
      </c>
      <c r="E78" s="19" t="str">
        <f t="shared" si="1"/>
        <v>관경조정</v>
      </c>
      <c r="F78" s="30"/>
      <c r="G78" s="35">
        <v>400</v>
      </c>
    </row>
    <row r="79" spans="1:7" ht="15" customHeight="1" x14ac:dyDescent="0.3">
      <c r="A79" s="19" t="s">
        <v>1431</v>
      </c>
      <c r="B79" s="19" t="s">
        <v>73</v>
      </c>
      <c r="C79" s="35">
        <v>700</v>
      </c>
      <c r="D79" s="47">
        <v>24.8</v>
      </c>
      <c r="E79" s="19" t="str">
        <f t="shared" si="1"/>
        <v>관경조정</v>
      </c>
      <c r="F79" s="30"/>
      <c r="G79" s="35">
        <v>400</v>
      </c>
    </row>
    <row r="80" spans="1:7" ht="15" customHeight="1" x14ac:dyDescent="0.3">
      <c r="A80" s="19" t="s">
        <v>1431</v>
      </c>
      <c r="B80" s="19" t="s">
        <v>74</v>
      </c>
      <c r="C80" s="35">
        <v>600</v>
      </c>
      <c r="D80" s="47">
        <v>21.5</v>
      </c>
      <c r="E80" s="19" t="str">
        <f t="shared" si="1"/>
        <v>구배조정</v>
      </c>
      <c r="F80" s="30"/>
      <c r="G80" s="35">
        <v>600</v>
      </c>
    </row>
    <row r="81" spans="1:7" ht="15" customHeight="1" x14ac:dyDescent="0.3">
      <c r="A81" s="19" t="s">
        <v>1431</v>
      </c>
      <c r="B81" s="19" t="s">
        <v>75</v>
      </c>
      <c r="C81" s="35">
        <v>600</v>
      </c>
      <c r="D81" s="47">
        <v>35.299999999999997</v>
      </c>
      <c r="E81" s="19" t="str">
        <f t="shared" si="1"/>
        <v>구배조정</v>
      </c>
      <c r="F81" s="30"/>
      <c r="G81" s="35">
        <v>600</v>
      </c>
    </row>
    <row r="82" spans="1:7" ht="15" customHeight="1" x14ac:dyDescent="0.3">
      <c r="A82" s="19" t="s">
        <v>1431</v>
      </c>
      <c r="B82" s="19" t="s">
        <v>76</v>
      </c>
      <c r="C82" s="35" t="s">
        <v>1539</v>
      </c>
      <c r="D82" s="47">
        <v>22.4</v>
      </c>
      <c r="E82" s="19" t="str">
        <f t="shared" si="1"/>
        <v>관경조정</v>
      </c>
      <c r="F82" s="30"/>
      <c r="G82" s="35" t="s">
        <v>1970</v>
      </c>
    </row>
    <row r="83" spans="1:7" ht="15" customHeight="1" x14ac:dyDescent="0.3">
      <c r="A83" s="19" t="s">
        <v>1431</v>
      </c>
      <c r="B83" s="19" t="s">
        <v>77</v>
      </c>
      <c r="C83" s="35" t="s">
        <v>1539</v>
      </c>
      <c r="D83" s="47">
        <v>10.1</v>
      </c>
      <c r="E83" s="19" t="str">
        <f t="shared" si="1"/>
        <v>관경조정</v>
      </c>
      <c r="F83" s="30"/>
      <c r="G83" s="35" t="s">
        <v>1970</v>
      </c>
    </row>
    <row r="84" spans="1:7" ht="15" customHeight="1" x14ac:dyDescent="0.3">
      <c r="A84" s="19" t="s">
        <v>1431</v>
      </c>
      <c r="B84" s="19" t="s">
        <v>78</v>
      </c>
      <c r="C84" s="35" t="s">
        <v>1539</v>
      </c>
      <c r="D84" s="47">
        <v>168.9</v>
      </c>
      <c r="E84" s="19" t="str">
        <f t="shared" si="1"/>
        <v>관경조정</v>
      </c>
      <c r="F84" s="30"/>
      <c r="G84" s="35" t="s">
        <v>1971</v>
      </c>
    </row>
    <row r="85" spans="1:7" ht="15" customHeight="1" x14ac:dyDescent="0.3">
      <c r="A85" s="19" t="s">
        <v>1431</v>
      </c>
      <c r="B85" s="19" t="s">
        <v>79</v>
      </c>
      <c r="C85" s="35">
        <v>1300</v>
      </c>
      <c r="D85" s="47">
        <v>16.600000000000001</v>
      </c>
      <c r="E85" s="19" t="str">
        <f t="shared" si="1"/>
        <v>관경조정</v>
      </c>
      <c r="F85" s="30"/>
      <c r="G85" s="35">
        <v>1000</v>
      </c>
    </row>
    <row r="86" spans="1:7" ht="15" customHeight="1" x14ac:dyDescent="0.3">
      <c r="A86" s="19" t="s">
        <v>1431</v>
      </c>
      <c r="B86" s="19" t="s">
        <v>80</v>
      </c>
      <c r="C86" s="35">
        <v>1300</v>
      </c>
      <c r="D86" s="47">
        <v>19</v>
      </c>
      <c r="E86" s="19" t="str">
        <f t="shared" si="1"/>
        <v>관경조정</v>
      </c>
      <c r="F86" s="30"/>
      <c r="G86" s="35">
        <v>1000</v>
      </c>
    </row>
    <row r="87" spans="1:7" ht="15" customHeight="1" x14ac:dyDescent="0.3">
      <c r="A87" s="19" t="s">
        <v>1431</v>
      </c>
      <c r="B87" s="19" t="s">
        <v>81</v>
      </c>
      <c r="C87" s="35">
        <v>1300</v>
      </c>
      <c r="D87" s="47">
        <v>14.3</v>
      </c>
      <c r="E87" s="19" t="str">
        <f t="shared" si="1"/>
        <v>관경조정</v>
      </c>
      <c r="F87" s="30"/>
      <c r="G87" s="35">
        <v>1000</v>
      </c>
    </row>
    <row r="88" spans="1:7" ht="15" customHeight="1" x14ac:dyDescent="0.3">
      <c r="A88" s="19" t="s">
        <v>1431</v>
      </c>
      <c r="B88" s="19" t="s">
        <v>82</v>
      </c>
      <c r="C88" s="35">
        <v>1300</v>
      </c>
      <c r="D88" s="47">
        <v>16.5</v>
      </c>
      <c r="E88" s="19" t="str">
        <f t="shared" si="1"/>
        <v>관경조정</v>
      </c>
      <c r="F88" s="30"/>
      <c r="G88" s="35">
        <v>1000</v>
      </c>
    </row>
    <row r="89" spans="1:7" ht="15" customHeight="1" x14ac:dyDescent="0.3">
      <c r="A89" s="19" t="s">
        <v>1431</v>
      </c>
      <c r="B89" s="19" t="s">
        <v>83</v>
      </c>
      <c r="C89" s="35">
        <v>1400</v>
      </c>
      <c r="D89" s="47">
        <v>44.1</v>
      </c>
      <c r="E89" s="19" t="str">
        <f t="shared" si="1"/>
        <v>관경조정</v>
      </c>
      <c r="F89" s="30"/>
      <c r="G89" s="35">
        <v>1000</v>
      </c>
    </row>
    <row r="90" spans="1:7" ht="15" customHeight="1" x14ac:dyDescent="0.3">
      <c r="A90" s="19" t="s">
        <v>1431</v>
      </c>
      <c r="B90" s="19" t="s">
        <v>84</v>
      </c>
      <c r="C90" s="35">
        <v>1400</v>
      </c>
      <c r="D90" s="47">
        <v>49</v>
      </c>
      <c r="E90" s="19" t="str">
        <f t="shared" si="1"/>
        <v>관경조정</v>
      </c>
      <c r="F90" s="30"/>
      <c r="G90" s="35">
        <v>1000</v>
      </c>
    </row>
    <row r="91" spans="1:7" ht="15" customHeight="1" x14ac:dyDescent="0.3">
      <c r="A91" s="19" t="s">
        <v>1431</v>
      </c>
      <c r="B91" s="19" t="s">
        <v>85</v>
      </c>
      <c r="C91" s="35">
        <v>1400</v>
      </c>
      <c r="D91" s="47">
        <v>50.1</v>
      </c>
      <c r="E91" s="19" t="str">
        <f t="shared" si="1"/>
        <v>관경조정</v>
      </c>
      <c r="F91" s="30"/>
      <c r="G91" s="35">
        <v>1200</v>
      </c>
    </row>
    <row r="92" spans="1:7" ht="15" customHeight="1" x14ac:dyDescent="0.3">
      <c r="A92" s="19" t="s">
        <v>1432</v>
      </c>
      <c r="B92" s="19" t="s">
        <v>1540</v>
      </c>
      <c r="C92" s="35">
        <v>500</v>
      </c>
      <c r="D92" s="47">
        <v>19.600000000000001</v>
      </c>
      <c r="E92" s="19" t="str">
        <f t="shared" si="1"/>
        <v>구배조정</v>
      </c>
      <c r="F92" s="29"/>
      <c r="G92" s="35">
        <v>500</v>
      </c>
    </row>
    <row r="93" spans="1:7" ht="15" customHeight="1" x14ac:dyDescent="0.3">
      <c r="A93" s="19" t="s">
        <v>1432</v>
      </c>
      <c r="B93" s="19" t="s">
        <v>624</v>
      </c>
      <c r="C93" s="35">
        <v>800</v>
      </c>
      <c r="D93" s="47">
        <v>13.5</v>
      </c>
      <c r="E93" s="19" t="str">
        <f t="shared" si="1"/>
        <v>구배조정</v>
      </c>
      <c r="F93" s="29"/>
      <c r="G93" s="35">
        <v>800</v>
      </c>
    </row>
    <row r="94" spans="1:7" ht="15" customHeight="1" x14ac:dyDescent="0.3">
      <c r="A94" s="19" t="s">
        <v>1432</v>
      </c>
      <c r="B94" s="19" t="s">
        <v>625</v>
      </c>
      <c r="C94" s="35">
        <v>500</v>
      </c>
      <c r="D94" s="47">
        <v>20.9</v>
      </c>
      <c r="E94" s="19" t="str">
        <f t="shared" si="1"/>
        <v>관경조정</v>
      </c>
      <c r="F94" s="29"/>
      <c r="G94" s="35">
        <v>400</v>
      </c>
    </row>
    <row r="95" spans="1:7" ht="15" customHeight="1" x14ac:dyDescent="0.3">
      <c r="A95" s="19" t="s">
        <v>1432</v>
      </c>
      <c r="B95" s="19" t="s">
        <v>626</v>
      </c>
      <c r="C95" s="35">
        <v>500</v>
      </c>
      <c r="D95" s="47">
        <v>2.8</v>
      </c>
      <c r="E95" s="19" t="str">
        <f t="shared" si="1"/>
        <v>관경조정</v>
      </c>
      <c r="F95" s="29"/>
      <c r="G95" s="35">
        <v>400</v>
      </c>
    </row>
    <row r="96" spans="1:7" ht="15" customHeight="1" x14ac:dyDescent="0.3">
      <c r="A96" s="19" t="s">
        <v>1432</v>
      </c>
      <c r="B96" s="19" t="s">
        <v>627</v>
      </c>
      <c r="C96" s="35">
        <v>900</v>
      </c>
      <c r="D96" s="47">
        <v>10.9</v>
      </c>
      <c r="E96" s="19" t="str">
        <f t="shared" si="1"/>
        <v>구배조정</v>
      </c>
      <c r="F96" s="29"/>
      <c r="G96" s="35">
        <v>900</v>
      </c>
    </row>
    <row r="97" spans="1:7" ht="15" customHeight="1" x14ac:dyDescent="0.3">
      <c r="A97" s="19" t="s">
        <v>1432</v>
      </c>
      <c r="B97" s="19" t="s">
        <v>628</v>
      </c>
      <c r="C97" s="35">
        <v>800</v>
      </c>
      <c r="D97" s="47">
        <v>71.2</v>
      </c>
      <c r="E97" s="19" t="str">
        <f t="shared" si="1"/>
        <v>관경조정</v>
      </c>
      <c r="F97" s="29"/>
      <c r="G97" s="35">
        <v>600</v>
      </c>
    </row>
    <row r="98" spans="1:7" ht="15" customHeight="1" x14ac:dyDescent="0.3">
      <c r="A98" s="19" t="s">
        <v>1432</v>
      </c>
      <c r="B98" s="19" t="s">
        <v>1541</v>
      </c>
      <c r="C98" s="35">
        <v>800</v>
      </c>
      <c r="D98" s="47">
        <v>19.100000000000001</v>
      </c>
      <c r="E98" s="19" t="str">
        <f t="shared" si="1"/>
        <v>구배조정</v>
      </c>
      <c r="F98" s="29"/>
      <c r="G98" s="35">
        <v>800</v>
      </c>
    </row>
    <row r="99" spans="1:7" ht="15" customHeight="1" x14ac:dyDescent="0.3">
      <c r="A99" s="19" t="s">
        <v>1433</v>
      </c>
      <c r="B99" s="19" t="s">
        <v>143</v>
      </c>
      <c r="C99" s="35" t="s">
        <v>1542</v>
      </c>
      <c r="D99" s="47">
        <v>164.6</v>
      </c>
      <c r="E99" s="19" t="str">
        <f t="shared" si="1"/>
        <v>관경조정</v>
      </c>
      <c r="F99" s="30"/>
      <c r="G99" s="35" t="s">
        <v>1972</v>
      </c>
    </row>
    <row r="100" spans="1:7" ht="15" customHeight="1" x14ac:dyDescent="0.3">
      <c r="A100" s="19" t="s">
        <v>1433</v>
      </c>
      <c r="B100" s="19" t="s">
        <v>144</v>
      </c>
      <c r="C100" s="35" t="s">
        <v>1542</v>
      </c>
      <c r="D100" s="47">
        <v>81.099999999999994</v>
      </c>
      <c r="E100" s="19" t="str">
        <f t="shared" si="1"/>
        <v>관경조정</v>
      </c>
      <c r="F100" s="30"/>
      <c r="G100" s="35" t="s">
        <v>1972</v>
      </c>
    </row>
    <row r="101" spans="1:7" ht="15" customHeight="1" x14ac:dyDescent="0.3">
      <c r="A101" s="19" t="s">
        <v>1433</v>
      </c>
      <c r="B101" s="19" t="s">
        <v>1014</v>
      </c>
      <c r="C101" s="35">
        <v>450</v>
      </c>
      <c r="D101" s="47">
        <v>25.9</v>
      </c>
      <c r="E101" s="19" t="str">
        <f t="shared" si="1"/>
        <v>구배조정</v>
      </c>
      <c r="F101" s="30"/>
      <c r="G101" s="35">
        <v>450</v>
      </c>
    </row>
    <row r="102" spans="1:7" ht="15" customHeight="1" x14ac:dyDescent="0.3">
      <c r="A102" s="19" t="s">
        <v>1433</v>
      </c>
      <c r="B102" s="19" t="s">
        <v>1015</v>
      </c>
      <c r="C102" s="35">
        <v>400</v>
      </c>
      <c r="D102" s="47">
        <v>44.8</v>
      </c>
      <c r="E102" s="19" t="str">
        <f t="shared" si="1"/>
        <v>관경조정</v>
      </c>
      <c r="F102" s="30"/>
      <c r="G102" s="35">
        <v>300</v>
      </c>
    </row>
    <row r="103" spans="1:7" ht="15" customHeight="1" x14ac:dyDescent="0.3">
      <c r="A103" s="19" t="s">
        <v>1433</v>
      </c>
      <c r="B103" s="19" t="s">
        <v>1016</v>
      </c>
      <c r="C103" s="35">
        <v>300</v>
      </c>
      <c r="D103" s="47">
        <v>9.5</v>
      </c>
      <c r="E103" s="19" t="str">
        <f t="shared" si="1"/>
        <v>구배조정</v>
      </c>
      <c r="F103" s="30"/>
      <c r="G103" s="35">
        <v>300</v>
      </c>
    </row>
    <row r="104" spans="1:7" ht="15" customHeight="1" x14ac:dyDescent="0.3">
      <c r="A104" s="19" t="s">
        <v>1433</v>
      </c>
      <c r="B104" s="19" t="s">
        <v>1017</v>
      </c>
      <c r="C104" s="35">
        <v>400</v>
      </c>
      <c r="D104" s="47">
        <v>28</v>
      </c>
      <c r="E104" s="19" t="str">
        <f t="shared" si="1"/>
        <v>관경조정</v>
      </c>
      <c r="F104" s="30"/>
      <c r="G104" s="35">
        <v>300</v>
      </c>
    </row>
    <row r="105" spans="1:7" ht="15" customHeight="1" x14ac:dyDescent="0.3">
      <c r="A105" s="19" t="s">
        <v>1433</v>
      </c>
      <c r="B105" s="19" t="s">
        <v>1018</v>
      </c>
      <c r="C105" s="35">
        <v>700</v>
      </c>
      <c r="D105" s="47">
        <v>23.8</v>
      </c>
      <c r="E105" s="19" t="str">
        <f t="shared" si="1"/>
        <v>관경조정</v>
      </c>
      <c r="F105" s="30"/>
      <c r="G105" s="35">
        <v>600</v>
      </c>
    </row>
    <row r="106" spans="1:7" ht="15" customHeight="1" x14ac:dyDescent="0.3">
      <c r="A106" s="19" t="s">
        <v>1433</v>
      </c>
      <c r="B106" s="19" t="s">
        <v>1019</v>
      </c>
      <c r="C106" s="35">
        <v>700</v>
      </c>
      <c r="D106" s="47">
        <v>21.4</v>
      </c>
      <c r="E106" s="19" t="str">
        <f t="shared" si="1"/>
        <v>구배조정</v>
      </c>
      <c r="F106" s="30"/>
      <c r="G106" s="35">
        <v>700</v>
      </c>
    </row>
    <row r="107" spans="1:7" ht="15" customHeight="1" x14ac:dyDescent="0.3">
      <c r="A107" s="19" t="s">
        <v>1433</v>
      </c>
      <c r="B107" s="19" t="s">
        <v>1020</v>
      </c>
      <c r="C107" s="35">
        <v>1000</v>
      </c>
      <c r="D107" s="47">
        <v>61.7</v>
      </c>
      <c r="E107" s="19" t="str">
        <f t="shared" si="1"/>
        <v>구배조정</v>
      </c>
      <c r="F107" s="30"/>
      <c r="G107" s="35">
        <v>1000</v>
      </c>
    </row>
    <row r="108" spans="1:7" ht="15" customHeight="1" x14ac:dyDescent="0.3">
      <c r="A108" s="19" t="s">
        <v>1433</v>
      </c>
      <c r="B108" s="19" t="s">
        <v>1021</v>
      </c>
      <c r="C108" s="35">
        <v>1000</v>
      </c>
      <c r="D108" s="47">
        <v>68.8</v>
      </c>
      <c r="E108" s="19" t="str">
        <f t="shared" si="1"/>
        <v>구배조정</v>
      </c>
      <c r="F108" s="30"/>
      <c r="G108" s="35">
        <v>1000</v>
      </c>
    </row>
    <row r="109" spans="1:7" ht="15" customHeight="1" x14ac:dyDescent="0.3">
      <c r="A109" s="19" t="s">
        <v>1433</v>
      </c>
      <c r="B109" s="19" t="s">
        <v>1022</v>
      </c>
      <c r="C109" s="35">
        <v>1000</v>
      </c>
      <c r="D109" s="47">
        <v>31.5</v>
      </c>
      <c r="E109" s="19" t="str">
        <f t="shared" si="1"/>
        <v>관경조정</v>
      </c>
      <c r="F109" s="30"/>
      <c r="G109" s="35">
        <v>800</v>
      </c>
    </row>
    <row r="110" spans="1:7" ht="15" customHeight="1" x14ac:dyDescent="0.3">
      <c r="A110" s="19" t="s">
        <v>1433</v>
      </c>
      <c r="B110" s="19" t="s">
        <v>1032</v>
      </c>
      <c r="C110" s="35">
        <v>400</v>
      </c>
      <c r="D110" s="47">
        <v>21.5</v>
      </c>
      <c r="E110" s="19" t="str">
        <f t="shared" si="1"/>
        <v>관경조정</v>
      </c>
      <c r="F110" s="30"/>
      <c r="G110" s="35">
        <v>300</v>
      </c>
    </row>
    <row r="111" spans="1:7" ht="15" customHeight="1" x14ac:dyDescent="0.3">
      <c r="A111" s="19" t="s">
        <v>1433</v>
      </c>
      <c r="B111" s="19" t="s">
        <v>1033</v>
      </c>
      <c r="C111" s="35">
        <v>1000</v>
      </c>
      <c r="D111" s="47">
        <v>20.5</v>
      </c>
      <c r="E111" s="19" t="str">
        <f t="shared" si="1"/>
        <v>구배조정</v>
      </c>
      <c r="F111" s="30"/>
      <c r="G111" s="35">
        <v>1000</v>
      </c>
    </row>
    <row r="112" spans="1:7" ht="15" customHeight="1" x14ac:dyDescent="0.3">
      <c r="A112" s="19" t="s">
        <v>1433</v>
      </c>
      <c r="B112" s="19" t="s">
        <v>1034</v>
      </c>
      <c r="C112" s="35">
        <v>1000</v>
      </c>
      <c r="D112" s="47">
        <v>111.1</v>
      </c>
      <c r="E112" s="19" t="str">
        <f t="shared" si="1"/>
        <v>구배조정</v>
      </c>
      <c r="F112" s="30"/>
      <c r="G112" s="35">
        <v>1000</v>
      </c>
    </row>
    <row r="113" spans="1:7" ht="15" customHeight="1" x14ac:dyDescent="0.3">
      <c r="A113" s="19" t="s">
        <v>1433</v>
      </c>
      <c r="B113" s="19" t="s">
        <v>1040</v>
      </c>
      <c r="C113" s="35">
        <v>700</v>
      </c>
      <c r="D113" s="47">
        <v>16.3</v>
      </c>
      <c r="E113" s="19" t="str">
        <f t="shared" si="1"/>
        <v>구배조정</v>
      </c>
      <c r="F113" s="30"/>
      <c r="G113" s="35">
        <v>700</v>
      </c>
    </row>
    <row r="114" spans="1:7" ht="15" customHeight="1" x14ac:dyDescent="0.3">
      <c r="A114" s="19" t="s">
        <v>1433</v>
      </c>
      <c r="B114" s="19" t="s">
        <v>1061</v>
      </c>
      <c r="C114" s="35" t="s">
        <v>1467</v>
      </c>
      <c r="D114" s="47">
        <v>21.5</v>
      </c>
      <c r="E114" s="19" t="str">
        <f t="shared" si="1"/>
        <v>구배조정</v>
      </c>
      <c r="F114" s="30"/>
      <c r="G114" s="35" t="s">
        <v>1467</v>
      </c>
    </row>
    <row r="115" spans="1:7" ht="15" customHeight="1" x14ac:dyDescent="0.3">
      <c r="A115" s="19" t="s">
        <v>1433</v>
      </c>
      <c r="B115" s="19" t="s">
        <v>1062</v>
      </c>
      <c r="C115" s="35" t="s">
        <v>1467</v>
      </c>
      <c r="D115" s="47">
        <v>7.9</v>
      </c>
      <c r="E115" s="19" t="str">
        <f t="shared" si="1"/>
        <v>구배조정</v>
      </c>
      <c r="F115" s="30"/>
      <c r="G115" s="35" t="s">
        <v>1467</v>
      </c>
    </row>
    <row r="116" spans="1:7" ht="15" customHeight="1" x14ac:dyDescent="0.3">
      <c r="A116" s="19" t="s">
        <v>1433</v>
      </c>
      <c r="B116" s="19" t="s">
        <v>1063</v>
      </c>
      <c r="C116" s="35">
        <v>600</v>
      </c>
      <c r="D116" s="47">
        <v>116.4</v>
      </c>
      <c r="E116" s="19" t="str">
        <f t="shared" si="1"/>
        <v>관경조정</v>
      </c>
      <c r="F116" s="30"/>
      <c r="G116" s="35">
        <v>500</v>
      </c>
    </row>
    <row r="117" spans="1:7" ht="15" customHeight="1" x14ac:dyDescent="0.3">
      <c r="A117" s="19" t="s">
        <v>1433</v>
      </c>
      <c r="B117" s="19" t="s">
        <v>1064</v>
      </c>
      <c r="C117" s="35">
        <v>600</v>
      </c>
      <c r="D117" s="47">
        <v>14.2</v>
      </c>
      <c r="E117" s="19" t="str">
        <f t="shared" si="1"/>
        <v>관경조정</v>
      </c>
      <c r="F117" s="30"/>
      <c r="G117" s="35">
        <v>500</v>
      </c>
    </row>
    <row r="118" spans="1:7" ht="15" customHeight="1" x14ac:dyDescent="0.3">
      <c r="A118" s="19" t="s">
        <v>1433</v>
      </c>
      <c r="B118" s="19" t="s">
        <v>1065</v>
      </c>
      <c r="C118" s="35">
        <v>600</v>
      </c>
      <c r="D118" s="47">
        <v>45.7</v>
      </c>
      <c r="E118" s="19" t="str">
        <f t="shared" si="1"/>
        <v>관경조정</v>
      </c>
      <c r="F118" s="30"/>
      <c r="G118" s="35">
        <v>500</v>
      </c>
    </row>
    <row r="119" spans="1:7" ht="15" customHeight="1" x14ac:dyDescent="0.3">
      <c r="A119" s="19" t="s">
        <v>1433</v>
      </c>
      <c r="B119" s="19" t="s">
        <v>1066</v>
      </c>
      <c r="C119" s="35">
        <v>600</v>
      </c>
      <c r="D119" s="47">
        <v>50.6</v>
      </c>
      <c r="E119" s="19" t="str">
        <f t="shared" si="1"/>
        <v>관경조정</v>
      </c>
      <c r="F119" s="30"/>
      <c r="G119" s="35">
        <v>500</v>
      </c>
    </row>
    <row r="120" spans="1:7" ht="15" customHeight="1" x14ac:dyDescent="0.3">
      <c r="A120" s="19" t="s">
        <v>1433</v>
      </c>
      <c r="B120" s="19" t="s">
        <v>1067</v>
      </c>
      <c r="C120" s="35">
        <v>600</v>
      </c>
      <c r="D120" s="47">
        <v>50.7</v>
      </c>
      <c r="E120" s="19" t="str">
        <f t="shared" si="1"/>
        <v>관경조정</v>
      </c>
      <c r="F120" s="30"/>
      <c r="G120" s="35">
        <v>500</v>
      </c>
    </row>
    <row r="121" spans="1:7" ht="15" customHeight="1" x14ac:dyDescent="0.3">
      <c r="A121" s="19" t="s">
        <v>1433</v>
      </c>
      <c r="B121" s="19" t="s">
        <v>1068</v>
      </c>
      <c r="C121" s="35">
        <v>700</v>
      </c>
      <c r="D121" s="47">
        <v>65.2</v>
      </c>
      <c r="E121" s="19" t="str">
        <f t="shared" si="1"/>
        <v>관경조정</v>
      </c>
      <c r="F121" s="30"/>
      <c r="G121" s="35">
        <v>500</v>
      </c>
    </row>
    <row r="122" spans="1:7" ht="15" customHeight="1" x14ac:dyDescent="0.3">
      <c r="A122" s="19" t="s">
        <v>1433</v>
      </c>
      <c r="B122" s="19" t="s">
        <v>1069</v>
      </c>
      <c r="C122" s="35">
        <v>600</v>
      </c>
      <c r="D122" s="47">
        <v>52.4</v>
      </c>
      <c r="E122" s="19" t="str">
        <f t="shared" si="1"/>
        <v>관경조정</v>
      </c>
      <c r="F122" s="30"/>
      <c r="G122" s="35">
        <v>450</v>
      </c>
    </row>
    <row r="123" spans="1:7" ht="15" customHeight="1" x14ac:dyDescent="0.3">
      <c r="A123" s="19" t="s">
        <v>1433</v>
      </c>
      <c r="B123" s="19" t="s">
        <v>1070</v>
      </c>
      <c r="C123" s="35">
        <v>600</v>
      </c>
      <c r="D123" s="47">
        <v>52.9</v>
      </c>
      <c r="E123" s="19" t="str">
        <f t="shared" si="1"/>
        <v>관경조정</v>
      </c>
      <c r="F123" s="30"/>
      <c r="G123" s="35">
        <v>450</v>
      </c>
    </row>
    <row r="124" spans="1:7" ht="15" customHeight="1" x14ac:dyDescent="0.3">
      <c r="A124" s="19" t="s">
        <v>1433</v>
      </c>
      <c r="B124" s="19" t="s">
        <v>1071</v>
      </c>
      <c r="C124" s="35">
        <v>600</v>
      </c>
      <c r="D124" s="47">
        <v>49.3</v>
      </c>
      <c r="E124" s="19" t="str">
        <f t="shared" si="1"/>
        <v>관경조정</v>
      </c>
      <c r="F124" s="30"/>
      <c r="G124" s="35">
        <v>450</v>
      </c>
    </row>
    <row r="125" spans="1:7" ht="15" customHeight="1" x14ac:dyDescent="0.3">
      <c r="A125" s="19" t="s">
        <v>1433</v>
      </c>
      <c r="B125" s="19" t="s">
        <v>1072</v>
      </c>
      <c r="C125" s="35">
        <v>800</v>
      </c>
      <c r="D125" s="47">
        <v>47.3</v>
      </c>
      <c r="E125" s="19" t="str">
        <f t="shared" si="1"/>
        <v>관경조정</v>
      </c>
      <c r="F125" s="30"/>
      <c r="G125" s="35">
        <v>450</v>
      </c>
    </row>
    <row r="126" spans="1:7" ht="15" customHeight="1" x14ac:dyDescent="0.3">
      <c r="A126" s="19" t="s">
        <v>1433</v>
      </c>
      <c r="B126" s="19" t="s">
        <v>1073</v>
      </c>
      <c r="C126" s="35">
        <v>900</v>
      </c>
      <c r="D126" s="47">
        <v>60.7</v>
      </c>
      <c r="E126" s="19" t="str">
        <f t="shared" si="1"/>
        <v>관경조정</v>
      </c>
      <c r="F126" s="30"/>
      <c r="G126" s="35">
        <v>450</v>
      </c>
    </row>
    <row r="127" spans="1:7" ht="15" customHeight="1" x14ac:dyDescent="0.3">
      <c r="A127" s="19" t="s">
        <v>1433</v>
      </c>
      <c r="B127" s="19" t="s">
        <v>1074</v>
      </c>
      <c r="C127" s="35">
        <v>900</v>
      </c>
      <c r="D127" s="47">
        <v>60</v>
      </c>
      <c r="E127" s="19" t="str">
        <f t="shared" si="1"/>
        <v>관경조정</v>
      </c>
      <c r="F127" s="30"/>
      <c r="G127" s="35">
        <v>450</v>
      </c>
    </row>
    <row r="128" spans="1:7" ht="15" customHeight="1" x14ac:dyDescent="0.3">
      <c r="A128" s="19" t="s">
        <v>1433</v>
      </c>
      <c r="B128" s="19" t="s">
        <v>1075</v>
      </c>
      <c r="C128" s="35">
        <v>1000</v>
      </c>
      <c r="D128" s="47">
        <v>50.8</v>
      </c>
      <c r="E128" s="19" t="str">
        <f t="shared" si="1"/>
        <v>구배조정</v>
      </c>
      <c r="F128" s="30"/>
      <c r="G128" s="35">
        <v>1000</v>
      </c>
    </row>
    <row r="129" spans="1:7" ht="15" customHeight="1" x14ac:dyDescent="0.3">
      <c r="A129" s="19" t="s">
        <v>1433</v>
      </c>
      <c r="B129" s="19" t="s">
        <v>1076</v>
      </c>
      <c r="C129" s="35">
        <v>1000</v>
      </c>
      <c r="D129" s="47">
        <v>44.2</v>
      </c>
      <c r="E129" s="19" t="str">
        <f t="shared" si="1"/>
        <v>관경조정</v>
      </c>
      <c r="F129" s="30"/>
      <c r="G129" s="35">
        <v>900</v>
      </c>
    </row>
    <row r="130" spans="1:7" ht="15" customHeight="1" x14ac:dyDescent="0.3">
      <c r="A130" s="19" t="s">
        <v>1433</v>
      </c>
      <c r="B130" s="19" t="s">
        <v>1543</v>
      </c>
      <c r="C130" s="35">
        <v>600</v>
      </c>
      <c r="D130" s="47">
        <v>18.600000000000001</v>
      </c>
      <c r="E130" s="19" t="str">
        <f t="shared" si="1"/>
        <v>구배조정</v>
      </c>
      <c r="F130" s="30"/>
      <c r="G130" s="35">
        <v>600</v>
      </c>
    </row>
    <row r="131" spans="1:7" ht="15" customHeight="1" x14ac:dyDescent="0.3">
      <c r="A131" s="19" t="s">
        <v>1433</v>
      </c>
      <c r="B131" s="19" t="s">
        <v>1544</v>
      </c>
      <c r="C131" s="35">
        <v>600</v>
      </c>
      <c r="D131" s="47">
        <v>18.7</v>
      </c>
      <c r="E131" s="19" t="str">
        <f t="shared" si="1"/>
        <v>구배조정</v>
      </c>
      <c r="F131" s="30"/>
      <c r="G131" s="35">
        <v>600</v>
      </c>
    </row>
    <row r="132" spans="1:7" ht="15" customHeight="1" x14ac:dyDescent="0.3">
      <c r="A132" s="19" t="s">
        <v>1433</v>
      </c>
      <c r="B132" s="19" t="s">
        <v>146</v>
      </c>
      <c r="C132" s="35">
        <v>300</v>
      </c>
      <c r="D132" s="47">
        <v>147.80000000000001</v>
      </c>
      <c r="E132" s="19" t="str">
        <f t="shared" ref="E132:E195" si="2">IF(C132=G132,"구배조정","관경조정")</f>
        <v>관경조정</v>
      </c>
      <c r="F132" s="30"/>
      <c r="G132" s="35">
        <v>250</v>
      </c>
    </row>
    <row r="133" spans="1:7" ht="15" customHeight="1" x14ac:dyDescent="0.3">
      <c r="A133" s="19" t="s">
        <v>1433</v>
      </c>
      <c r="B133" s="19" t="s">
        <v>147</v>
      </c>
      <c r="C133" s="35">
        <v>700</v>
      </c>
      <c r="D133" s="47">
        <v>11.8</v>
      </c>
      <c r="E133" s="19" t="str">
        <f t="shared" si="2"/>
        <v>관경조정</v>
      </c>
      <c r="F133" s="30"/>
      <c r="G133" s="35">
        <v>600</v>
      </c>
    </row>
    <row r="134" spans="1:7" ht="15" customHeight="1" x14ac:dyDescent="0.3">
      <c r="A134" s="19" t="s">
        <v>1433</v>
      </c>
      <c r="B134" s="19" t="s">
        <v>148</v>
      </c>
      <c r="C134" s="35">
        <v>700</v>
      </c>
      <c r="D134" s="47">
        <v>13.4</v>
      </c>
      <c r="E134" s="19" t="str">
        <f t="shared" si="2"/>
        <v>관경조정</v>
      </c>
      <c r="F134" s="30"/>
      <c r="G134" s="35">
        <v>600</v>
      </c>
    </row>
    <row r="135" spans="1:7" ht="15" customHeight="1" x14ac:dyDescent="0.3">
      <c r="A135" s="19" t="s">
        <v>1433</v>
      </c>
      <c r="B135" s="19" t="s">
        <v>149</v>
      </c>
      <c r="C135" s="35">
        <v>700</v>
      </c>
      <c r="D135" s="47">
        <v>43.4</v>
      </c>
      <c r="E135" s="19" t="str">
        <f t="shared" si="2"/>
        <v>관경조정</v>
      </c>
      <c r="F135" s="30"/>
      <c r="G135" s="35">
        <v>600</v>
      </c>
    </row>
    <row r="136" spans="1:7" ht="15" customHeight="1" x14ac:dyDescent="0.3">
      <c r="A136" s="19" t="s">
        <v>1433</v>
      </c>
      <c r="B136" s="19" t="s">
        <v>1545</v>
      </c>
      <c r="C136" s="35">
        <v>1000</v>
      </c>
      <c r="D136" s="47">
        <v>30.2</v>
      </c>
      <c r="E136" s="19" t="str">
        <f t="shared" si="2"/>
        <v>구배조정</v>
      </c>
      <c r="F136" s="30"/>
      <c r="G136" s="35">
        <v>1000</v>
      </c>
    </row>
    <row r="137" spans="1:7" ht="15" customHeight="1" x14ac:dyDescent="0.3">
      <c r="A137" s="19" t="s">
        <v>1433</v>
      </c>
      <c r="B137" s="19" t="s">
        <v>1546</v>
      </c>
      <c r="C137" s="35">
        <v>1000</v>
      </c>
      <c r="D137" s="47">
        <v>100.9</v>
      </c>
      <c r="E137" s="19" t="str">
        <f t="shared" si="2"/>
        <v>구배조정</v>
      </c>
      <c r="F137" s="30"/>
      <c r="G137" s="35">
        <v>1000</v>
      </c>
    </row>
    <row r="138" spans="1:7" ht="15" customHeight="1" x14ac:dyDescent="0.3">
      <c r="A138" s="19" t="s">
        <v>1433</v>
      </c>
      <c r="B138" s="19" t="s">
        <v>1547</v>
      </c>
      <c r="C138" s="35">
        <v>1000</v>
      </c>
      <c r="D138" s="47">
        <v>29.7</v>
      </c>
      <c r="E138" s="19" t="str">
        <f t="shared" si="2"/>
        <v>구배조정</v>
      </c>
      <c r="F138" s="30"/>
      <c r="G138" s="35">
        <v>1000</v>
      </c>
    </row>
    <row r="139" spans="1:7" ht="15" customHeight="1" x14ac:dyDescent="0.3">
      <c r="A139" s="19" t="s">
        <v>1433</v>
      </c>
      <c r="B139" s="19" t="s">
        <v>1548</v>
      </c>
      <c r="C139" s="35">
        <v>1000</v>
      </c>
      <c r="D139" s="47">
        <v>11.2</v>
      </c>
      <c r="E139" s="19" t="str">
        <f t="shared" si="2"/>
        <v>구배조정</v>
      </c>
      <c r="F139" s="30"/>
      <c r="G139" s="35">
        <v>1000</v>
      </c>
    </row>
    <row r="140" spans="1:7" ht="15" customHeight="1" x14ac:dyDescent="0.3">
      <c r="A140" s="19" t="s">
        <v>1433</v>
      </c>
      <c r="B140" s="19" t="s">
        <v>1549</v>
      </c>
      <c r="C140" s="35">
        <v>1100</v>
      </c>
      <c r="D140" s="47">
        <v>32.200000000000003</v>
      </c>
      <c r="E140" s="19" t="str">
        <f t="shared" si="2"/>
        <v>관경조정</v>
      </c>
      <c r="F140" s="30"/>
      <c r="G140" s="35">
        <v>1000</v>
      </c>
    </row>
    <row r="141" spans="1:7" ht="15" customHeight="1" x14ac:dyDescent="0.3">
      <c r="A141" s="19" t="s">
        <v>1433</v>
      </c>
      <c r="B141" s="19" t="s">
        <v>150</v>
      </c>
      <c r="C141" s="35">
        <v>300</v>
      </c>
      <c r="D141" s="47">
        <v>15.1</v>
      </c>
      <c r="E141" s="19" t="str">
        <f t="shared" si="2"/>
        <v>관경조정</v>
      </c>
      <c r="F141" s="30"/>
      <c r="G141" s="35">
        <v>200</v>
      </c>
    </row>
    <row r="142" spans="1:7" ht="15" customHeight="1" x14ac:dyDescent="0.3">
      <c r="A142" s="19" t="s">
        <v>1433</v>
      </c>
      <c r="B142" s="19" t="s">
        <v>151</v>
      </c>
      <c r="C142" s="35">
        <v>300</v>
      </c>
      <c r="D142" s="47">
        <v>26.3</v>
      </c>
      <c r="E142" s="19" t="str">
        <f t="shared" si="2"/>
        <v>관경조정</v>
      </c>
      <c r="F142" s="30"/>
      <c r="G142" s="35">
        <v>200</v>
      </c>
    </row>
    <row r="143" spans="1:7" ht="15" customHeight="1" x14ac:dyDescent="0.3">
      <c r="A143" s="19" t="s">
        <v>1433</v>
      </c>
      <c r="B143" s="19" t="s">
        <v>152</v>
      </c>
      <c r="C143" s="35">
        <v>300</v>
      </c>
      <c r="D143" s="47">
        <v>27.9</v>
      </c>
      <c r="E143" s="19" t="str">
        <f t="shared" si="2"/>
        <v>관경조정</v>
      </c>
      <c r="F143" s="30"/>
      <c r="G143" s="35">
        <v>200</v>
      </c>
    </row>
    <row r="144" spans="1:7" ht="15" customHeight="1" x14ac:dyDescent="0.3">
      <c r="A144" s="19" t="s">
        <v>1433</v>
      </c>
      <c r="B144" s="19" t="s">
        <v>153</v>
      </c>
      <c r="C144" s="35">
        <v>1300</v>
      </c>
      <c r="D144" s="47">
        <v>123.6</v>
      </c>
      <c r="E144" s="19" t="str">
        <f t="shared" si="2"/>
        <v>관경조정</v>
      </c>
      <c r="F144" s="30"/>
      <c r="G144" s="35">
        <v>1000</v>
      </c>
    </row>
    <row r="145" spans="1:7" ht="15" customHeight="1" x14ac:dyDescent="0.3">
      <c r="A145" s="19" t="s">
        <v>1433</v>
      </c>
      <c r="B145" s="19" t="s">
        <v>154</v>
      </c>
      <c r="C145" s="35">
        <v>1300</v>
      </c>
      <c r="D145" s="47">
        <v>25.4</v>
      </c>
      <c r="E145" s="19" t="str">
        <f t="shared" si="2"/>
        <v>관경조정</v>
      </c>
      <c r="F145" s="30"/>
      <c r="G145" s="35">
        <v>1000</v>
      </c>
    </row>
    <row r="146" spans="1:7" ht="15" customHeight="1" x14ac:dyDescent="0.3">
      <c r="A146" s="19" t="s">
        <v>1433</v>
      </c>
      <c r="B146" s="19" t="s">
        <v>155</v>
      </c>
      <c r="C146" s="35">
        <v>1300</v>
      </c>
      <c r="D146" s="47">
        <v>26</v>
      </c>
      <c r="E146" s="19" t="str">
        <f t="shared" si="2"/>
        <v>관경조정</v>
      </c>
      <c r="F146" s="30"/>
      <c r="G146" s="35">
        <v>1000</v>
      </c>
    </row>
    <row r="147" spans="1:7" ht="15" customHeight="1" x14ac:dyDescent="0.3">
      <c r="A147" s="19" t="s">
        <v>1433</v>
      </c>
      <c r="B147" s="19" t="s">
        <v>156</v>
      </c>
      <c r="C147" s="35">
        <v>1300</v>
      </c>
      <c r="D147" s="47">
        <v>52.7</v>
      </c>
      <c r="E147" s="19" t="str">
        <f t="shared" si="2"/>
        <v>관경조정</v>
      </c>
      <c r="F147" s="30"/>
      <c r="G147" s="35">
        <v>1000</v>
      </c>
    </row>
    <row r="148" spans="1:7" ht="15" customHeight="1" x14ac:dyDescent="0.3">
      <c r="A148" s="19" t="s">
        <v>1433</v>
      </c>
      <c r="B148" s="19" t="s">
        <v>157</v>
      </c>
      <c r="C148" s="35">
        <v>400</v>
      </c>
      <c r="D148" s="47">
        <v>19.600000000000001</v>
      </c>
      <c r="E148" s="19" t="str">
        <f t="shared" si="2"/>
        <v>구배조정</v>
      </c>
      <c r="F148" s="30"/>
      <c r="G148" s="35">
        <v>400</v>
      </c>
    </row>
    <row r="149" spans="1:7" ht="15" customHeight="1" x14ac:dyDescent="0.3">
      <c r="A149" s="19" t="s">
        <v>1433</v>
      </c>
      <c r="B149" s="19" t="s">
        <v>1550</v>
      </c>
      <c r="C149" s="35">
        <v>500</v>
      </c>
      <c r="D149" s="47">
        <v>15</v>
      </c>
      <c r="E149" s="19" t="str">
        <f t="shared" si="2"/>
        <v>관경조정</v>
      </c>
      <c r="F149" s="30"/>
      <c r="G149" s="35">
        <v>400</v>
      </c>
    </row>
    <row r="150" spans="1:7" ht="15" customHeight="1" x14ac:dyDescent="0.3">
      <c r="A150" s="19" t="s">
        <v>1433</v>
      </c>
      <c r="B150" s="19" t="s">
        <v>158</v>
      </c>
      <c r="C150" s="35">
        <v>500</v>
      </c>
      <c r="D150" s="47">
        <v>8.4</v>
      </c>
      <c r="E150" s="19" t="str">
        <f t="shared" si="2"/>
        <v>관경조정</v>
      </c>
      <c r="F150" s="30"/>
      <c r="G150" s="35">
        <v>400</v>
      </c>
    </row>
    <row r="151" spans="1:7" ht="15" customHeight="1" x14ac:dyDescent="0.3">
      <c r="A151" s="19" t="s">
        <v>1433</v>
      </c>
      <c r="B151" s="19" t="s">
        <v>159</v>
      </c>
      <c r="C151" s="35">
        <v>500</v>
      </c>
      <c r="D151" s="47">
        <v>9.3000000000000007</v>
      </c>
      <c r="E151" s="19" t="str">
        <f t="shared" si="2"/>
        <v>관경조정</v>
      </c>
      <c r="F151" s="30"/>
      <c r="G151" s="35">
        <v>400</v>
      </c>
    </row>
    <row r="152" spans="1:7" ht="15" customHeight="1" x14ac:dyDescent="0.3">
      <c r="A152" s="19" t="s">
        <v>1433</v>
      </c>
      <c r="B152" s="19" t="s">
        <v>160</v>
      </c>
      <c r="C152" s="35">
        <v>500</v>
      </c>
      <c r="D152" s="47">
        <v>18.100000000000001</v>
      </c>
      <c r="E152" s="19" t="str">
        <f t="shared" si="2"/>
        <v>구배조정</v>
      </c>
      <c r="F152" s="30"/>
      <c r="G152" s="35">
        <v>500</v>
      </c>
    </row>
    <row r="153" spans="1:7" ht="15" customHeight="1" x14ac:dyDescent="0.3">
      <c r="A153" s="19" t="s">
        <v>1433</v>
      </c>
      <c r="B153" s="19" t="s">
        <v>1551</v>
      </c>
      <c r="C153" s="35">
        <v>500</v>
      </c>
      <c r="D153" s="47">
        <v>17.7</v>
      </c>
      <c r="E153" s="19" t="str">
        <f t="shared" si="2"/>
        <v>구배조정</v>
      </c>
      <c r="F153" s="30"/>
      <c r="G153" s="35">
        <v>500</v>
      </c>
    </row>
    <row r="154" spans="1:7" ht="15" customHeight="1" x14ac:dyDescent="0.3">
      <c r="A154" s="19" t="s">
        <v>1433</v>
      </c>
      <c r="B154" s="19" t="s">
        <v>1552</v>
      </c>
      <c r="C154" s="35">
        <v>500</v>
      </c>
      <c r="D154" s="47">
        <v>44.7</v>
      </c>
      <c r="E154" s="19" t="str">
        <f t="shared" si="2"/>
        <v>구배조정</v>
      </c>
      <c r="F154" s="30"/>
      <c r="G154" s="35">
        <v>500</v>
      </c>
    </row>
    <row r="155" spans="1:7" ht="15" customHeight="1" x14ac:dyDescent="0.3">
      <c r="A155" s="19" t="s">
        <v>1433</v>
      </c>
      <c r="B155" s="19" t="s">
        <v>161</v>
      </c>
      <c r="C155" s="35">
        <v>800</v>
      </c>
      <c r="D155" s="47">
        <v>16.600000000000001</v>
      </c>
      <c r="E155" s="19" t="str">
        <f t="shared" si="2"/>
        <v>구배조정</v>
      </c>
      <c r="F155" s="30"/>
      <c r="G155" s="35">
        <v>800</v>
      </c>
    </row>
    <row r="156" spans="1:7" ht="15" customHeight="1" x14ac:dyDescent="0.3">
      <c r="A156" s="19" t="s">
        <v>1433</v>
      </c>
      <c r="B156" s="19" t="s">
        <v>162</v>
      </c>
      <c r="C156" s="35">
        <v>1500</v>
      </c>
      <c r="D156" s="47">
        <v>16.899999999999999</v>
      </c>
      <c r="E156" s="19" t="str">
        <f t="shared" si="2"/>
        <v>관경조정</v>
      </c>
      <c r="F156" s="30"/>
      <c r="G156" s="35">
        <v>1000</v>
      </c>
    </row>
    <row r="157" spans="1:7" ht="15" customHeight="1" x14ac:dyDescent="0.3">
      <c r="A157" s="19" t="s">
        <v>1433</v>
      </c>
      <c r="B157" s="19" t="s">
        <v>163</v>
      </c>
      <c r="C157" s="35">
        <v>1500</v>
      </c>
      <c r="D157" s="47">
        <v>35.4</v>
      </c>
      <c r="E157" s="19" t="str">
        <f t="shared" si="2"/>
        <v>관경조정</v>
      </c>
      <c r="F157" s="30"/>
      <c r="G157" s="35">
        <v>1000</v>
      </c>
    </row>
    <row r="158" spans="1:7" ht="15" customHeight="1" x14ac:dyDescent="0.3">
      <c r="A158" s="19" t="s">
        <v>1433</v>
      </c>
      <c r="B158" s="19" t="s">
        <v>164</v>
      </c>
      <c r="C158" s="35">
        <v>1500</v>
      </c>
      <c r="D158" s="47">
        <v>27.6</v>
      </c>
      <c r="E158" s="19" t="str">
        <f t="shared" si="2"/>
        <v>관경조정</v>
      </c>
      <c r="F158" s="30"/>
      <c r="G158" s="35">
        <v>1000</v>
      </c>
    </row>
    <row r="159" spans="1:7" ht="15" customHeight="1" x14ac:dyDescent="0.3">
      <c r="A159" s="19" t="s">
        <v>1433</v>
      </c>
      <c r="B159" s="19" t="s">
        <v>165</v>
      </c>
      <c r="C159" s="35">
        <v>1500</v>
      </c>
      <c r="D159" s="47">
        <v>33.4</v>
      </c>
      <c r="E159" s="19" t="str">
        <f t="shared" si="2"/>
        <v>관경조정</v>
      </c>
      <c r="F159" s="30"/>
      <c r="G159" s="35">
        <v>1000</v>
      </c>
    </row>
    <row r="160" spans="1:7" ht="15" customHeight="1" x14ac:dyDescent="0.3">
      <c r="A160" s="19" t="s">
        <v>1433</v>
      </c>
      <c r="B160" s="19" t="s">
        <v>166</v>
      </c>
      <c r="C160" s="35">
        <v>1500</v>
      </c>
      <c r="D160" s="47">
        <v>52.1</v>
      </c>
      <c r="E160" s="19" t="str">
        <f t="shared" si="2"/>
        <v>관경조정</v>
      </c>
      <c r="F160" s="30"/>
      <c r="G160" s="35">
        <v>1000</v>
      </c>
    </row>
    <row r="161" spans="1:7" ht="15" customHeight="1" x14ac:dyDescent="0.3">
      <c r="A161" s="19" t="s">
        <v>1433</v>
      </c>
      <c r="B161" s="19" t="s">
        <v>167</v>
      </c>
      <c r="C161" s="35">
        <v>1500</v>
      </c>
      <c r="D161" s="47">
        <v>63.8</v>
      </c>
      <c r="E161" s="19" t="str">
        <f t="shared" si="2"/>
        <v>관경조정</v>
      </c>
      <c r="F161" s="30"/>
      <c r="G161" s="35">
        <v>1000</v>
      </c>
    </row>
    <row r="162" spans="1:7" ht="15" customHeight="1" x14ac:dyDescent="0.3">
      <c r="A162" s="19" t="s">
        <v>1433</v>
      </c>
      <c r="B162" s="19" t="s">
        <v>168</v>
      </c>
      <c r="C162" s="35">
        <v>1500</v>
      </c>
      <c r="D162" s="47">
        <v>39.700000000000003</v>
      </c>
      <c r="E162" s="19" t="str">
        <f t="shared" si="2"/>
        <v>관경조정</v>
      </c>
      <c r="F162" s="30"/>
      <c r="G162" s="35">
        <v>1000</v>
      </c>
    </row>
    <row r="163" spans="1:7" ht="15" customHeight="1" x14ac:dyDescent="0.3">
      <c r="A163" s="19" t="s">
        <v>1433</v>
      </c>
      <c r="B163" s="19" t="s">
        <v>169</v>
      </c>
      <c r="C163" s="35">
        <v>1500</v>
      </c>
      <c r="D163" s="47">
        <v>56.8</v>
      </c>
      <c r="E163" s="19" t="str">
        <f t="shared" si="2"/>
        <v>관경조정</v>
      </c>
      <c r="F163" s="30"/>
      <c r="G163" s="35">
        <v>1000</v>
      </c>
    </row>
    <row r="164" spans="1:7" ht="15" customHeight="1" x14ac:dyDescent="0.3">
      <c r="A164" s="19" t="s">
        <v>1433</v>
      </c>
      <c r="B164" s="19" t="s">
        <v>170</v>
      </c>
      <c r="C164" s="35">
        <v>1500</v>
      </c>
      <c r="D164" s="47">
        <v>34.1</v>
      </c>
      <c r="E164" s="19" t="str">
        <f t="shared" si="2"/>
        <v>관경조정</v>
      </c>
      <c r="F164" s="30"/>
      <c r="G164" s="35">
        <v>1000</v>
      </c>
    </row>
    <row r="165" spans="1:7" ht="15" customHeight="1" x14ac:dyDescent="0.3">
      <c r="A165" s="19" t="s">
        <v>1433</v>
      </c>
      <c r="B165" s="19" t="s">
        <v>171</v>
      </c>
      <c r="C165" s="35">
        <v>1500</v>
      </c>
      <c r="D165" s="47">
        <v>15.8</v>
      </c>
      <c r="E165" s="19" t="str">
        <f t="shared" si="2"/>
        <v>관경조정</v>
      </c>
      <c r="F165" s="30"/>
      <c r="G165" s="35">
        <v>1000</v>
      </c>
    </row>
    <row r="166" spans="1:7" ht="15" customHeight="1" x14ac:dyDescent="0.3">
      <c r="A166" s="19" t="s">
        <v>1433</v>
      </c>
      <c r="B166" s="19" t="s">
        <v>1553</v>
      </c>
      <c r="C166" s="35">
        <v>400</v>
      </c>
      <c r="D166" s="47">
        <v>7.1</v>
      </c>
      <c r="E166" s="19" t="str">
        <f t="shared" si="2"/>
        <v>구배조정</v>
      </c>
      <c r="F166" s="30"/>
      <c r="G166" s="35">
        <v>400</v>
      </c>
    </row>
    <row r="167" spans="1:7" ht="15" customHeight="1" x14ac:dyDescent="0.3">
      <c r="A167" s="19" t="s">
        <v>1433</v>
      </c>
      <c r="B167" s="19" t="s">
        <v>1554</v>
      </c>
      <c r="C167" s="35">
        <v>900</v>
      </c>
      <c r="D167" s="47">
        <v>23.3</v>
      </c>
      <c r="E167" s="19" t="str">
        <f t="shared" si="2"/>
        <v>관경조정</v>
      </c>
      <c r="F167" s="30"/>
      <c r="G167" s="35">
        <v>800</v>
      </c>
    </row>
    <row r="168" spans="1:7" ht="15" customHeight="1" x14ac:dyDescent="0.3">
      <c r="A168" s="19" t="s">
        <v>1433</v>
      </c>
      <c r="B168" s="19" t="s">
        <v>1555</v>
      </c>
      <c r="C168" s="35">
        <v>900</v>
      </c>
      <c r="D168" s="47">
        <v>25.1</v>
      </c>
      <c r="E168" s="19" t="str">
        <f t="shared" si="2"/>
        <v>관경조정</v>
      </c>
      <c r="F168" s="30"/>
      <c r="G168" s="35">
        <v>800</v>
      </c>
    </row>
    <row r="169" spans="1:7" ht="15" customHeight="1" x14ac:dyDescent="0.3">
      <c r="A169" s="19" t="s">
        <v>1433</v>
      </c>
      <c r="B169" s="19" t="s">
        <v>1556</v>
      </c>
      <c r="C169" s="35">
        <v>900</v>
      </c>
      <c r="D169" s="47">
        <v>34</v>
      </c>
      <c r="E169" s="19" t="str">
        <f t="shared" si="2"/>
        <v>관경조정</v>
      </c>
      <c r="F169" s="30"/>
      <c r="G169" s="35">
        <v>800</v>
      </c>
    </row>
    <row r="170" spans="1:7" ht="15" customHeight="1" x14ac:dyDescent="0.3">
      <c r="A170" s="19" t="s">
        <v>1433</v>
      </c>
      <c r="B170" s="19" t="s">
        <v>172</v>
      </c>
      <c r="C170" s="35">
        <v>900</v>
      </c>
      <c r="D170" s="47">
        <v>35.799999999999997</v>
      </c>
      <c r="E170" s="19" t="str">
        <f t="shared" si="2"/>
        <v>관경조정</v>
      </c>
      <c r="F170" s="30"/>
      <c r="G170" s="35">
        <v>800</v>
      </c>
    </row>
    <row r="171" spans="1:7" ht="15" customHeight="1" x14ac:dyDescent="0.3">
      <c r="A171" s="19" t="s">
        <v>1433</v>
      </c>
      <c r="B171" s="19" t="s">
        <v>173</v>
      </c>
      <c r="C171" s="35">
        <v>900</v>
      </c>
      <c r="D171" s="47">
        <v>78.900000000000006</v>
      </c>
      <c r="E171" s="19" t="str">
        <f t="shared" si="2"/>
        <v>관경조정</v>
      </c>
      <c r="F171" s="30"/>
      <c r="G171" s="35">
        <v>800</v>
      </c>
    </row>
    <row r="172" spans="1:7" ht="15" customHeight="1" x14ac:dyDescent="0.3">
      <c r="A172" s="19" t="s">
        <v>1433</v>
      </c>
      <c r="B172" s="19" t="s">
        <v>174</v>
      </c>
      <c r="C172" s="35">
        <v>900</v>
      </c>
      <c r="D172" s="47">
        <v>12.8</v>
      </c>
      <c r="E172" s="19" t="str">
        <f t="shared" si="2"/>
        <v>관경조정</v>
      </c>
      <c r="F172" s="30"/>
      <c r="G172" s="35">
        <v>600</v>
      </c>
    </row>
    <row r="173" spans="1:7" ht="15" customHeight="1" x14ac:dyDescent="0.3">
      <c r="A173" s="19" t="s">
        <v>1433</v>
      </c>
      <c r="B173" s="19" t="s">
        <v>1557</v>
      </c>
      <c r="C173" s="35">
        <v>1000</v>
      </c>
      <c r="D173" s="47">
        <v>27.4</v>
      </c>
      <c r="E173" s="19" t="str">
        <f t="shared" si="2"/>
        <v>관경조정</v>
      </c>
      <c r="F173" s="30"/>
      <c r="G173" s="35">
        <v>900</v>
      </c>
    </row>
    <row r="174" spans="1:7" ht="15" customHeight="1" x14ac:dyDescent="0.3">
      <c r="A174" s="19" t="s">
        <v>1433</v>
      </c>
      <c r="B174" s="19" t="s">
        <v>175</v>
      </c>
      <c r="C174" s="35">
        <v>1000</v>
      </c>
      <c r="D174" s="47">
        <v>34.5</v>
      </c>
      <c r="E174" s="19" t="str">
        <f t="shared" si="2"/>
        <v>관경조정</v>
      </c>
      <c r="F174" s="30"/>
      <c r="G174" s="35">
        <v>900</v>
      </c>
    </row>
    <row r="175" spans="1:7" ht="15" customHeight="1" x14ac:dyDescent="0.3">
      <c r="A175" s="19" t="s">
        <v>1433</v>
      </c>
      <c r="B175" s="19" t="s">
        <v>176</v>
      </c>
      <c r="C175" s="35">
        <v>1000</v>
      </c>
      <c r="D175" s="47">
        <v>50.1</v>
      </c>
      <c r="E175" s="19" t="str">
        <f t="shared" si="2"/>
        <v>관경조정</v>
      </c>
      <c r="F175" s="30"/>
      <c r="G175" s="35">
        <v>900</v>
      </c>
    </row>
    <row r="176" spans="1:7" ht="15" customHeight="1" x14ac:dyDescent="0.3">
      <c r="A176" s="19" t="s">
        <v>1433</v>
      </c>
      <c r="B176" s="19" t="s">
        <v>177</v>
      </c>
      <c r="C176" s="35">
        <v>1500</v>
      </c>
      <c r="D176" s="47">
        <v>21.9</v>
      </c>
      <c r="E176" s="19" t="str">
        <f t="shared" si="2"/>
        <v>관경조정</v>
      </c>
      <c r="F176" s="30"/>
      <c r="G176" s="35">
        <v>1000</v>
      </c>
    </row>
    <row r="177" spans="1:7" ht="15" customHeight="1" x14ac:dyDescent="0.3">
      <c r="A177" s="19" t="s">
        <v>1433</v>
      </c>
      <c r="B177" s="19" t="s">
        <v>178</v>
      </c>
      <c r="C177" s="35">
        <v>1500</v>
      </c>
      <c r="D177" s="47">
        <v>18.7</v>
      </c>
      <c r="E177" s="19" t="str">
        <f t="shared" si="2"/>
        <v>관경조정</v>
      </c>
      <c r="F177" s="30"/>
      <c r="G177" s="35">
        <v>1000</v>
      </c>
    </row>
    <row r="178" spans="1:7" ht="15" customHeight="1" x14ac:dyDescent="0.3">
      <c r="A178" s="19" t="s">
        <v>1433</v>
      </c>
      <c r="B178" s="19" t="s">
        <v>179</v>
      </c>
      <c r="C178" s="35">
        <v>1000</v>
      </c>
      <c r="D178" s="47">
        <v>61</v>
      </c>
      <c r="E178" s="19" t="str">
        <f t="shared" si="2"/>
        <v>관경조정</v>
      </c>
      <c r="F178" s="30"/>
      <c r="G178" s="35">
        <v>600</v>
      </c>
    </row>
    <row r="179" spans="1:7" ht="15" customHeight="1" x14ac:dyDescent="0.3">
      <c r="A179" s="19" t="s">
        <v>1433</v>
      </c>
      <c r="B179" s="19" t="s">
        <v>180</v>
      </c>
      <c r="C179" s="35">
        <v>300</v>
      </c>
      <c r="D179" s="47">
        <v>20.100000000000001</v>
      </c>
      <c r="E179" s="19" t="str">
        <f t="shared" si="2"/>
        <v>구배조정</v>
      </c>
      <c r="F179" s="30"/>
      <c r="G179" s="35">
        <v>300</v>
      </c>
    </row>
    <row r="180" spans="1:7" ht="15" customHeight="1" x14ac:dyDescent="0.3">
      <c r="A180" s="19" t="s">
        <v>1433</v>
      </c>
      <c r="B180" s="19" t="s">
        <v>1558</v>
      </c>
      <c r="C180" s="35">
        <v>800</v>
      </c>
      <c r="D180" s="47">
        <v>38</v>
      </c>
      <c r="E180" s="19" t="str">
        <f t="shared" si="2"/>
        <v>관경조정</v>
      </c>
      <c r="F180" s="29"/>
      <c r="G180" s="35">
        <v>600</v>
      </c>
    </row>
    <row r="181" spans="1:7" ht="15" customHeight="1" x14ac:dyDescent="0.3">
      <c r="A181" s="19" t="s">
        <v>1433</v>
      </c>
      <c r="B181" s="19" t="s">
        <v>1416</v>
      </c>
      <c r="C181" s="35">
        <v>800</v>
      </c>
      <c r="D181" s="47">
        <v>46.9</v>
      </c>
      <c r="E181" s="19" t="str">
        <f t="shared" si="2"/>
        <v>관경조정</v>
      </c>
      <c r="F181" s="29"/>
      <c r="G181" s="35">
        <v>600</v>
      </c>
    </row>
    <row r="182" spans="1:7" ht="15" customHeight="1" x14ac:dyDescent="0.3">
      <c r="A182" s="19" t="s">
        <v>1433</v>
      </c>
      <c r="B182" s="19" t="s">
        <v>1417</v>
      </c>
      <c r="C182" s="35">
        <v>800</v>
      </c>
      <c r="D182" s="47">
        <v>21.8</v>
      </c>
      <c r="E182" s="19" t="str">
        <f t="shared" si="2"/>
        <v>관경조정</v>
      </c>
      <c r="F182" s="29"/>
      <c r="G182" s="35">
        <v>600</v>
      </c>
    </row>
    <row r="183" spans="1:7" ht="15" customHeight="1" x14ac:dyDescent="0.3">
      <c r="A183" s="19" t="s">
        <v>1433</v>
      </c>
      <c r="B183" s="19" t="s">
        <v>1418</v>
      </c>
      <c r="C183" s="35">
        <v>800</v>
      </c>
      <c r="D183" s="47">
        <v>23.5</v>
      </c>
      <c r="E183" s="19" t="str">
        <f t="shared" si="2"/>
        <v>관경조정</v>
      </c>
      <c r="F183" s="29"/>
      <c r="G183" s="35">
        <v>600</v>
      </c>
    </row>
    <row r="184" spans="1:7" ht="15" customHeight="1" x14ac:dyDescent="0.3">
      <c r="A184" s="19" t="s">
        <v>1433</v>
      </c>
      <c r="B184" s="19" t="s">
        <v>1419</v>
      </c>
      <c r="C184" s="35">
        <v>800</v>
      </c>
      <c r="D184" s="47">
        <v>27</v>
      </c>
      <c r="E184" s="19" t="str">
        <f t="shared" si="2"/>
        <v>관경조정</v>
      </c>
      <c r="F184" s="29"/>
      <c r="G184" s="35">
        <v>600</v>
      </c>
    </row>
    <row r="185" spans="1:7" ht="15" customHeight="1" x14ac:dyDescent="0.3">
      <c r="A185" s="19" t="s">
        <v>1433</v>
      </c>
      <c r="B185" s="19" t="s">
        <v>1420</v>
      </c>
      <c r="C185" s="35">
        <v>800</v>
      </c>
      <c r="D185" s="47">
        <v>19.399999999999999</v>
      </c>
      <c r="E185" s="19" t="str">
        <f t="shared" si="2"/>
        <v>관경조정</v>
      </c>
      <c r="F185" s="29"/>
      <c r="G185" s="35">
        <v>600</v>
      </c>
    </row>
    <row r="186" spans="1:7" ht="15" customHeight="1" x14ac:dyDescent="0.3">
      <c r="A186" s="19" t="s">
        <v>1433</v>
      </c>
      <c r="B186" s="19" t="s">
        <v>1421</v>
      </c>
      <c r="C186" s="35">
        <v>800</v>
      </c>
      <c r="D186" s="47">
        <v>32.4</v>
      </c>
      <c r="E186" s="19" t="str">
        <f t="shared" si="2"/>
        <v>관경조정</v>
      </c>
      <c r="F186" s="29"/>
      <c r="G186" s="35">
        <v>600</v>
      </c>
    </row>
    <row r="187" spans="1:7" ht="15" customHeight="1" x14ac:dyDescent="0.3">
      <c r="A187" s="19" t="s">
        <v>1433</v>
      </c>
      <c r="B187" s="19" t="s">
        <v>1422</v>
      </c>
      <c r="C187" s="35">
        <v>400</v>
      </c>
      <c r="D187" s="47">
        <v>18.399999999999999</v>
      </c>
      <c r="E187" s="19" t="str">
        <f t="shared" si="2"/>
        <v>구배조정</v>
      </c>
      <c r="F187" s="29"/>
      <c r="G187" s="35">
        <v>400</v>
      </c>
    </row>
    <row r="188" spans="1:7" ht="15" customHeight="1" x14ac:dyDescent="0.3">
      <c r="A188" s="19" t="s">
        <v>1433</v>
      </c>
      <c r="B188" s="19" t="s">
        <v>1423</v>
      </c>
      <c r="C188" s="35">
        <v>400</v>
      </c>
      <c r="D188" s="47">
        <v>22</v>
      </c>
      <c r="E188" s="19" t="str">
        <f t="shared" si="2"/>
        <v>구배조정</v>
      </c>
      <c r="F188" s="29"/>
      <c r="G188" s="35">
        <v>400</v>
      </c>
    </row>
    <row r="189" spans="1:7" ht="15" customHeight="1" x14ac:dyDescent="0.3">
      <c r="A189" s="19" t="s">
        <v>1433</v>
      </c>
      <c r="B189" s="19" t="s">
        <v>1424</v>
      </c>
      <c r="C189" s="35">
        <v>400</v>
      </c>
      <c r="D189" s="47">
        <v>14.5</v>
      </c>
      <c r="E189" s="19" t="str">
        <f t="shared" si="2"/>
        <v>구배조정</v>
      </c>
      <c r="F189" s="29"/>
      <c r="G189" s="35">
        <v>400</v>
      </c>
    </row>
    <row r="190" spans="1:7" ht="15" customHeight="1" x14ac:dyDescent="0.3">
      <c r="A190" s="19" t="s">
        <v>1433</v>
      </c>
      <c r="B190" s="19" t="s">
        <v>1425</v>
      </c>
      <c r="C190" s="35">
        <v>400</v>
      </c>
      <c r="D190" s="47">
        <v>29.8</v>
      </c>
      <c r="E190" s="19" t="str">
        <f t="shared" si="2"/>
        <v>구배조정</v>
      </c>
      <c r="F190" s="29"/>
      <c r="G190" s="35">
        <v>400</v>
      </c>
    </row>
    <row r="191" spans="1:7" ht="15" customHeight="1" x14ac:dyDescent="0.3">
      <c r="A191" s="19" t="s">
        <v>1433</v>
      </c>
      <c r="B191" s="19" t="s">
        <v>1426</v>
      </c>
      <c r="C191" s="35">
        <v>600</v>
      </c>
      <c r="D191" s="47">
        <v>28.3</v>
      </c>
      <c r="E191" s="19" t="str">
        <f t="shared" si="2"/>
        <v>구배조정</v>
      </c>
      <c r="F191" s="29"/>
      <c r="G191" s="35">
        <v>600</v>
      </c>
    </row>
    <row r="192" spans="1:7" ht="15" customHeight="1" x14ac:dyDescent="0.3">
      <c r="A192" s="19" t="s">
        <v>1433</v>
      </c>
      <c r="B192" s="19" t="s">
        <v>1427</v>
      </c>
      <c r="C192" s="35">
        <v>600</v>
      </c>
      <c r="D192" s="47">
        <v>22.2</v>
      </c>
      <c r="E192" s="19" t="str">
        <f t="shared" si="2"/>
        <v>구배조정</v>
      </c>
      <c r="F192" s="29"/>
      <c r="G192" s="35">
        <v>600</v>
      </c>
    </row>
    <row r="193" spans="1:7" ht="15" customHeight="1" x14ac:dyDescent="0.3">
      <c r="A193" s="19" t="s">
        <v>1433</v>
      </c>
      <c r="B193" s="19" t="s">
        <v>1428</v>
      </c>
      <c r="C193" s="35">
        <v>1700</v>
      </c>
      <c r="D193" s="47">
        <v>25.1</v>
      </c>
      <c r="E193" s="19" t="str">
        <f t="shared" si="2"/>
        <v>관경조정</v>
      </c>
      <c r="F193" s="29"/>
      <c r="G193" s="35">
        <v>1600</v>
      </c>
    </row>
    <row r="194" spans="1:7" ht="15" customHeight="1" x14ac:dyDescent="0.3">
      <c r="A194" s="19" t="s">
        <v>1434</v>
      </c>
      <c r="B194" s="19" t="s">
        <v>1559</v>
      </c>
      <c r="C194" s="35">
        <v>1000</v>
      </c>
      <c r="D194" s="47">
        <v>32.6</v>
      </c>
      <c r="E194" s="19" t="str">
        <f t="shared" si="2"/>
        <v>구배조정</v>
      </c>
      <c r="F194" s="29"/>
      <c r="G194" s="35">
        <v>1000</v>
      </c>
    </row>
    <row r="195" spans="1:7" ht="15" customHeight="1" x14ac:dyDescent="0.3">
      <c r="A195" s="19" t="s">
        <v>1434</v>
      </c>
      <c r="B195" s="19" t="s">
        <v>1560</v>
      </c>
      <c r="C195" s="35">
        <v>1000</v>
      </c>
      <c r="D195" s="47">
        <v>60.5</v>
      </c>
      <c r="E195" s="19" t="str">
        <f t="shared" si="2"/>
        <v>구배조정</v>
      </c>
      <c r="F195" s="29"/>
      <c r="G195" s="35">
        <v>1000</v>
      </c>
    </row>
    <row r="196" spans="1:7" ht="15" customHeight="1" x14ac:dyDescent="0.3">
      <c r="A196" s="19" t="s">
        <v>1434</v>
      </c>
      <c r="B196" s="19" t="s">
        <v>1561</v>
      </c>
      <c r="C196" s="35">
        <v>1000</v>
      </c>
      <c r="D196" s="47">
        <v>28.2</v>
      </c>
      <c r="E196" s="19" t="str">
        <f t="shared" ref="E196:E259" si="3">IF(C196=G196,"구배조정","관경조정")</f>
        <v>구배조정</v>
      </c>
      <c r="F196" s="29"/>
      <c r="G196" s="35">
        <v>1000</v>
      </c>
    </row>
    <row r="197" spans="1:7" ht="15" customHeight="1" x14ac:dyDescent="0.3">
      <c r="A197" s="19" t="s">
        <v>1434</v>
      </c>
      <c r="B197" s="19" t="s">
        <v>1562</v>
      </c>
      <c r="C197" s="35">
        <v>1000</v>
      </c>
      <c r="D197" s="47">
        <v>80</v>
      </c>
      <c r="E197" s="19" t="str">
        <f t="shared" si="3"/>
        <v>구배조정</v>
      </c>
      <c r="F197" s="29"/>
      <c r="G197" s="35">
        <v>1000</v>
      </c>
    </row>
    <row r="198" spans="1:7" ht="15" customHeight="1" x14ac:dyDescent="0.3">
      <c r="A198" s="19" t="s">
        <v>1434</v>
      </c>
      <c r="B198" s="19" t="s">
        <v>181</v>
      </c>
      <c r="C198" s="35">
        <v>200</v>
      </c>
      <c r="D198" s="47">
        <v>59.4</v>
      </c>
      <c r="E198" s="19" t="str">
        <f t="shared" si="3"/>
        <v>관경조정</v>
      </c>
      <c r="F198" s="29"/>
      <c r="G198" s="35">
        <v>100</v>
      </c>
    </row>
    <row r="199" spans="1:7" ht="15" customHeight="1" x14ac:dyDescent="0.3">
      <c r="A199" s="19" t="s">
        <v>1434</v>
      </c>
      <c r="B199" s="19" t="s">
        <v>182</v>
      </c>
      <c r="C199" s="35">
        <v>300</v>
      </c>
      <c r="D199" s="47">
        <v>16.5</v>
      </c>
      <c r="E199" s="19" t="str">
        <f t="shared" si="3"/>
        <v>구배조정</v>
      </c>
      <c r="F199" s="29"/>
      <c r="G199" s="35">
        <v>300</v>
      </c>
    </row>
    <row r="200" spans="1:7" ht="15" customHeight="1" x14ac:dyDescent="0.3">
      <c r="A200" s="19" t="s">
        <v>1434</v>
      </c>
      <c r="B200" s="19" t="s">
        <v>183</v>
      </c>
      <c r="C200" s="35">
        <v>300</v>
      </c>
      <c r="D200" s="47">
        <v>13.3</v>
      </c>
      <c r="E200" s="19" t="str">
        <f t="shared" si="3"/>
        <v>구배조정</v>
      </c>
      <c r="F200" s="29"/>
      <c r="G200" s="35">
        <v>300</v>
      </c>
    </row>
    <row r="201" spans="1:7" ht="15" customHeight="1" x14ac:dyDescent="0.3">
      <c r="A201" s="19" t="s">
        <v>1434</v>
      </c>
      <c r="B201" s="19" t="s">
        <v>1563</v>
      </c>
      <c r="C201" s="35">
        <v>400</v>
      </c>
      <c r="D201" s="47">
        <v>14.5</v>
      </c>
      <c r="E201" s="19" t="str">
        <f t="shared" si="3"/>
        <v>관경조정</v>
      </c>
      <c r="F201" s="29"/>
      <c r="G201" s="35">
        <v>300</v>
      </c>
    </row>
    <row r="202" spans="1:7" ht="15" customHeight="1" x14ac:dyDescent="0.3">
      <c r="A202" s="19" t="s">
        <v>1434</v>
      </c>
      <c r="B202" s="19" t="s">
        <v>1564</v>
      </c>
      <c r="C202" s="35" t="s">
        <v>1473</v>
      </c>
      <c r="D202" s="47">
        <v>36.6</v>
      </c>
      <c r="E202" s="19" t="str">
        <f t="shared" si="3"/>
        <v>관경조정</v>
      </c>
      <c r="F202" s="29"/>
      <c r="G202" s="35" t="s">
        <v>1974</v>
      </c>
    </row>
    <row r="203" spans="1:7" ht="15" customHeight="1" x14ac:dyDescent="0.3">
      <c r="A203" s="19" t="s">
        <v>1434</v>
      </c>
      <c r="B203" s="19" t="s">
        <v>184</v>
      </c>
      <c r="C203" s="35" t="s">
        <v>1565</v>
      </c>
      <c r="D203" s="47">
        <v>21</v>
      </c>
      <c r="E203" s="19" t="str">
        <f t="shared" si="3"/>
        <v>관경조정</v>
      </c>
      <c r="F203" s="29"/>
      <c r="G203" s="35" t="s">
        <v>1975</v>
      </c>
    </row>
    <row r="204" spans="1:7" ht="15" customHeight="1" x14ac:dyDescent="0.3">
      <c r="A204" s="19" t="s">
        <v>1434</v>
      </c>
      <c r="B204" s="19" t="s">
        <v>1566</v>
      </c>
      <c r="C204" s="35">
        <v>500</v>
      </c>
      <c r="D204" s="47">
        <v>27.1</v>
      </c>
      <c r="E204" s="19" t="str">
        <f t="shared" si="3"/>
        <v>관경조정</v>
      </c>
      <c r="F204" s="29"/>
      <c r="G204" s="35">
        <v>400</v>
      </c>
    </row>
    <row r="205" spans="1:7" ht="15" customHeight="1" x14ac:dyDescent="0.3">
      <c r="A205" s="19" t="s">
        <v>1434</v>
      </c>
      <c r="B205" s="19" t="s">
        <v>1567</v>
      </c>
      <c r="C205" s="35" t="s">
        <v>1568</v>
      </c>
      <c r="D205" s="47">
        <v>216</v>
      </c>
      <c r="E205" s="19" t="str">
        <f t="shared" si="3"/>
        <v>관경조정</v>
      </c>
      <c r="F205" s="29"/>
      <c r="G205" s="35" t="s">
        <v>1976</v>
      </c>
    </row>
    <row r="206" spans="1:7" ht="15" customHeight="1" x14ac:dyDescent="0.3">
      <c r="A206" s="19" t="s">
        <v>1434</v>
      </c>
      <c r="B206" s="19" t="s">
        <v>185</v>
      </c>
      <c r="C206" s="35" t="s">
        <v>1466</v>
      </c>
      <c r="D206" s="47">
        <v>11.2</v>
      </c>
      <c r="E206" s="19" t="str">
        <f t="shared" si="3"/>
        <v>구배조정</v>
      </c>
      <c r="F206" s="29"/>
      <c r="G206" s="35" t="s">
        <v>1466</v>
      </c>
    </row>
    <row r="207" spans="1:7" ht="15" customHeight="1" x14ac:dyDescent="0.3">
      <c r="A207" s="19" t="s">
        <v>1434</v>
      </c>
      <c r="B207" s="19" t="s">
        <v>186</v>
      </c>
      <c r="C207" s="35">
        <v>600</v>
      </c>
      <c r="D207" s="47">
        <v>22.1</v>
      </c>
      <c r="E207" s="19" t="str">
        <f t="shared" si="3"/>
        <v>구배조정</v>
      </c>
      <c r="F207" s="29"/>
      <c r="G207" s="35">
        <v>600</v>
      </c>
    </row>
    <row r="208" spans="1:7" ht="15" customHeight="1" x14ac:dyDescent="0.3">
      <c r="A208" s="19" t="s">
        <v>1434</v>
      </c>
      <c r="B208" s="19" t="s">
        <v>1569</v>
      </c>
      <c r="C208" s="35">
        <v>700</v>
      </c>
      <c r="D208" s="47">
        <v>20.8</v>
      </c>
      <c r="E208" s="19" t="str">
        <f t="shared" si="3"/>
        <v>관경조정</v>
      </c>
      <c r="F208" s="29"/>
      <c r="G208" s="35">
        <v>500</v>
      </c>
    </row>
    <row r="209" spans="1:7" ht="15" customHeight="1" x14ac:dyDescent="0.3">
      <c r="A209" s="19" t="s">
        <v>1434</v>
      </c>
      <c r="B209" s="19" t="s">
        <v>1570</v>
      </c>
      <c r="C209" s="35" t="s">
        <v>1470</v>
      </c>
      <c r="D209" s="47">
        <v>77.2</v>
      </c>
      <c r="E209" s="19" t="str">
        <f t="shared" si="3"/>
        <v>구배조정</v>
      </c>
      <c r="F209" s="29"/>
      <c r="G209" s="35" t="s">
        <v>1470</v>
      </c>
    </row>
    <row r="210" spans="1:7" ht="15" customHeight="1" x14ac:dyDescent="0.3">
      <c r="A210" s="19" t="s">
        <v>1434</v>
      </c>
      <c r="B210" s="19" t="s">
        <v>1571</v>
      </c>
      <c r="C210" s="35">
        <v>500</v>
      </c>
      <c r="D210" s="47">
        <v>32.6</v>
      </c>
      <c r="E210" s="19" t="str">
        <f t="shared" si="3"/>
        <v>구배조정</v>
      </c>
      <c r="F210" s="29"/>
      <c r="G210" s="35">
        <v>500</v>
      </c>
    </row>
    <row r="211" spans="1:7" ht="15" customHeight="1" x14ac:dyDescent="0.3">
      <c r="A211" s="19" t="s">
        <v>1434</v>
      </c>
      <c r="B211" s="19" t="s">
        <v>1572</v>
      </c>
      <c r="C211" s="35">
        <v>500</v>
      </c>
      <c r="D211" s="47">
        <v>21.8</v>
      </c>
      <c r="E211" s="19" t="str">
        <f t="shared" si="3"/>
        <v>구배조정</v>
      </c>
      <c r="F211" s="29"/>
      <c r="G211" s="35">
        <v>500</v>
      </c>
    </row>
    <row r="212" spans="1:7" ht="15" customHeight="1" x14ac:dyDescent="0.3">
      <c r="A212" s="19" t="s">
        <v>1434</v>
      </c>
      <c r="B212" s="19" t="s">
        <v>187</v>
      </c>
      <c r="C212" s="35" t="s">
        <v>1484</v>
      </c>
      <c r="D212" s="47">
        <v>50.3</v>
      </c>
      <c r="E212" s="19" t="str">
        <f t="shared" si="3"/>
        <v>관경조정</v>
      </c>
      <c r="F212" s="29"/>
      <c r="G212" s="35" t="s">
        <v>1977</v>
      </c>
    </row>
    <row r="213" spans="1:7" ht="15" customHeight="1" x14ac:dyDescent="0.3">
      <c r="A213" s="19" t="s">
        <v>1434</v>
      </c>
      <c r="B213" s="19" t="s">
        <v>188</v>
      </c>
      <c r="C213" s="35" t="s">
        <v>1484</v>
      </c>
      <c r="D213" s="47">
        <v>72.7</v>
      </c>
      <c r="E213" s="19" t="str">
        <f t="shared" si="3"/>
        <v>관경조정</v>
      </c>
      <c r="F213" s="29"/>
      <c r="G213" s="35" t="s">
        <v>1977</v>
      </c>
    </row>
    <row r="214" spans="1:7" ht="15" customHeight="1" x14ac:dyDescent="0.3">
      <c r="A214" s="19" t="s">
        <v>1434</v>
      </c>
      <c r="B214" s="19" t="s">
        <v>189</v>
      </c>
      <c r="C214" s="35" t="s">
        <v>1484</v>
      </c>
      <c r="D214" s="47">
        <v>24.2</v>
      </c>
      <c r="E214" s="19" t="str">
        <f t="shared" si="3"/>
        <v>관경조정</v>
      </c>
      <c r="F214" s="29"/>
      <c r="G214" s="35" t="s">
        <v>1977</v>
      </c>
    </row>
    <row r="215" spans="1:7" ht="15" customHeight="1" x14ac:dyDescent="0.3">
      <c r="A215" s="19" t="s">
        <v>1434</v>
      </c>
      <c r="B215" s="19" t="s">
        <v>190</v>
      </c>
      <c r="C215" s="35" t="s">
        <v>1459</v>
      </c>
      <c r="D215" s="47">
        <v>27</v>
      </c>
      <c r="E215" s="19" t="str">
        <f t="shared" si="3"/>
        <v>관경조정</v>
      </c>
      <c r="F215" s="29"/>
      <c r="G215" s="35" t="s">
        <v>1978</v>
      </c>
    </row>
    <row r="216" spans="1:7" ht="15" customHeight="1" x14ac:dyDescent="0.3">
      <c r="A216" s="19" t="s">
        <v>1434</v>
      </c>
      <c r="B216" s="19" t="s">
        <v>191</v>
      </c>
      <c r="C216" s="35" t="s">
        <v>1459</v>
      </c>
      <c r="D216" s="47">
        <v>35</v>
      </c>
      <c r="E216" s="19" t="str">
        <f t="shared" si="3"/>
        <v>관경조정</v>
      </c>
      <c r="F216" s="29"/>
      <c r="G216" s="35" t="s">
        <v>1978</v>
      </c>
    </row>
    <row r="217" spans="1:7" ht="15" customHeight="1" x14ac:dyDescent="0.3">
      <c r="A217" s="19" t="s">
        <v>1434</v>
      </c>
      <c r="B217" s="19" t="s">
        <v>192</v>
      </c>
      <c r="C217" s="35">
        <v>500</v>
      </c>
      <c r="D217" s="47">
        <v>23.2</v>
      </c>
      <c r="E217" s="19" t="str">
        <f t="shared" si="3"/>
        <v>관경조정</v>
      </c>
      <c r="F217" s="30"/>
      <c r="G217" s="35">
        <v>400</v>
      </c>
    </row>
    <row r="218" spans="1:7" ht="15" customHeight="1" x14ac:dyDescent="0.3">
      <c r="A218" s="19" t="s">
        <v>1434</v>
      </c>
      <c r="B218" s="19" t="s">
        <v>193</v>
      </c>
      <c r="C218" s="35">
        <v>500</v>
      </c>
      <c r="D218" s="47">
        <v>25.6</v>
      </c>
      <c r="E218" s="19" t="str">
        <f t="shared" si="3"/>
        <v>관경조정</v>
      </c>
      <c r="F218" s="30"/>
      <c r="G218" s="35">
        <v>400</v>
      </c>
    </row>
    <row r="219" spans="1:7" ht="15" customHeight="1" x14ac:dyDescent="0.3">
      <c r="A219" s="19" t="s">
        <v>1434</v>
      </c>
      <c r="B219" s="19" t="s">
        <v>194</v>
      </c>
      <c r="C219" s="35">
        <v>500</v>
      </c>
      <c r="D219" s="47">
        <v>21.1</v>
      </c>
      <c r="E219" s="19" t="str">
        <f t="shared" si="3"/>
        <v>관경조정</v>
      </c>
      <c r="F219" s="30"/>
      <c r="G219" s="35">
        <v>400</v>
      </c>
    </row>
    <row r="220" spans="1:7" ht="15" customHeight="1" x14ac:dyDescent="0.3">
      <c r="A220" s="19" t="s">
        <v>1434</v>
      </c>
      <c r="B220" s="19" t="s">
        <v>195</v>
      </c>
      <c r="C220" s="35" t="s">
        <v>1459</v>
      </c>
      <c r="D220" s="47">
        <v>63.4</v>
      </c>
      <c r="E220" s="19" t="str">
        <f t="shared" si="3"/>
        <v>관경조정</v>
      </c>
      <c r="F220" s="30"/>
      <c r="G220" s="35" t="s">
        <v>1978</v>
      </c>
    </row>
    <row r="221" spans="1:7" ht="15" customHeight="1" x14ac:dyDescent="0.3">
      <c r="A221" s="19" t="s">
        <v>1434</v>
      </c>
      <c r="B221" s="19" t="s">
        <v>196</v>
      </c>
      <c r="C221" s="35" t="s">
        <v>1573</v>
      </c>
      <c r="D221" s="47">
        <v>99.8</v>
      </c>
      <c r="E221" s="19" t="str">
        <f t="shared" si="3"/>
        <v>관경조정</v>
      </c>
      <c r="F221" s="30"/>
      <c r="G221" s="35" t="s">
        <v>1978</v>
      </c>
    </row>
    <row r="222" spans="1:7" ht="15" customHeight="1" x14ac:dyDescent="0.3">
      <c r="A222" s="19" t="s">
        <v>1434</v>
      </c>
      <c r="B222" s="19" t="s">
        <v>197</v>
      </c>
      <c r="C222" s="35" t="s">
        <v>1574</v>
      </c>
      <c r="D222" s="47">
        <v>79.900000000000006</v>
      </c>
      <c r="E222" s="19" t="str">
        <f t="shared" si="3"/>
        <v>관경조정</v>
      </c>
      <c r="F222" s="30"/>
      <c r="G222" s="35" t="s">
        <v>1979</v>
      </c>
    </row>
    <row r="223" spans="1:7" ht="15" customHeight="1" x14ac:dyDescent="0.3">
      <c r="A223" s="19" t="s">
        <v>1434</v>
      </c>
      <c r="B223" s="19" t="s">
        <v>198</v>
      </c>
      <c r="C223" s="35">
        <v>300</v>
      </c>
      <c r="D223" s="47">
        <v>34.700000000000003</v>
      </c>
      <c r="E223" s="19" t="str">
        <f t="shared" si="3"/>
        <v>구배조정</v>
      </c>
      <c r="F223" s="30"/>
      <c r="G223" s="35">
        <v>300</v>
      </c>
    </row>
    <row r="224" spans="1:7" ht="15" customHeight="1" x14ac:dyDescent="0.3">
      <c r="A224" s="19" t="s">
        <v>1434</v>
      </c>
      <c r="B224" s="19" t="s">
        <v>199</v>
      </c>
      <c r="C224" s="35">
        <v>300</v>
      </c>
      <c r="D224" s="47">
        <v>7.3</v>
      </c>
      <c r="E224" s="19" t="str">
        <f t="shared" si="3"/>
        <v>구배조정</v>
      </c>
      <c r="F224" s="30"/>
      <c r="G224" s="35">
        <v>300</v>
      </c>
    </row>
    <row r="225" spans="1:7" ht="15" customHeight="1" x14ac:dyDescent="0.3">
      <c r="A225" s="19" t="s">
        <v>1434</v>
      </c>
      <c r="B225" s="19" t="s">
        <v>1575</v>
      </c>
      <c r="C225" s="35" t="s">
        <v>1479</v>
      </c>
      <c r="D225" s="47">
        <v>145.19999999999999</v>
      </c>
      <c r="E225" s="19" t="str">
        <f t="shared" si="3"/>
        <v>관경조정</v>
      </c>
      <c r="F225" s="30"/>
      <c r="G225" s="35" t="s">
        <v>1979</v>
      </c>
    </row>
    <row r="226" spans="1:7" ht="15" customHeight="1" x14ac:dyDescent="0.3">
      <c r="A226" s="19" t="s">
        <v>1434</v>
      </c>
      <c r="B226" s="19" t="s">
        <v>200</v>
      </c>
      <c r="C226" s="35" t="s">
        <v>1477</v>
      </c>
      <c r="D226" s="47">
        <v>29.9</v>
      </c>
      <c r="E226" s="19" t="str">
        <f t="shared" si="3"/>
        <v>구배조정</v>
      </c>
      <c r="F226" s="30"/>
      <c r="G226" s="35" t="s">
        <v>1477</v>
      </c>
    </row>
    <row r="227" spans="1:7" ht="15" customHeight="1" x14ac:dyDescent="0.3">
      <c r="A227" s="19" t="s">
        <v>1434</v>
      </c>
      <c r="B227" s="19" t="s">
        <v>1576</v>
      </c>
      <c r="C227" s="35" t="s">
        <v>1477</v>
      </c>
      <c r="D227" s="47">
        <v>5.9</v>
      </c>
      <c r="E227" s="19" t="str">
        <f t="shared" si="3"/>
        <v>구배조정</v>
      </c>
      <c r="F227" s="30"/>
      <c r="G227" s="35" t="s">
        <v>1477</v>
      </c>
    </row>
    <row r="228" spans="1:7" ht="15" customHeight="1" x14ac:dyDescent="0.3">
      <c r="A228" s="19" t="s">
        <v>1434</v>
      </c>
      <c r="B228" s="19" t="s">
        <v>1577</v>
      </c>
      <c r="C228" s="35" t="s">
        <v>1477</v>
      </c>
      <c r="D228" s="47">
        <v>73.8</v>
      </c>
      <c r="E228" s="19" t="str">
        <f t="shared" si="3"/>
        <v>구배조정</v>
      </c>
      <c r="F228" s="30"/>
      <c r="G228" s="35" t="s">
        <v>1477</v>
      </c>
    </row>
    <row r="229" spans="1:7" ht="15" customHeight="1" x14ac:dyDescent="0.3">
      <c r="A229" s="19" t="s">
        <v>1434</v>
      </c>
      <c r="B229" s="19" t="s">
        <v>201</v>
      </c>
      <c r="C229" s="35">
        <v>300</v>
      </c>
      <c r="D229" s="47">
        <v>4.8</v>
      </c>
      <c r="E229" s="19" t="str">
        <f t="shared" si="3"/>
        <v>구배조정</v>
      </c>
      <c r="F229" s="30"/>
      <c r="G229" s="35">
        <v>300</v>
      </c>
    </row>
    <row r="230" spans="1:7" ht="15" customHeight="1" x14ac:dyDescent="0.3">
      <c r="A230" s="19" t="s">
        <v>1434</v>
      </c>
      <c r="B230" s="19" t="s">
        <v>1578</v>
      </c>
      <c r="C230" s="35">
        <v>600</v>
      </c>
      <c r="D230" s="47">
        <v>69.8</v>
      </c>
      <c r="E230" s="19" t="str">
        <f t="shared" si="3"/>
        <v>구배조정</v>
      </c>
      <c r="F230" s="30"/>
      <c r="G230" s="35">
        <v>600</v>
      </c>
    </row>
    <row r="231" spans="1:7" ht="15" customHeight="1" x14ac:dyDescent="0.3">
      <c r="A231" s="19" t="s">
        <v>1434</v>
      </c>
      <c r="B231" s="19" t="s">
        <v>202</v>
      </c>
      <c r="C231" s="35" t="s">
        <v>1474</v>
      </c>
      <c r="D231" s="47">
        <v>67.5</v>
      </c>
      <c r="E231" s="19" t="str">
        <f t="shared" si="3"/>
        <v>구배조정</v>
      </c>
      <c r="F231" s="30"/>
      <c r="G231" s="35" t="s">
        <v>1474</v>
      </c>
    </row>
    <row r="232" spans="1:7" ht="15" customHeight="1" x14ac:dyDescent="0.3">
      <c r="A232" s="19" t="s">
        <v>1434</v>
      </c>
      <c r="B232" s="19" t="s">
        <v>203</v>
      </c>
      <c r="C232" s="35">
        <v>1000</v>
      </c>
      <c r="D232" s="47">
        <v>8.6999999999999993</v>
      </c>
      <c r="E232" s="19" t="str">
        <f t="shared" si="3"/>
        <v>구배조정</v>
      </c>
      <c r="F232" s="30"/>
      <c r="G232" s="35">
        <v>1000</v>
      </c>
    </row>
    <row r="233" spans="1:7" ht="15" customHeight="1" x14ac:dyDescent="0.3">
      <c r="A233" s="19" t="s">
        <v>1434</v>
      </c>
      <c r="B233" s="19" t="s">
        <v>204</v>
      </c>
      <c r="C233" s="35" t="s">
        <v>1474</v>
      </c>
      <c r="D233" s="47">
        <v>161</v>
      </c>
      <c r="E233" s="19" t="str">
        <f t="shared" si="3"/>
        <v>관경조정</v>
      </c>
      <c r="F233" s="30"/>
      <c r="G233" s="35" t="s">
        <v>1981</v>
      </c>
    </row>
    <row r="234" spans="1:7" ht="15" customHeight="1" x14ac:dyDescent="0.3">
      <c r="A234" s="19" t="s">
        <v>1434</v>
      </c>
      <c r="B234" s="19" t="s">
        <v>1579</v>
      </c>
      <c r="C234" s="35" t="s">
        <v>1474</v>
      </c>
      <c r="D234" s="47">
        <v>40.4</v>
      </c>
      <c r="E234" s="19" t="str">
        <f t="shared" si="3"/>
        <v>관경조정</v>
      </c>
      <c r="F234" s="30"/>
      <c r="G234" s="35" t="s">
        <v>1981</v>
      </c>
    </row>
    <row r="235" spans="1:7" ht="15" customHeight="1" x14ac:dyDescent="0.3">
      <c r="A235" s="19" t="s">
        <v>1434</v>
      </c>
      <c r="B235" s="19" t="s">
        <v>205</v>
      </c>
      <c r="C235" s="35">
        <v>1300</v>
      </c>
      <c r="D235" s="47">
        <v>19.3</v>
      </c>
      <c r="E235" s="19" t="str">
        <f t="shared" si="3"/>
        <v>관경조정</v>
      </c>
      <c r="F235" s="30"/>
      <c r="G235" s="35">
        <v>800</v>
      </c>
    </row>
    <row r="236" spans="1:7" ht="15" customHeight="1" x14ac:dyDescent="0.3">
      <c r="A236" s="19" t="s">
        <v>1434</v>
      </c>
      <c r="B236" s="19" t="s">
        <v>206</v>
      </c>
      <c r="C236" s="35">
        <v>1400</v>
      </c>
      <c r="D236" s="47">
        <v>53.6</v>
      </c>
      <c r="E236" s="19" t="str">
        <f t="shared" si="3"/>
        <v>관경조정</v>
      </c>
      <c r="F236" s="30"/>
      <c r="G236" s="35">
        <v>800</v>
      </c>
    </row>
    <row r="237" spans="1:7" ht="15" customHeight="1" x14ac:dyDescent="0.3">
      <c r="A237" s="19" t="s">
        <v>1434</v>
      </c>
      <c r="B237" s="19" t="s">
        <v>207</v>
      </c>
      <c r="C237" s="35" t="s">
        <v>1478</v>
      </c>
      <c r="D237" s="47">
        <v>20.7</v>
      </c>
      <c r="E237" s="19" t="str">
        <f t="shared" si="3"/>
        <v>구배조정</v>
      </c>
      <c r="F237" s="30"/>
      <c r="G237" s="35" t="s">
        <v>1478</v>
      </c>
    </row>
    <row r="238" spans="1:7" ht="15" customHeight="1" x14ac:dyDescent="0.3">
      <c r="A238" s="19" t="s">
        <v>1434</v>
      </c>
      <c r="B238" s="19" t="s">
        <v>208</v>
      </c>
      <c r="C238" s="35" t="s">
        <v>1466</v>
      </c>
      <c r="D238" s="47">
        <v>54.2</v>
      </c>
      <c r="E238" s="19" t="str">
        <f t="shared" si="3"/>
        <v>구배조정</v>
      </c>
      <c r="F238" s="30"/>
      <c r="G238" s="35" t="s">
        <v>1466</v>
      </c>
    </row>
    <row r="239" spans="1:7" ht="15" customHeight="1" x14ac:dyDescent="0.3">
      <c r="A239" s="19" t="s">
        <v>1434</v>
      </c>
      <c r="B239" s="19" t="s">
        <v>1580</v>
      </c>
      <c r="C239" s="35">
        <v>600</v>
      </c>
      <c r="D239" s="47">
        <v>17.3</v>
      </c>
      <c r="E239" s="19" t="str">
        <f t="shared" si="3"/>
        <v>관경조정</v>
      </c>
      <c r="F239" s="30"/>
      <c r="G239" s="35">
        <v>400</v>
      </c>
    </row>
    <row r="240" spans="1:7" ht="15" customHeight="1" x14ac:dyDescent="0.3">
      <c r="A240" s="19" t="s">
        <v>1434</v>
      </c>
      <c r="B240" s="19" t="s">
        <v>209</v>
      </c>
      <c r="C240" s="35">
        <v>500</v>
      </c>
      <c r="D240" s="47">
        <v>19.5</v>
      </c>
      <c r="E240" s="19" t="str">
        <f t="shared" si="3"/>
        <v>관경조정</v>
      </c>
      <c r="F240" s="30"/>
      <c r="G240" s="35">
        <v>400</v>
      </c>
    </row>
    <row r="241" spans="1:7" ht="15" customHeight="1" x14ac:dyDescent="0.3">
      <c r="A241" s="19" t="s">
        <v>1434</v>
      </c>
      <c r="B241" s="19" t="s">
        <v>1581</v>
      </c>
      <c r="C241" s="35" t="s">
        <v>1468</v>
      </c>
      <c r="D241" s="47">
        <v>56.2</v>
      </c>
      <c r="E241" s="19" t="str">
        <f t="shared" si="3"/>
        <v>구배조정</v>
      </c>
      <c r="F241" s="30"/>
      <c r="G241" s="35" t="s">
        <v>1468</v>
      </c>
    </row>
    <row r="242" spans="1:7" ht="15" customHeight="1" x14ac:dyDescent="0.3">
      <c r="A242" s="19" t="s">
        <v>1434</v>
      </c>
      <c r="B242" s="19" t="s">
        <v>1582</v>
      </c>
      <c r="C242" s="35">
        <v>600</v>
      </c>
      <c r="D242" s="47">
        <v>16.100000000000001</v>
      </c>
      <c r="E242" s="19" t="str">
        <f t="shared" si="3"/>
        <v>구배조정</v>
      </c>
      <c r="F242" s="30"/>
      <c r="G242" s="35">
        <v>600</v>
      </c>
    </row>
    <row r="243" spans="1:7" ht="15" customHeight="1" x14ac:dyDescent="0.3">
      <c r="A243" s="19" t="s">
        <v>1434</v>
      </c>
      <c r="B243" s="19" t="s">
        <v>1583</v>
      </c>
      <c r="C243" s="35">
        <v>600</v>
      </c>
      <c r="D243" s="47">
        <v>29.5</v>
      </c>
      <c r="E243" s="19" t="str">
        <f t="shared" si="3"/>
        <v>구배조정</v>
      </c>
      <c r="F243" s="30"/>
      <c r="G243" s="35">
        <v>600</v>
      </c>
    </row>
    <row r="244" spans="1:7" ht="15" customHeight="1" x14ac:dyDescent="0.3">
      <c r="A244" s="19" t="s">
        <v>1434</v>
      </c>
      <c r="B244" s="19" t="s">
        <v>210</v>
      </c>
      <c r="C244" s="35">
        <v>800</v>
      </c>
      <c r="D244" s="47">
        <v>22.8</v>
      </c>
      <c r="E244" s="19" t="str">
        <f t="shared" si="3"/>
        <v>관경조정</v>
      </c>
      <c r="F244" s="30"/>
      <c r="G244" s="35">
        <v>600</v>
      </c>
    </row>
    <row r="245" spans="1:7" ht="15" customHeight="1" x14ac:dyDescent="0.3">
      <c r="A245" s="19" t="s">
        <v>1434</v>
      </c>
      <c r="B245" s="19" t="s">
        <v>1584</v>
      </c>
      <c r="C245" s="35">
        <v>500</v>
      </c>
      <c r="D245" s="47">
        <v>15.9</v>
      </c>
      <c r="E245" s="19" t="str">
        <f t="shared" si="3"/>
        <v>관경조정</v>
      </c>
      <c r="F245" s="30"/>
      <c r="G245" s="35">
        <v>400</v>
      </c>
    </row>
    <row r="246" spans="1:7" ht="15" customHeight="1" x14ac:dyDescent="0.3">
      <c r="A246" s="19" t="s">
        <v>1434</v>
      </c>
      <c r="B246" s="19" t="s">
        <v>211</v>
      </c>
      <c r="C246" s="35">
        <v>500</v>
      </c>
      <c r="D246" s="47">
        <v>7.5</v>
      </c>
      <c r="E246" s="19" t="str">
        <f t="shared" si="3"/>
        <v>관경조정</v>
      </c>
      <c r="F246" s="30"/>
      <c r="G246" s="35">
        <v>400</v>
      </c>
    </row>
    <row r="247" spans="1:7" ht="15" customHeight="1" x14ac:dyDescent="0.3">
      <c r="A247" s="19" t="s">
        <v>1434</v>
      </c>
      <c r="B247" s="19" t="s">
        <v>212</v>
      </c>
      <c r="C247" s="35">
        <v>800</v>
      </c>
      <c r="D247" s="47">
        <v>127.4</v>
      </c>
      <c r="E247" s="19" t="str">
        <f t="shared" si="3"/>
        <v>관경조정</v>
      </c>
      <c r="F247" s="30"/>
      <c r="G247" s="35">
        <v>400</v>
      </c>
    </row>
    <row r="248" spans="1:7" ht="15" customHeight="1" x14ac:dyDescent="0.3">
      <c r="A248" s="19" t="s">
        <v>1434</v>
      </c>
      <c r="B248" s="19" t="s">
        <v>213</v>
      </c>
      <c r="C248" s="35">
        <v>600</v>
      </c>
      <c r="D248" s="47">
        <v>145.5</v>
      </c>
      <c r="E248" s="19" t="str">
        <f t="shared" si="3"/>
        <v>관경조정</v>
      </c>
      <c r="F248" s="30"/>
      <c r="G248" s="35">
        <v>500</v>
      </c>
    </row>
    <row r="249" spans="1:7" ht="15" customHeight="1" x14ac:dyDescent="0.3">
      <c r="A249" s="19" t="s">
        <v>1434</v>
      </c>
      <c r="B249" s="19" t="s">
        <v>1585</v>
      </c>
      <c r="C249" s="35">
        <v>800</v>
      </c>
      <c r="D249" s="47">
        <v>99.5</v>
      </c>
      <c r="E249" s="19" t="str">
        <f t="shared" si="3"/>
        <v>구배조정</v>
      </c>
      <c r="F249" s="30"/>
      <c r="G249" s="35">
        <v>800</v>
      </c>
    </row>
    <row r="250" spans="1:7" ht="15" customHeight="1" x14ac:dyDescent="0.3">
      <c r="A250" s="19" t="s">
        <v>1434</v>
      </c>
      <c r="B250" s="19" t="s">
        <v>1586</v>
      </c>
      <c r="C250" s="35">
        <v>800</v>
      </c>
      <c r="D250" s="47">
        <v>28.7</v>
      </c>
      <c r="E250" s="19" t="str">
        <f t="shared" si="3"/>
        <v>구배조정</v>
      </c>
      <c r="F250" s="30"/>
      <c r="G250" s="35">
        <v>800</v>
      </c>
    </row>
    <row r="251" spans="1:7" ht="15" customHeight="1" x14ac:dyDescent="0.3">
      <c r="A251" s="19" t="s">
        <v>1434</v>
      </c>
      <c r="B251" s="19" t="s">
        <v>1587</v>
      </c>
      <c r="C251" s="35">
        <v>800</v>
      </c>
      <c r="D251" s="47">
        <v>64.3</v>
      </c>
      <c r="E251" s="19" t="str">
        <f t="shared" si="3"/>
        <v>구배조정</v>
      </c>
      <c r="F251" s="30"/>
      <c r="G251" s="35">
        <v>800</v>
      </c>
    </row>
    <row r="252" spans="1:7" ht="15" customHeight="1" x14ac:dyDescent="0.3">
      <c r="A252" s="19" t="s">
        <v>1434</v>
      </c>
      <c r="B252" s="19" t="s">
        <v>214</v>
      </c>
      <c r="C252" s="35">
        <v>500</v>
      </c>
      <c r="D252" s="47">
        <v>30</v>
      </c>
      <c r="E252" s="19" t="str">
        <f t="shared" si="3"/>
        <v>구배조정</v>
      </c>
      <c r="F252" s="30"/>
      <c r="G252" s="35">
        <v>500</v>
      </c>
    </row>
    <row r="253" spans="1:7" ht="15" customHeight="1" x14ac:dyDescent="0.3">
      <c r="A253" s="19" t="s">
        <v>1434</v>
      </c>
      <c r="B253" s="19" t="s">
        <v>215</v>
      </c>
      <c r="C253" s="35">
        <v>500</v>
      </c>
      <c r="D253" s="47">
        <v>27.6</v>
      </c>
      <c r="E253" s="19" t="str">
        <f t="shared" si="3"/>
        <v>관경조정</v>
      </c>
      <c r="F253" s="30"/>
      <c r="G253" s="35">
        <v>450</v>
      </c>
    </row>
    <row r="254" spans="1:7" ht="15" customHeight="1" x14ac:dyDescent="0.3">
      <c r="A254" s="19" t="s">
        <v>1434</v>
      </c>
      <c r="B254" s="19" t="s">
        <v>216</v>
      </c>
      <c r="C254" s="35">
        <v>600</v>
      </c>
      <c r="D254" s="47">
        <v>62.6</v>
      </c>
      <c r="E254" s="19" t="str">
        <f t="shared" si="3"/>
        <v>관경조정</v>
      </c>
      <c r="F254" s="30"/>
      <c r="G254" s="35">
        <v>450</v>
      </c>
    </row>
    <row r="255" spans="1:7" ht="15" customHeight="1" x14ac:dyDescent="0.3">
      <c r="A255" s="19" t="s">
        <v>1434</v>
      </c>
      <c r="B255" s="19" t="s">
        <v>217</v>
      </c>
      <c r="C255" s="35" t="s">
        <v>1469</v>
      </c>
      <c r="D255" s="47">
        <v>38.700000000000003</v>
      </c>
      <c r="E255" s="19" t="str">
        <f t="shared" si="3"/>
        <v>관경조정</v>
      </c>
      <c r="F255" s="30"/>
      <c r="G255" s="35" t="s">
        <v>1975</v>
      </c>
    </row>
    <row r="256" spans="1:7" ht="15" customHeight="1" x14ac:dyDescent="0.3">
      <c r="A256" s="19" t="s">
        <v>1434</v>
      </c>
      <c r="B256" s="19" t="s">
        <v>218</v>
      </c>
      <c r="C256" s="35" t="s">
        <v>1469</v>
      </c>
      <c r="D256" s="47">
        <v>83.4</v>
      </c>
      <c r="E256" s="19" t="str">
        <f t="shared" si="3"/>
        <v>관경조정</v>
      </c>
      <c r="F256" s="30"/>
      <c r="G256" s="35" t="s">
        <v>1975</v>
      </c>
    </row>
    <row r="257" spans="1:7" ht="15" customHeight="1" x14ac:dyDescent="0.3">
      <c r="A257" s="19" t="s">
        <v>1434</v>
      </c>
      <c r="B257" s="19" t="s">
        <v>219</v>
      </c>
      <c r="C257" s="35">
        <v>600</v>
      </c>
      <c r="D257" s="47">
        <v>17.3</v>
      </c>
      <c r="E257" s="19" t="str">
        <f t="shared" si="3"/>
        <v>관경조정</v>
      </c>
      <c r="F257" s="30"/>
      <c r="G257" s="35">
        <v>450</v>
      </c>
    </row>
    <row r="258" spans="1:7" ht="15" customHeight="1" x14ac:dyDescent="0.3">
      <c r="A258" s="19" t="s">
        <v>1434</v>
      </c>
      <c r="B258" s="19" t="s">
        <v>220</v>
      </c>
      <c r="C258" s="35">
        <v>600</v>
      </c>
      <c r="D258" s="47">
        <v>63.8</v>
      </c>
      <c r="E258" s="19" t="str">
        <f t="shared" si="3"/>
        <v>관경조정</v>
      </c>
      <c r="F258" s="30"/>
      <c r="G258" s="35">
        <v>450</v>
      </c>
    </row>
    <row r="259" spans="1:7" ht="15" customHeight="1" x14ac:dyDescent="0.3">
      <c r="A259" s="19" t="s">
        <v>1434</v>
      </c>
      <c r="B259" s="19" t="s">
        <v>221</v>
      </c>
      <c r="C259" s="35">
        <v>600</v>
      </c>
      <c r="D259" s="47">
        <v>78.7</v>
      </c>
      <c r="E259" s="19" t="str">
        <f t="shared" si="3"/>
        <v>관경조정</v>
      </c>
      <c r="F259" s="30"/>
      <c r="G259" s="35">
        <v>450</v>
      </c>
    </row>
    <row r="260" spans="1:7" ht="15" customHeight="1" x14ac:dyDescent="0.3">
      <c r="A260" s="19" t="s">
        <v>1434</v>
      </c>
      <c r="B260" s="19" t="s">
        <v>222</v>
      </c>
      <c r="C260" s="35">
        <v>600</v>
      </c>
      <c r="D260" s="47">
        <v>14.4</v>
      </c>
      <c r="E260" s="19" t="str">
        <f t="shared" ref="E260:E323" si="4">IF(C260=G260,"구배조정","관경조정")</f>
        <v>구배조정</v>
      </c>
      <c r="F260" s="30"/>
      <c r="G260" s="35">
        <v>600</v>
      </c>
    </row>
    <row r="261" spans="1:7" ht="15" customHeight="1" x14ac:dyDescent="0.3">
      <c r="A261" s="19" t="s">
        <v>1434</v>
      </c>
      <c r="B261" s="19" t="s">
        <v>223</v>
      </c>
      <c r="C261" s="35">
        <v>800</v>
      </c>
      <c r="D261" s="47">
        <v>16.399999999999999</v>
      </c>
      <c r="E261" s="19" t="str">
        <f t="shared" si="4"/>
        <v>관경조정</v>
      </c>
      <c r="F261" s="30"/>
      <c r="G261" s="35">
        <v>600</v>
      </c>
    </row>
    <row r="262" spans="1:7" ht="15" customHeight="1" x14ac:dyDescent="0.3">
      <c r="A262" s="19" t="s">
        <v>1434</v>
      </c>
      <c r="B262" s="19" t="s">
        <v>224</v>
      </c>
      <c r="C262" s="35">
        <v>800</v>
      </c>
      <c r="D262" s="47">
        <v>15.7</v>
      </c>
      <c r="E262" s="19" t="str">
        <f t="shared" si="4"/>
        <v>관경조정</v>
      </c>
      <c r="F262" s="30"/>
      <c r="G262" s="35">
        <v>600</v>
      </c>
    </row>
    <row r="263" spans="1:7" ht="15" customHeight="1" x14ac:dyDescent="0.3">
      <c r="A263" s="19" t="s">
        <v>1434</v>
      </c>
      <c r="B263" s="19" t="s">
        <v>225</v>
      </c>
      <c r="C263" s="35">
        <v>800</v>
      </c>
      <c r="D263" s="47">
        <v>18.7</v>
      </c>
      <c r="E263" s="19" t="str">
        <f t="shared" si="4"/>
        <v>관경조정</v>
      </c>
      <c r="F263" s="30"/>
      <c r="G263" s="35">
        <v>600</v>
      </c>
    </row>
    <row r="264" spans="1:7" ht="15" customHeight="1" x14ac:dyDescent="0.3">
      <c r="A264" s="19" t="s">
        <v>1434</v>
      </c>
      <c r="B264" s="19" t="s">
        <v>226</v>
      </c>
      <c r="C264" s="35">
        <v>800</v>
      </c>
      <c r="D264" s="47">
        <v>17.2</v>
      </c>
      <c r="E264" s="19" t="str">
        <f t="shared" si="4"/>
        <v>관경조정</v>
      </c>
      <c r="F264" s="30"/>
      <c r="G264" s="35">
        <v>600</v>
      </c>
    </row>
    <row r="265" spans="1:7" ht="15" customHeight="1" x14ac:dyDescent="0.3">
      <c r="A265" s="19" t="s">
        <v>1434</v>
      </c>
      <c r="B265" s="19" t="s">
        <v>227</v>
      </c>
      <c r="C265" s="35">
        <v>800</v>
      </c>
      <c r="D265" s="47">
        <v>15.9</v>
      </c>
      <c r="E265" s="19" t="str">
        <f t="shared" si="4"/>
        <v>관경조정</v>
      </c>
      <c r="F265" s="30"/>
      <c r="G265" s="35">
        <v>600</v>
      </c>
    </row>
    <row r="266" spans="1:7" ht="15" customHeight="1" x14ac:dyDescent="0.3">
      <c r="A266" s="19" t="s">
        <v>1434</v>
      </c>
      <c r="B266" s="19" t="s">
        <v>228</v>
      </c>
      <c r="C266" s="35">
        <v>800</v>
      </c>
      <c r="D266" s="47">
        <v>21.9</v>
      </c>
      <c r="E266" s="19" t="str">
        <f t="shared" si="4"/>
        <v>관경조정</v>
      </c>
      <c r="F266" s="30"/>
      <c r="G266" s="35">
        <v>600</v>
      </c>
    </row>
    <row r="267" spans="1:7" ht="15" customHeight="1" x14ac:dyDescent="0.3">
      <c r="A267" s="19" t="s">
        <v>1434</v>
      </c>
      <c r="B267" s="19" t="s">
        <v>229</v>
      </c>
      <c r="C267" s="35">
        <v>800</v>
      </c>
      <c r="D267" s="47">
        <v>24.6</v>
      </c>
      <c r="E267" s="19" t="str">
        <f t="shared" si="4"/>
        <v>관경조정</v>
      </c>
      <c r="F267" s="30"/>
      <c r="G267" s="35">
        <v>600</v>
      </c>
    </row>
    <row r="268" spans="1:7" ht="15" customHeight="1" x14ac:dyDescent="0.3">
      <c r="A268" s="19" t="s">
        <v>1434</v>
      </c>
      <c r="B268" s="19" t="s">
        <v>230</v>
      </c>
      <c r="C268" s="35">
        <v>800</v>
      </c>
      <c r="D268" s="47">
        <v>22</v>
      </c>
      <c r="E268" s="19" t="str">
        <f t="shared" si="4"/>
        <v>관경조정</v>
      </c>
      <c r="F268" s="30"/>
      <c r="G268" s="35">
        <v>600</v>
      </c>
    </row>
    <row r="269" spans="1:7" ht="15" customHeight="1" x14ac:dyDescent="0.3">
      <c r="A269" s="19" t="s">
        <v>1434</v>
      </c>
      <c r="B269" s="19" t="s">
        <v>231</v>
      </c>
      <c r="C269" s="35">
        <v>800</v>
      </c>
      <c r="D269" s="47">
        <v>8.1999999999999993</v>
      </c>
      <c r="E269" s="19" t="str">
        <f t="shared" si="4"/>
        <v>관경조정</v>
      </c>
      <c r="F269" s="30"/>
      <c r="G269" s="35">
        <v>600</v>
      </c>
    </row>
    <row r="270" spans="1:7" ht="15" customHeight="1" x14ac:dyDescent="0.3">
      <c r="A270" s="19" t="s">
        <v>1434</v>
      </c>
      <c r="B270" s="19" t="s">
        <v>232</v>
      </c>
      <c r="C270" s="35">
        <v>800</v>
      </c>
      <c r="D270" s="47">
        <v>3.8</v>
      </c>
      <c r="E270" s="19" t="str">
        <f t="shared" si="4"/>
        <v>관경조정</v>
      </c>
      <c r="F270" s="30"/>
      <c r="G270" s="35">
        <v>600</v>
      </c>
    </row>
    <row r="271" spans="1:7" ht="15" customHeight="1" x14ac:dyDescent="0.3">
      <c r="A271" s="19" t="s">
        <v>1434</v>
      </c>
      <c r="B271" s="19" t="s">
        <v>233</v>
      </c>
      <c r="C271" s="35" t="s">
        <v>1479</v>
      </c>
      <c r="D271" s="47">
        <v>64.5</v>
      </c>
      <c r="E271" s="19" t="str">
        <f t="shared" si="4"/>
        <v>구배조정</v>
      </c>
      <c r="F271" s="30"/>
      <c r="G271" s="35" t="s">
        <v>1479</v>
      </c>
    </row>
    <row r="272" spans="1:7" ht="15" customHeight="1" x14ac:dyDescent="0.3">
      <c r="A272" s="19" t="s">
        <v>1434</v>
      </c>
      <c r="B272" s="19" t="s">
        <v>234</v>
      </c>
      <c r="C272" s="35" t="s">
        <v>1479</v>
      </c>
      <c r="D272" s="47">
        <v>22</v>
      </c>
      <c r="E272" s="19" t="str">
        <f t="shared" si="4"/>
        <v>구배조정</v>
      </c>
      <c r="F272" s="30"/>
      <c r="G272" s="35" t="s">
        <v>1479</v>
      </c>
    </row>
    <row r="273" spans="1:7" ht="15" customHeight="1" x14ac:dyDescent="0.3">
      <c r="A273" s="19" t="s">
        <v>1434</v>
      </c>
      <c r="B273" s="19" t="s">
        <v>235</v>
      </c>
      <c r="C273" s="35">
        <v>200</v>
      </c>
      <c r="D273" s="47">
        <v>13.9</v>
      </c>
      <c r="E273" s="19" t="str">
        <f t="shared" si="4"/>
        <v>관경조정</v>
      </c>
      <c r="F273" s="30"/>
      <c r="G273" s="35">
        <v>100</v>
      </c>
    </row>
    <row r="274" spans="1:7" ht="15" customHeight="1" x14ac:dyDescent="0.3">
      <c r="A274" s="19" t="s">
        <v>1434</v>
      </c>
      <c r="B274" s="19" t="s">
        <v>236</v>
      </c>
      <c r="C274" s="35" t="s">
        <v>1468</v>
      </c>
      <c r="D274" s="47">
        <v>78</v>
      </c>
      <c r="E274" s="19" t="str">
        <f t="shared" si="4"/>
        <v>구배조정</v>
      </c>
      <c r="F274" s="30"/>
      <c r="G274" s="35" t="s">
        <v>1468</v>
      </c>
    </row>
    <row r="275" spans="1:7" ht="15" customHeight="1" x14ac:dyDescent="0.3">
      <c r="A275" s="19" t="s">
        <v>1434</v>
      </c>
      <c r="B275" s="19" t="s">
        <v>237</v>
      </c>
      <c r="C275" s="35">
        <v>500</v>
      </c>
      <c r="D275" s="47">
        <v>41.2</v>
      </c>
      <c r="E275" s="19" t="str">
        <f t="shared" si="4"/>
        <v>관경조정</v>
      </c>
      <c r="F275" s="30"/>
      <c r="G275" s="35">
        <v>400</v>
      </c>
    </row>
    <row r="276" spans="1:7" ht="15" customHeight="1" x14ac:dyDescent="0.3">
      <c r="A276" s="19" t="s">
        <v>1434</v>
      </c>
      <c r="B276" s="19" t="s">
        <v>238</v>
      </c>
      <c r="C276" s="35">
        <v>500</v>
      </c>
      <c r="D276" s="47">
        <v>40.700000000000003</v>
      </c>
      <c r="E276" s="19" t="str">
        <f t="shared" si="4"/>
        <v>관경조정</v>
      </c>
      <c r="F276" s="30"/>
      <c r="G276" s="35">
        <v>400</v>
      </c>
    </row>
    <row r="277" spans="1:7" ht="15" customHeight="1" x14ac:dyDescent="0.3">
      <c r="A277" s="19" t="s">
        <v>1434</v>
      </c>
      <c r="B277" s="19" t="s">
        <v>1588</v>
      </c>
      <c r="C277" s="35">
        <v>500</v>
      </c>
      <c r="D277" s="47">
        <v>47.5</v>
      </c>
      <c r="E277" s="19" t="str">
        <f t="shared" si="4"/>
        <v>관경조정</v>
      </c>
      <c r="F277" s="30"/>
      <c r="G277" s="35">
        <v>400</v>
      </c>
    </row>
    <row r="278" spans="1:7" ht="15" customHeight="1" x14ac:dyDescent="0.3">
      <c r="A278" s="19" t="s">
        <v>1434</v>
      </c>
      <c r="B278" s="19" t="s">
        <v>239</v>
      </c>
      <c r="C278" s="35">
        <v>1000</v>
      </c>
      <c r="D278" s="47">
        <v>56.8</v>
      </c>
      <c r="E278" s="19" t="str">
        <f t="shared" si="4"/>
        <v>관경조정</v>
      </c>
      <c r="F278" s="30"/>
      <c r="G278" s="35">
        <v>800</v>
      </c>
    </row>
    <row r="279" spans="1:7" ht="15" customHeight="1" x14ac:dyDescent="0.3">
      <c r="A279" s="19" t="s">
        <v>1434</v>
      </c>
      <c r="B279" s="19" t="s">
        <v>240</v>
      </c>
      <c r="C279" s="35">
        <v>1000</v>
      </c>
      <c r="D279" s="47">
        <v>27.6</v>
      </c>
      <c r="E279" s="19" t="str">
        <f t="shared" si="4"/>
        <v>관경조정</v>
      </c>
      <c r="F279" s="30"/>
      <c r="G279" s="35">
        <v>800</v>
      </c>
    </row>
    <row r="280" spans="1:7" ht="15" customHeight="1" x14ac:dyDescent="0.3">
      <c r="A280" s="19" t="s">
        <v>1434</v>
      </c>
      <c r="B280" s="19" t="s">
        <v>241</v>
      </c>
      <c r="C280" s="35">
        <v>1000</v>
      </c>
      <c r="D280" s="47">
        <v>45</v>
      </c>
      <c r="E280" s="19" t="str">
        <f t="shared" si="4"/>
        <v>관경조정</v>
      </c>
      <c r="F280" s="30"/>
      <c r="G280" s="35">
        <v>800</v>
      </c>
    </row>
    <row r="281" spans="1:7" ht="15" customHeight="1" x14ac:dyDescent="0.3">
      <c r="A281" s="19" t="s">
        <v>1434</v>
      </c>
      <c r="B281" s="19" t="s">
        <v>242</v>
      </c>
      <c r="C281" s="35">
        <v>1000</v>
      </c>
      <c r="D281" s="47">
        <v>20.100000000000001</v>
      </c>
      <c r="E281" s="19" t="str">
        <f t="shared" si="4"/>
        <v>관경조정</v>
      </c>
      <c r="F281" s="30"/>
      <c r="G281" s="35">
        <v>800</v>
      </c>
    </row>
    <row r="282" spans="1:7" ht="15" customHeight="1" x14ac:dyDescent="0.3">
      <c r="A282" s="19" t="s">
        <v>1434</v>
      </c>
      <c r="B282" s="19" t="s">
        <v>243</v>
      </c>
      <c r="C282" s="35">
        <v>1000</v>
      </c>
      <c r="D282" s="47">
        <v>9.3000000000000007</v>
      </c>
      <c r="E282" s="19" t="str">
        <f t="shared" si="4"/>
        <v>관경조정</v>
      </c>
      <c r="F282" s="30"/>
      <c r="G282" s="35">
        <v>800</v>
      </c>
    </row>
    <row r="283" spans="1:7" ht="15" customHeight="1" x14ac:dyDescent="0.3">
      <c r="A283" s="19" t="s">
        <v>1434</v>
      </c>
      <c r="B283" s="19" t="s">
        <v>1589</v>
      </c>
      <c r="C283" s="35" t="s">
        <v>1500</v>
      </c>
      <c r="D283" s="47">
        <v>158.5</v>
      </c>
      <c r="E283" s="19" t="str">
        <f t="shared" si="4"/>
        <v>구배조정</v>
      </c>
      <c r="F283" s="30"/>
      <c r="G283" s="35" t="s">
        <v>1500</v>
      </c>
    </row>
    <row r="284" spans="1:7" ht="15" customHeight="1" x14ac:dyDescent="0.3">
      <c r="A284" s="19" t="s">
        <v>1434</v>
      </c>
      <c r="B284" s="19" t="s">
        <v>244</v>
      </c>
      <c r="C284" s="35">
        <v>800</v>
      </c>
      <c r="D284" s="47">
        <v>19.3</v>
      </c>
      <c r="E284" s="19" t="str">
        <f t="shared" si="4"/>
        <v>구배조정</v>
      </c>
      <c r="F284" s="30"/>
      <c r="G284" s="35">
        <v>800</v>
      </c>
    </row>
    <row r="285" spans="1:7" ht="15" customHeight="1" x14ac:dyDescent="0.3">
      <c r="A285" s="19" t="s">
        <v>1434</v>
      </c>
      <c r="B285" s="19" t="s">
        <v>1590</v>
      </c>
      <c r="C285" s="35">
        <v>1000</v>
      </c>
      <c r="D285" s="47">
        <v>72.900000000000006</v>
      </c>
      <c r="E285" s="19" t="str">
        <f t="shared" si="4"/>
        <v>구배조정</v>
      </c>
      <c r="F285" s="30"/>
      <c r="G285" s="35">
        <v>1000</v>
      </c>
    </row>
    <row r="286" spans="1:7" ht="15" customHeight="1" x14ac:dyDescent="0.3">
      <c r="A286" s="19" t="s">
        <v>1434</v>
      </c>
      <c r="B286" s="19" t="s">
        <v>1591</v>
      </c>
      <c r="C286" s="35">
        <v>900</v>
      </c>
      <c r="D286" s="47">
        <v>3.6</v>
      </c>
      <c r="E286" s="19" t="str">
        <f t="shared" si="4"/>
        <v>관경조정</v>
      </c>
      <c r="F286" s="30"/>
      <c r="G286" s="35">
        <v>800</v>
      </c>
    </row>
    <row r="287" spans="1:7" ht="15" customHeight="1" x14ac:dyDescent="0.3">
      <c r="A287" s="19" t="s">
        <v>1434</v>
      </c>
      <c r="B287" s="19" t="s">
        <v>1592</v>
      </c>
      <c r="C287" s="35">
        <v>900</v>
      </c>
      <c r="D287" s="47">
        <v>16.600000000000001</v>
      </c>
      <c r="E287" s="19" t="str">
        <f t="shared" si="4"/>
        <v>관경조정</v>
      </c>
      <c r="F287" s="30"/>
      <c r="G287" s="35">
        <v>800</v>
      </c>
    </row>
    <row r="288" spans="1:7" ht="15" customHeight="1" x14ac:dyDescent="0.3">
      <c r="A288" s="19" t="s">
        <v>1434</v>
      </c>
      <c r="B288" s="19" t="s">
        <v>1593</v>
      </c>
      <c r="C288" s="35">
        <v>900</v>
      </c>
      <c r="D288" s="47">
        <v>30.1</v>
      </c>
      <c r="E288" s="19" t="str">
        <f t="shared" si="4"/>
        <v>관경조정</v>
      </c>
      <c r="F288" s="30"/>
      <c r="G288" s="35">
        <v>800</v>
      </c>
    </row>
    <row r="289" spans="1:7" ht="15" customHeight="1" x14ac:dyDescent="0.3">
      <c r="A289" s="19" t="s">
        <v>1434</v>
      </c>
      <c r="B289" s="19" t="s">
        <v>245</v>
      </c>
      <c r="C289" s="35">
        <v>1000</v>
      </c>
      <c r="D289" s="47">
        <v>31.5</v>
      </c>
      <c r="E289" s="19" t="str">
        <f t="shared" si="4"/>
        <v>관경조정</v>
      </c>
      <c r="F289" s="30"/>
      <c r="G289" s="35">
        <v>800</v>
      </c>
    </row>
    <row r="290" spans="1:7" ht="15" customHeight="1" x14ac:dyDescent="0.3">
      <c r="A290" s="19" t="s">
        <v>1434</v>
      </c>
      <c r="B290" s="19" t="s">
        <v>246</v>
      </c>
      <c r="C290" s="35">
        <v>1000</v>
      </c>
      <c r="D290" s="47">
        <v>19.8</v>
      </c>
      <c r="E290" s="19" t="str">
        <f t="shared" si="4"/>
        <v>관경조정</v>
      </c>
      <c r="F290" s="30"/>
      <c r="G290" s="35">
        <v>800</v>
      </c>
    </row>
    <row r="291" spans="1:7" ht="15" customHeight="1" x14ac:dyDescent="0.3">
      <c r="A291" s="19" t="s">
        <v>1434</v>
      </c>
      <c r="B291" s="19" t="s">
        <v>1594</v>
      </c>
      <c r="C291" s="35">
        <v>1000</v>
      </c>
      <c r="D291" s="47">
        <v>3.8</v>
      </c>
      <c r="E291" s="19" t="str">
        <f t="shared" si="4"/>
        <v>관경조정</v>
      </c>
      <c r="F291" s="30"/>
      <c r="G291" s="35">
        <v>800</v>
      </c>
    </row>
    <row r="292" spans="1:7" ht="15" customHeight="1" x14ac:dyDescent="0.3">
      <c r="A292" s="19" t="s">
        <v>1434</v>
      </c>
      <c r="B292" s="19" t="s">
        <v>1595</v>
      </c>
      <c r="C292" s="35">
        <v>1000</v>
      </c>
      <c r="D292" s="47">
        <v>26.3</v>
      </c>
      <c r="E292" s="19" t="str">
        <f t="shared" si="4"/>
        <v>관경조정</v>
      </c>
      <c r="F292" s="30"/>
      <c r="G292" s="35">
        <v>800</v>
      </c>
    </row>
    <row r="293" spans="1:7" ht="15" customHeight="1" x14ac:dyDescent="0.3">
      <c r="A293" s="19" t="s">
        <v>1434</v>
      </c>
      <c r="B293" s="19" t="s">
        <v>1596</v>
      </c>
      <c r="C293" s="35">
        <v>1000</v>
      </c>
      <c r="D293" s="47">
        <v>26.7</v>
      </c>
      <c r="E293" s="19" t="str">
        <f t="shared" si="4"/>
        <v>관경조정</v>
      </c>
      <c r="F293" s="30"/>
      <c r="G293" s="35">
        <v>800</v>
      </c>
    </row>
    <row r="294" spans="1:7" ht="15" customHeight="1" x14ac:dyDescent="0.3">
      <c r="A294" s="19" t="s">
        <v>1434</v>
      </c>
      <c r="B294" s="19" t="s">
        <v>1597</v>
      </c>
      <c r="C294" s="35">
        <v>1000</v>
      </c>
      <c r="D294" s="47">
        <v>34.700000000000003</v>
      </c>
      <c r="E294" s="19" t="str">
        <f t="shared" si="4"/>
        <v>관경조정</v>
      </c>
      <c r="F294" s="30"/>
      <c r="G294" s="35">
        <v>800</v>
      </c>
    </row>
    <row r="295" spans="1:7" ht="15" customHeight="1" x14ac:dyDescent="0.3">
      <c r="A295" s="19" t="s">
        <v>1434</v>
      </c>
      <c r="B295" s="19" t="s">
        <v>1598</v>
      </c>
      <c r="C295" s="35">
        <v>1000</v>
      </c>
      <c r="D295" s="47">
        <v>17.2</v>
      </c>
      <c r="E295" s="19" t="str">
        <f t="shared" si="4"/>
        <v>관경조정</v>
      </c>
      <c r="F295" s="30"/>
      <c r="G295" s="35">
        <v>900</v>
      </c>
    </row>
    <row r="296" spans="1:7" ht="15" customHeight="1" x14ac:dyDescent="0.3">
      <c r="A296" s="19" t="s">
        <v>1434</v>
      </c>
      <c r="B296" s="19" t="s">
        <v>1599</v>
      </c>
      <c r="C296" s="35">
        <v>1000</v>
      </c>
      <c r="D296" s="47">
        <v>22.4</v>
      </c>
      <c r="E296" s="19" t="str">
        <f t="shared" si="4"/>
        <v>관경조정</v>
      </c>
      <c r="F296" s="30"/>
      <c r="G296" s="35">
        <v>900</v>
      </c>
    </row>
    <row r="297" spans="1:7" ht="15" customHeight="1" x14ac:dyDescent="0.3">
      <c r="A297" s="19" t="s">
        <v>1434</v>
      </c>
      <c r="B297" s="19" t="s">
        <v>1600</v>
      </c>
      <c r="C297" s="35">
        <v>1000</v>
      </c>
      <c r="D297" s="47">
        <v>40.200000000000003</v>
      </c>
      <c r="E297" s="19" t="str">
        <f t="shared" si="4"/>
        <v>구배조정</v>
      </c>
      <c r="F297" s="30"/>
      <c r="G297" s="35">
        <v>1000</v>
      </c>
    </row>
    <row r="298" spans="1:7" ht="15" customHeight="1" x14ac:dyDescent="0.3">
      <c r="A298" s="19" t="s">
        <v>1434</v>
      </c>
      <c r="B298" s="19" t="s">
        <v>1601</v>
      </c>
      <c r="C298" s="35" t="s">
        <v>1459</v>
      </c>
      <c r="D298" s="47">
        <v>73.400000000000006</v>
      </c>
      <c r="E298" s="19" t="str">
        <f t="shared" si="4"/>
        <v>구배조정</v>
      </c>
      <c r="F298" s="30"/>
      <c r="G298" s="35" t="s">
        <v>1459</v>
      </c>
    </row>
    <row r="299" spans="1:7" ht="15" customHeight="1" x14ac:dyDescent="0.3">
      <c r="A299" s="19" t="s">
        <v>1434</v>
      </c>
      <c r="B299" s="19" t="s">
        <v>247</v>
      </c>
      <c r="C299" s="35">
        <v>1000</v>
      </c>
      <c r="D299" s="47">
        <v>6.2</v>
      </c>
      <c r="E299" s="19" t="str">
        <f t="shared" si="4"/>
        <v>관경조정</v>
      </c>
      <c r="F299" s="30"/>
      <c r="G299" s="35">
        <v>600</v>
      </c>
    </row>
    <row r="300" spans="1:7" ht="15" customHeight="1" x14ac:dyDescent="0.3">
      <c r="A300" s="19" t="s">
        <v>1434</v>
      </c>
      <c r="B300" s="19" t="s">
        <v>248</v>
      </c>
      <c r="C300" s="35" t="s">
        <v>1467</v>
      </c>
      <c r="D300" s="47">
        <v>268.8</v>
      </c>
      <c r="E300" s="19" t="str">
        <f t="shared" si="4"/>
        <v>관경조정</v>
      </c>
      <c r="F300" s="30"/>
      <c r="G300" s="35" t="s">
        <v>1982</v>
      </c>
    </row>
    <row r="301" spans="1:7" ht="15" customHeight="1" x14ac:dyDescent="0.3">
      <c r="A301" s="19" t="s">
        <v>1434</v>
      </c>
      <c r="B301" s="19" t="s">
        <v>249</v>
      </c>
      <c r="C301" s="35" t="s">
        <v>1467</v>
      </c>
      <c r="D301" s="47">
        <v>52.8</v>
      </c>
      <c r="E301" s="19" t="str">
        <f t="shared" si="4"/>
        <v>관경조정</v>
      </c>
      <c r="F301" s="30"/>
      <c r="G301" s="35" t="s">
        <v>1963</v>
      </c>
    </row>
    <row r="302" spans="1:7" ht="15" customHeight="1" x14ac:dyDescent="0.3">
      <c r="A302" s="19" t="s">
        <v>1434</v>
      </c>
      <c r="B302" s="19" t="s">
        <v>1602</v>
      </c>
      <c r="C302" s="35" t="s">
        <v>1459</v>
      </c>
      <c r="D302" s="47">
        <v>69</v>
      </c>
      <c r="E302" s="19" t="str">
        <f t="shared" si="4"/>
        <v>관경조정</v>
      </c>
      <c r="F302" s="30"/>
      <c r="G302" s="35" t="s">
        <v>1984</v>
      </c>
    </row>
    <row r="303" spans="1:7" ht="15" customHeight="1" x14ac:dyDescent="0.3">
      <c r="A303" s="19" t="s">
        <v>1434</v>
      </c>
      <c r="B303" s="19" t="s">
        <v>250</v>
      </c>
      <c r="C303" s="35" t="s">
        <v>1480</v>
      </c>
      <c r="D303" s="47">
        <v>136.6</v>
      </c>
      <c r="E303" s="19" t="str">
        <f t="shared" si="4"/>
        <v>구배조정</v>
      </c>
      <c r="F303" s="30"/>
      <c r="G303" s="35" t="s">
        <v>1480</v>
      </c>
    </row>
    <row r="304" spans="1:7" ht="15" customHeight="1" x14ac:dyDescent="0.3">
      <c r="A304" s="19" t="s">
        <v>1434</v>
      </c>
      <c r="B304" s="19" t="s">
        <v>251</v>
      </c>
      <c r="C304" s="35" t="s">
        <v>1480</v>
      </c>
      <c r="D304" s="47">
        <v>72.7</v>
      </c>
      <c r="E304" s="19" t="str">
        <f t="shared" si="4"/>
        <v>구배조정</v>
      </c>
      <c r="F304" s="30"/>
      <c r="G304" s="35" t="s">
        <v>1480</v>
      </c>
    </row>
    <row r="305" spans="1:7" ht="15" customHeight="1" x14ac:dyDescent="0.3">
      <c r="A305" s="19" t="s">
        <v>1434</v>
      </c>
      <c r="B305" s="19" t="s">
        <v>252</v>
      </c>
      <c r="C305" s="35">
        <v>500</v>
      </c>
      <c r="D305" s="47">
        <v>15.9</v>
      </c>
      <c r="E305" s="19" t="str">
        <f t="shared" si="4"/>
        <v>구배조정</v>
      </c>
      <c r="F305" s="30"/>
      <c r="G305" s="35">
        <v>500</v>
      </c>
    </row>
    <row r="306" spans="1:7" ht="15" customHeight="1" x14ac:dyDescent="0.3">
      <c r="A306" s="19" t="s">
        <v>1434</v>
      </c>
      <c r="B306" s="19" t="s">
        <v>253</v>
      </c>
      <c r="C306" s="35">
        <v>500</v>
      </c>
      <c r="D306" s="47">
        <v>19.3</v>
      </c>
      <c r="E306" s="19" t="str">
        <f t="shared" si="4"/>
        <v>구배조정</v>
      </c>
      <c r="F306" s="30"/>
      <c r="G306" s="35">
        <v>500</v>
      </c>
    </row>
    <row r="307" spans="1:7" ht="15" customHeight="1" x14ac:dyDescent="0.3">
      <c r="A307" s="19" t="s">
        <v>1434</v>
      </c>
      <c r="B307" s="19" t="s">
        <v>254</v>
      </c>
      <c r="C307" s="35">
        <v>1300</v>
      </c>
      <c r="D307" s="47">
        <v>9</v>
      </c>
      <c r="E307" s="19" t="str">
        <f t="shared" si="4"/>
        <v>관경조정</v>
      </c>
      <c r="F307" s="30"/>
      <c r="G307" s="35">
        <v>1000</v>
      </c>
    </row>
    <row r="308" spans="1:7" ht="15" customHeight="1" x14ac:dyDescent="0.3">
      <c r="A308" s="19" t="s">
        <v>1434</v>
      </c>
      <c r="B308" s="19" t="s">
        <v>255</v>
      </c>
      <c r="C308" s="35">
        <v>600</v>
      </c>
      <c r="D308" s="47">
        <v>41.3</v>
      </c>
      <c r="E308" s="19" t="str">
        <f t="shared" si="4"/>
        <v>구배조정</v>
      </c>
      <c r="F308" s="30"/>
      <c r="G308" s="35">
        <v>600</v>
      </c>
    </row>
    <row r="309" spans="1:7" ht="15" customHeight="1" x14ac:dyDescent="0.3">
      <c r="A309" s="19" t="s">
        <v>1434</v>
      </c>
      <c r="B309" s="19" t="s">
        <v>256</v>
      </c>
      <c r="C309" s="35">
        <v>1200</v>
      </c>
      <c r="D309" s="47">
        <v>26.8</v>
      </c>
      <c r="E309" s="19" t="str">
        <f t="shared" si="4"/>
        <v>구배조정</v>
      </c>
      <c r="F309" s="30"/>
      <c r="G309" s="35">
        <v>1200</v>
      </c>
    </row>
    <row r="310" spans="1:7" ht="15" customHeight="1" x14ac:dyDescent="0.3">
      <c r="A310" s="19" t="s">
        <v>1434</v>
      </c>
      <c r="B310" s="19" t="s">
        <v>257</v>
      </c>
      <c r="C310" s="35" t="s">
        <v>1481</v>
      </c>
      <c r="D310" s="47">
        <v>43</v>
      </c>
      <c r="E310" s="19" t="str">
        <f t="shared" si="4"/>
        <v>구배조정</v>
      </c>
      <c r="F310" s="30"/>
      <c r="G310" s="35" t="s">
        <v>1481</v>
      </c>
    </row>
    <row r="311" spans="1:7" ht="15" customHeight="1" x14ac:dyDescent="0.3">
      <c r="A311" s="19" t="s">
        <v>1434</v>
      </c>
      <c r="B311" s="19" t="s">
        <v>258</v>
      </c>
      <c r="C311" s="35" t="s">
        <v>1603</v>
      </c>
      <c r="D311" s="47">
        <v>90</v>
      </c>
      <c r="E311" s="19" t="str">
        <f t="shared" si="4"/>
        <v>관경조정</v>
      </c>
      <c r="F311" s="30"/>
      <c r="G311" s="35" t="s">
        <v>1986</v>
      </c>
    </row>
    <row r="312" spans="1:7" ht="15" customHeight="1" x14ac:dyDescent="0.3">
      <c r="A312" s="19" t="s">
        <v>1434</v>
      </c>
      <c r="B312" s="19" t="s">
        <v>1604</v>
      </c>
      <c r="C312" s="35" t="s">
        <v>1603</v>
      </c>
      <c r="D312" s="47">
        <v>9</v>
      </c>
      <c r="E312" s="19" t="str">
        <f t="shared" si="4"/>
        <v>관경조정</v>
      </c>
      <c r="F312" s="30"/>
      <c r="G312" s="35" t="s">
        <v>1987</v>
      </c>
    </row>
    <row r="313" spans="1:7" ht="15" customHeight="1" x14ac:dyDescent="0.3">
      <c r="A313" s="19" t="s">
        <v>1434</v>
      </c>
      <c r="B313" s="19" t="s">
        <v>259</v>
      </c>
      <c r="C313" s="35">
        <v>600</v>
      </c>
      <c r="D313" s="47">
        <v>22.2</v>
      </c>
      <c r="E313" s="19" t="str">
        <f t="shared" si="4"/>
        <v>구배조정</v>
      </c>
      <c r="F313" s="30"/>
      <c r="G313" s="35">
        <v>600</v>
      </c>
    </row>
    <row r="314" spans="1:7" ht="15" customHeight="1" x14ac:dyDescent="0.3">
      <c r="A314" s="19" t="s">
        <v>1434</v>
      </c>
      <c r="B314" s="19" t="s">
        <v>260</v>
      </c>
      <c r="C314" s="35">
        <v>600</v>
      </c>
      <c r="D314" s="47">
        <v>19.2</v>
      </c>
      <c r="E314" s="19" t="str">
        <f t="shared" si="4"/>
        <v>구배조정</v>
      </c>
      <c r="F314" s="30"/>
      <c r="G314" s="35">
        <v>600</v>
      </c>
    </row>
    <row r="315" spans="1:7" ht="15" customHeight="1" x14ac:dyDescent="0.3">
      <c r="A315" s="19" t="s">
        <v>1434</v>
      </c>
      <c r="B315" s="19" t="s">
        <v>261</v>
      </c>
      <c r="C315" s="35">
        <v>600</v>
      </c>
      <c r="D315" s="47">
        <v>20.9</v>
      </c>
      <c r="E315" s="19" t="str">
        <f t="shared" si="4"/>
        <v>구배조정</v>
      </c>
      <c r="F315" s="30"/>
      <c r="G315" s="35">
        <v>600</v>
      </c>
    </row>
    <row r="316" spans="1:7" ht="15" customHeight="1" x14ac:dyDescent="0.3">
      <c r="A316" s="19" t="s">
        <v>1434</v>
      </c>
      <c r="B316" s="19" t="s">
        <v>262</v>
      </c>
      <c r="C316" s="35">
        <v>600</v>
      </c>
      <c r="D316" s="47">
        <v>11.1</v>
      </c>
      <c r="E316" s="19" t="str">
        <f t="shared" si="4"/>
        <v>관경조정</v>
      </c>
      <c r="F316" s="30"/>
      <c r="G316" s="35">
        <v>400</v>
      </c>
    </row>
    <row r="317" spans="1:7" ht="15" customHeight="1" x14ac:dyDescent="0.3">
      <c r="A317" s="19" t="s">
        <v>1434</v>
      </c>
      <c r="B317" s="19" t="s">
        <v>263</v>
      </c>
      <c r="C317" s="35">
        <v>600</v>
      </c>
      <c r="D317" s="47">
        <v>10.3</v>
      </c>
      <c r="E317" s="19" t="str">
        <f t="shared" si="4"/>
        <v>관경조정</v>
      </c>
      <c r="F317" s="30"/>
      <c r="G317" s="35">
        <v>400</v>
      </c>
    </row>
    <row r="318" spans="1:7" ht="15" customHeight="1" x14ac:dyDescent="0.3">
      <c r="A318" s="19" t="s">
        <v>1434</v>
      </c>
      <c r="B318" s="19" t="s">
        <v>264</v>
      </c>
      <c r="C318" s="35">
        <v>300</v>
      </c>
      <c r="D318" s="47">
        <v>64.900000000000006</v>
      </c>
      <c r="E318" s="19" t="str">
        <f t="shared" si="4"/>
        <v>관경조정</v>
      </c>
      <c r="F318" s="30"/>
      <c r="G318" s="35">
        <v>200</v>
      </c>
    </row>
    <row r="319" spans="1:7" ht="15" customHeight="1" x14ac:dyDescent="0.3">
      <c r="A319" s="19" t="s">
        <v>1434</v>
      </c>
      <c r="B319" s="19" t="s">
        <v>265</v>
      </c>
      <c r="C319" s="35">
        <v>300</v>
      </c>
      <c r="D319" s="47">
        <v>8.4</v>
      </c>
      <c r="E319" s="19" t="str">
        <f t="shared" si="4"/>
        <v>관경조정</v>
      </c>
      <c r="F319" s="30"/>
      <c r="G319" s="35">
        <v>200</v>
      </c>
    </row>
    <row r="320" spans="1:7" ht="15" customHeight="1" x14ac:dyDescent="0.3">
      <c r="A320" s="19" t="s">
        <v>1434</v>
      </c>
      <c r="B320" s="19" t="s">
        <v>266</v>
      </c>
      <c r="C320" s="35">
        <v>300</v>
      </c>
      <c r="D320" s="47">
        <v>28.7</v>
      </c>
      <c r="E320" s="19" t="str">
        <f t="shared" si="4"/>
        <v>구배조정</v>
      </c>
      <c r="F320" s="30"/>
      <c r="G320" s="35">
        <v>300</v>
      </c>
    </row>
    <row r="321" spans="1:7" ht="15" customHeight="1" x14ac:dyDescent="0.3">
      <c r="A321" s="19" t="s">
        <v>1434</v>
      </c>
      <c r="B321" s="19" t="s">
        <v>267</v>
      </c>
      <c r="C321" s="35">
        <v>700</v>
      </c>
      <c r="D321" s="47">
        <v>14.3</v>
      </c>
      <c r="E321" s="19" t="str">
        <f t="shared" si="4"/>
        <v>구배조정</v>
      </c>
      <c r="F321" s="30"/>
      <c r="G321" s="35">
        <v>700</v>
      </c>
    </row>
    <row r="322" spans="1:7" ht="15" customHeight="1" x14ac:dyDescent="0.3">
      <c r="A322" s="19" t="s">
        <v>1434</v>
      </c>
      <c r="B322" s="19" t="s">
        <v>268</v>
      </c>
      <c r="C322" s="35">
        <v>700</v>
      </c>
      <c r="D322" s="47">
        <v>17.7</v>
      </c>
      <c r="E322" s="19" t="str">
        <f t="shared" si="4"/>
        <v>관경조정</v>
      </c>
      <c r="F322" s="30"/>
      <c r="G322" s="35">
        <v>500</v>
      </c>
    </row>
    <row r="323" spans="1:7" ht="15" customHeight="1" x14ac:dyDescent="0.3">
      <c r="A323" s="19" t="s">
        <v>1434</v>
      </c>
      <c r="B323" s="19" t="s">
        <v>269</v>
      </c>
      <c r="C323" s="35">
        <v>700</v>
      </c>
      <c r="D323" s="47">
        <v>14.8</v>
      </c>
      <c r="E323" s="19" t="str">
        <f t="shared" si="4"/>
        <v>관경조정</v>
      </c>
      <c r="F323" s="30"/>
      <c r="G323" s="35">
        <v>500</v>
      </c>
    </row>
    <row r="324" spans="1:7" ht="15" customHeight="1" x14ac:dyDescent="0.3">
      <c r="A324" s="19" t="s">
        <v>1434</v>
      </c>
      <c r="B324" s="19" t="s">
        <v>270</v>
      </c>
      <c r="C324" s="35">
        <v>700</v>
      </c>
      <c r="D324" s="47">
        <v>20.5</v>
      </c>
      <c r="E324" s="19" t="str">
        <f t="shared" ref="E324:E387" si="5">IF(C324=G324,"구배조정","관경조정")</f>
        <v>관경조정</v>
      </c>
      <c r="F324" s="30"/>
      <c r="G324" s="35">
        <v>500</v>
      </c>
    </row>
    <row r="325" spans="1:7" ht="15" customHeight="1" x14ac:dyDescent="0.3">
      <c r="A325" s="19" t="s">
        <v>1434</v>
      </c>
      <c r="B325" s="19" t="s">
        <v>271</v>
      </c>
      <c r="C325" s="35">
        <v>700</v>
      </c>
      <c r="D325" s="47">
        <v>42.8</v>
      </c>
      <c r="E325" s="19" t="str">
        <f t="shared" si="5"/>
        <v>관경조정</v>
      </c>
      <c r="F325" s="30"/>
      <c r="G325" s="35">
        <v>500</v>
      </c>
    </row>
    <row r="326" spans="1:7" ht="15" customHeight="1" x14ac:dyDescent="0.3">
      <c r="A326" s="19" t="s">
        <v>1434</v>
      </c>
      <c r="B326" s="19" t="s">
        <v>272</v>
      </c>
      <c r="C326" s="35">
        <v>700</v>
      </c>
      <c r="D326" s="47">
        <v>31.7</v>
      </c>
      <c r="E326" s="19" t="str">
        <f t="shared" si="5"/>
        <v>관경조정</v>
      </c>
      <c r="F326" s="30"/>
      <c r="G326" s="35">
        <v>500</v>
      </c>
    </row>
    <row r="327" spans="1:7" ht="15" customHeight="1" x14ac:dyDescent="0.3">
      <c r="A327" s="19" t="s">
        <v>1434</v>
      </c>
      <c r="B327" s="19" t="s">
        <v>273</v>
      </c>
      <c r="C327" s="35">
        <v>700</v>
      </c>
      <c r="D327" s="47">
        <v>35.4</v>
      </c>
      <c r="E327" s="19" t="str">
        <f t="shared" si="5"/>
        <v>관경조정</v>
      </c>
      <c r="F327" s="30"/>
      <c r="G327" s="35">
        <v>500</v>
      </c>
    </row>
    <row r="328" spans="1:7" ht="15" customHeight="1" x14ac:dyDescent="0.3">
      <c r="A328" s="19" t="s">
        <v>1434</v>
      </c>
      <c r="B328" s="19" t="s">
        <v>274</v>
      </c>
      <c r="C328" s="35">
        <v>700</v>
      </c>
      <c r="D328" s="47">
        <v>16.600000000000001</v>
      </c>
      <c r="E328" s="19" t="str">
        <f t="shared" si="5"/>
        <v>관경조정</v>
      </c>
      <c r="F328" s="30"/>
      <c r="G328" s="35">
        <v>500</v>
      </c>
    </row>
    <row r="329" spans="1:7" ht="15" customHeight="1" x14ac:dyDescent="0.3">
      <c r="A329" s="19" t="s">
        <v>1434</v>
      </c>
      <c r="B329" s="19" t="s">
        <v>275</v>
      </c>
      <c r="C329" s="35">
        <v>700</v>
      </c>
      <c r="D329" s="47">
        <v>17.8</v>
      </c>
      <c r="E329" s="19" t="str">
        <f t="shared" si="5"/>
        <v>관경조정</v>
      </c>
      <c r="F329" s="30"/>
      <c r="G329" s="35">
        <v>500</v>
      </c>
    </row>
    <row r="330" spans="1:7" ht="15" customHeight="1" x14ac:dyDescent="0.3">
      <c r="A330" s="19" t="s">
        <v>1434</v>
      </c>
      <c r="B330" s="19" t="s">
        <v>276</v>
      </c>
      <c r="C330" s="35">
        <v>700</v>
      </c>
      <c r="D330" s="47">
        <v>5.9</v>
      </c>
      <c r="E330" s="19" t="str">
        <f t="shared" si="5"/>
        <v>관경조정</v>
      </c>
      <c r="F330" s="30"/>
      <c r="G330" s="35">
        <v>500</v>
      </c>
    </row>
    <row r="331" spans="1:7" ht="15" customHeight="1" x14ac:dyDescent="0.3">
      <c r="A331" s="19" t="s">
        <v>1434</v>
      </c>
      <c r="B331" s="19" t="s">
        <v>277</v>
      </c>
      <c r="C331" s="35" t="s">
        <v>1459</v>
      </c>
      <c r="D331" s="47">
        <v>95.8</v>
      </c>
      <c r="E331" s="19" t="str">
        <f t="shared" si="5"/>
        <v>관경조정</v>
      </c>
      <c r="F331" s="30"/>
      <c r="G331" s="35" t="s">
        <v>1974</v>
      </c>
    </row>
    <row r="332" spans="1:7" ht="15" customHeight="1" x14ac:dyDescent="0.3">
      <c r="A332" s="19" t="s">
        <v>1434</v>
      </c>
      <c r="B332" s="19" t="s">
        <v>1605</v>
      </c>
      <c r="C332" s="35">
        <v>700</v>
      </c>
      <c r="D332" s="47">
        <v>21.3</v>
      </c>
      <c r="E332" s="19" t="str">
        <f t="shared" si="5"/>
        <v>관경조정</v>
      </c>
      <c r="F332" s="30"/>
      <c r="G332" s="35">
        <v>500</v>
      </c>
    </row>
    <row r="333" spans="1:7" ht="15" customHeight="1" x14ac:dyDescent="0.3">
      <c r="A333" s="19" t="s">
        <v>1434</v>
      </c>
      <c r="B333" s="19" t="s">
        <v>1606</v>
      </c>
      <c r="C333" s="35">
        <v>700</v>
      </c>
      <c r="D333" s="47">
        <v>16.399999999999999</v>
      </c>
      <c r="E333" s="19" t="str">
        <f t="shared" si="5"/>
        <v>관경조정</v>
      </c>
      <c r="F333" s="30"/>
      <c r="G333" s="35">
        <v>600</v>
      </c>
    </row>
    <row r="334" spans="1:7" ht="15" customHeight="1" x14ac:dyDescent="0.3">
      <c r="A334" s="19" t="s">
        <v>1434</v>
      </c>
      <c r="B334" s="19" t="s">
        <v>1607</v>
      </c>
      <c r="C334" s="35">
        <v>700</v>
      </c>
      <c r="D334" s="47">
        <v>27.9</v>
      </c>
      <c r="E334" s="19" t="str">
        <f t="shared" si="5"/>
        <v>관경조정</v>
      </c>
      <c r="F334" s="30"/>
      <c r="G334" s="35">
        <v>600</v>
      </c>
    </row>
    <row r="335" spans="1:7" ht="15" customHeight="1" x14ac:dyDescent="0.3">
      <c r="A335" s="19" t="s">
        <v>1434</v>
      </c>
      <c r="B335" s="19" t="s">
        <v>1608</v>
      </c>
      <c r="C335" s="35">
        <v>700</v>
      </c>
      <c r="D335" s="47">
        <v>15.4</v>
      </c>
      <c r="E335" s="19" t="str">
        <f t="shared" si="5"/>
        <v>관경조정</v>
      </c>
      <c r="F335" s="30"/>
      <c r="G335" s="35">
        <v>600</v>
      </c>
    </row>
    <row r="336" spans="1:7" ht="15" customHeight="1" x14ac:dyDescent="0.3">
      <c r="A336" s="19" t="s">
        <v>1434</v>
      </c>
      <c r="B336" s="19" t="s">
        <v>278</v>
      </c>
      <c r="C336" s="35">
        <v>700</v>
      </c>
      <c r="D336" s="47">
        <v>6.8</v>
      </c>
      <c r="E336" s="19" t="str">
        <f t="shared" si="5"/>
        <v>관경조정</v>
      </c>
      <c r="F336" s="30"/>
      <c r="G336" s="35">
        <v>600</v>
      </c>
    </row>
    <row r="337" spans="1:7" ht="15" customHeight="1" x14ac:dyDescent="0.3">
      <c r="A337" s="19" t="s">
        <v>1434</v>
      </c>
      <c r="B337" s="19" t="s">
        <v>279</v>
      </c>
      <c r="C337" s="35">
        <v>700</v>
      </c>
      <c r="D337" s="47">
        <v>9.9</v>
      </c>
      <c r="E337" s="19" t="str">
        <f t="shared" si="5"/>
        <v>관경조정</v>
      </c>
      <c r="F337" s="30"/>
      <c r="G337" s="35">
        <v>600</v>
      </c>
    </row>
    <row r="338" spans="1:7" ht="15" customHeight="1" x14ac:dyDescent="0.3">
      <c r="A338" s="19" t="s">
        <v>1434</v>
      </c>
      <c r="B338" s="19" t="s">
        <v>280</v>
      </c>
      <c r="C338" s="35">
        <v>700</v>
      </c>
      <c r="D338" s="47">
        <v>16.7</v>
      </c>
      <c r="E338" s="19" t="str">
        <f t="shared" si="5"/>
        <v>관경조정</v>
      </c>
      <c r="F338" s="30"/>
      <c r="G338" s="35">
        <v>600</v>
      </c>
    </row>
    <row r="339" spans="1:7" ht="15" customHeight="1" x14ac:dyDescent="0.3">
      <c r="A339" s="19" t="s">
        <v>1434</v>
      </c>
      <c r="B339" s="19" t="s">
        <v>281</v>
      </c>
      <c r="C339" s="35">
        <v>700</v>
      </c>
      <c r="D339" s="47">
        <v>19</v>
      </c>
      <c r="E339" s="19" t="str">
        <f t="shared" si="5"/>
        <v>관경조정</v>
      </c>
      <c r="F339" s="30"/>
      <c r="G339" s="35">
        <v>600</v>
      </c>
    </row>
    <row r="340" spans="1:7" ht="15" customHeight="1" x14ac:dyDescent="0.3">
      <c r="A340" s="19" t="s">
        <v>1434</v>
      </c>
      <c r="B340" s="19" t="s">
        <v>282</v>
      </c>
      <c r="C340" s="35">
        <v>700</v>
      </c>
      <c r="D340" s="47">
        <v>21.3</v>
      </c>
      <c r="E340" s="19" t="str">
        <f t="shared" si="5"/>
        <v>관경조정</v>
      </c>
      <c r="F340" s="30"/>
      <c r="G340" s="35">
        <v>600</v>
      </c>
    </row>
    <row r="341" spans="1:7" ht="15" customHeight="1" x14ac:dyDescent="0.3">
      <c r="A341" s="19" t="s">
        <v>1434</v>
      </c>
      <c r="B341" s="19" t="s">
        <v>1609</v>
      </c>
      <c r="C341" s="35" t="s">
        <v>1610</v>
      </c>
      <c r="D341" s="47">
        <v>44.5</v>
      </c>
      <c r="E341" s="19" t="str">
        <f t="shared" si="5"/>
        <v>관경조정</v>
      </c>
      <c r="F341" s="30"/>
      <c r="G341" s="35" t="s">
        <v>1963</v>
      </c>
    </row>
    <row r="342" spans="1:7" ht="15" customHeight="1" x14ac:dyDescent="0.3">
      <c r="A342" s="19" t="s">
        <v>1434</v>
      </c>
      <c r="B342" s="19" t="s">
        <v>283</v>
      </c>
      <c r="C342" s="35" t="s">
        <v>1467</v>
      </c>
      <c r="D342" s="47">
        <v>125.8</v>
      </c>
      <c r="E342" s="19" t="str">
        <f t="shared" si="5"/>
        <v>관경조정</v>
      </c>
      <c r="F342" s="30"/>
      <c r="G342" s="35" t="s">
        <v>1984</v>
      </c>
    </row>
    <row r="343" spans="1:7" ht="15" customHeight="1" x14ac:dyDescent="0.3">
      <c r="A343" s="19" t="s">
        <v>1434</v>
      </c>
      <c r="B343" s="19" t="s">
        <v>284</v>
      </c>
      <c r="C343" s="35">
        <v>300</v>
      </c>
      <c r="D343" s="47">
        <v>20.2</v>
      </c>
      <c r="E343" s="19" t="str">
        <f t="shared" si="5"/>
        <v>구배조정</v>
      </c>
      <c r="F343" s="30"/>
      <c r="G343" s="35">
        <v>300</v>
      </c>
    </row>
    <row r="344" spans="1:7" ht="15" customHeight="1" x14ac:dyDescent="0.3">
      <c r="A344" s="19" t="s">
        <v>1434</v>
      </c>
      <c r="B344" s="19" t="s">
        <v>285</v>
      </c>
      <c r="C344" s="35">
        <v>1000</v>
      </c>
      <c r="D344" s="47">
        <v>76.8</v>
      </c>
      <c r="E344" s="19" t="str">
        <f t="shared" si="5"/>
        <v>관경조정</v>
      </c>
      <c r="F344" s="30"/>
      <c r="G344" s="35">
        <v>600</v>
      </c>
    </row>
    <row r="345" spans="1:7" ht="15" customHeight="1" x14ac:dyDescent="0.3">
      <c r="A345" s="19" t="s">
        <v>1434</v>
      </c>
      <c r="B345" s="19" t="s">
        <v>286</v>
      </c>
      <c r="C345" s="35">
        <v>1000</v>
      </c>
      <c r="D345" s="47">
        <v>34.799999999999997</v>
      </c>
      <c r="E345" s="19" t="str">
        <f t="shared" si="5"/>
        <v>관경조정</v>
      </c>
      <c r="F345" s="30"/>
      <c r="G345" s="35">
        <v>600</v>
      </c>
    </row>
    <row r="346" spans="1:7" ht="15" customHeight="1" x14ac:dyDescent="0.3">
      <c r="A346" s="19" t="s">
        <v>1434</v>
      </c>
      <c r="B346" s="19" t="s">
        <v>287</v>
      </c>
      <c r="C346" s="35">
        <v>1000</v>
      </c>
      <c r="D346" s="47">
        <v>36.9</v>
      </c>
      <c r="E346" s="19" t="str">
        <f t="shared" si="5"/>
        <v>관경조정</v>
      </c>
      <c r="F346" s="30"/>
      <c r="G346" s="35">
        <v>600</v>
      </c>
    </row>
    <row r="347" spans="1:7" ht="15" customHeight="1" x14ac:dyDescent="0.3">
      <c r="A347" s="19" t="s">
        <v>1434</v>
      </c>
      <c r="B347" s="19" t="s">
        <v>288</v>
      </c>
      <c r="C347" s="35">
        <v>1000</v>
      </c>
      <c r="D347" s="47">
        <v>8</v>
      </c>
      <c r="E347" s="19" t="str">
        <f t="shared" si="5"/>
        <v>관경조정</v>
      </c>
      <c r="F347" s="30"/>
      <c r="G347" s="35">
        <v>600</v>
      </c>
    </row>
    <row r="348" spans="1:7" ht="15" customHeight="1" x14ac:dyDescent="0.3">
      <c r="A348" s="19" t="s">
        <v>1434</v>
      </c>
      <c r="B348" s="19" t="s">
        <v>289</v>
      </c>
      <c r="C348" s="35">
        <v>1000</v>
      </c>
      <c r="D348" s="47">
        <v>13.8</v>
      </c>
      <c r="E348" s="19" t="str">
        <f t="shared" si="5"/>
        <v>관경조정</v>
      </c>
      <c r="F348" s="30"/>
      <c r="G348" s="35">
        <v>600</v>
      </c>
    </row>
    <row r="349" spans="1:7" ht="15" customHeight="1" x14ac:dyDescent="0.3">
      <c r="A349" s="19" t="s">
        <v>1434</v>
      </c>
      <c r="B349" s="19" t="s">
        <v>290</v>
      </c>
      <c r="C349" s="35">
        <v>1000</v>
      </c>
      <c r="D349" s="47">
        <v>9.1</v>
      </c>
      <c r="E349" s="19" t="str">
        <f t="shared" si="5"/>
        <v>관경조정</v>
      </c>
      <c r="F349" s="30"/>
      <c r="G349" s="35">
        <v>800</v>
      </c>
    </row>
    <row r="350" spans="1:7" ht="15" customHeight="1" x14ac:dyDescent="0.3">
      <c r="A350" s="19" t="s">
        <v>1434</v>
      </c>
      <c r="B350" s="19" t="s">
        <v>1611</v>
      </c>
      <c r="C350" s="35" t="s">
        <v>1612</v>
      </c>
      <c r="D350" s="47">
        <v>23</v>
      </c>
      <c r="E350" s="19" t="str">
        <f t="shared" si="5"/>
        <v>관경조정</v>
      </c>
      <c r="F350" s="30"/>
      <c r="G350" s="35" t="s">
        <v>1973</v>
      </c>
    </row>
    <row r="351" spans="1:7" ht="15" customHeight="1" x14ac:dyDescent="0.3">
      <c r="A351" s="19" t="s">
        <v>1434</v>
      </c>
      <c r="B351" s="19" t="s">
        <v>1613</v>
      </c>
      <c r="C351" s="35">
        <v>900</v>
      </c>
      <c r="D351" s="47">
        <v>30</v>
      </c>
      <c r="E351" s="19" t="str">
        <f t="shared" si="5"/>
        <v>관경조정</v>
      </c>
      <c r="F351" s="30"/>
      <c r="G351" s="35">
        <v>800</v>
      </c>
    </row>
    <row r="352" spans="1:7" ht="15" customHeight="1" x14ac:dyDescent="0.3">
      <c r="A352" s="19" t="s">
        <v>1434</v>
      </c>
      <c r="B352" s="19" t="s">
        <v>1614</v>
      </c>
      <c r="C352" s="35">
        <v>900</v>
      </c>
      <c r="D352" s="47">
        <v>12.6</v>
      </c>
      <c r="E352" s="19" t="str">
        <f t="shared" si="5"/>
        <v>관경조정</v>
      </c>
      <c r="F352" s="30"/>
      <c r="G352" s="35">
        <v>800</v>
      </c>
    </row>
    <row r="353" spans="1:7" ht="15" customHeight="1" x14ac:dyDescent="0.3">
      <c r="A353" s="19" t="s">
        <v>1434</v>
      </c>
      <c r="B353" s="19" t="s">
        <v>1615</v>
      </c>
      <c r="C353" s="35" t="s">
        <v>1493</v>
      </c>
      <c r="D353" s="47">
        <v>184.2</v>
      </c>
      <c r="E353" s="19" t="str">
        <f t="shared" si="5"/>
        <v>구배조정</v>
      </c>
      <c r="F353" s="30"/>
      <c r="G353" s="35" t="s">
        <v>1493</v>
      </c>
    </row>
    <row r="354" spans="1:7" ht="15" customHeight="1" x14ac:dyDescent="0.3">
      <c r="A354" s="19" t="s">
        <v>1434</v>
      </c>
      <c r="B354" s="19" t="s">
        <v>1616</v>
      </c>
      <c r="C354" s="35" t="s">
        <v>1467</v>
      </c>
      <c r="D354" s="47">
        <v>121</v>
      </c>
      <c r="E354" s="19" t="str">
        <f t="shared" si="5"/>
        <v>구배조정</v>
      </c>
      <c r="F354" s="30"/>
      <c r="G354" s="35" t="s">
        <v>1467</v>
      </c>
    </row>
    <row r="355" spans="1:7" ht="15" customHeight="1" x14ac:dyDescent="0.3">
      <c r="A355" s="19" t="s">
        <v>1434</v>
      </c>
      <c r="B355" s="19" t="s">
        <v>1617</v>
      </c>
      <c r="C355" s="35" t="s">
        <v>1459</v>
      </c>
      <c r="D355" s="47">
        <v>91.2</v>
      </c>
      <c r="E355" s="19" t="str">
        <f t="shared" si="5"/>
        <v>관경조정</v>
      </c>
      <c r="F355" s="30"/>
      <c r="G355" s="35" t="s">
        <v>1988</v>
      </c>
    </row>
    <row r="356" spans="1:7" ht="15" customHeight="1" x14ac:dyDescent="0.3">
      <c r="A356" s="19" t="s">
        <v>1434</v>
      </c>
      <c r="B356" s="19" t="s">
        <v>1618</v>
      </c>
      <c r="C356" s="35">
        <v>1000</v>
      </c>
      <c r="D356" s="47">
        <v>42.1</v>
      </c>
      <c r="E356" s="19" t="str">
        <f t="shared" si="5"/>
        <v>관경조정</v>
      </c>
      <c r="F356" s="30"/>
      <c r="G356" s="35">
        <v>800</v>
      </c>
    </row>
    <row r="357" spans="1:7" ht="15" customHeight="1" x14ac:dyDescent="0.3">
      <c r="A357" s="19" t="s">
        <v>1434</v>
      </c>
      <c r="B357" s="19" t="s">
        <v>1619</v>
      </c>
      <c r="C357" s="35">
        <v>1000</v>
      </c>
      <c r="D357" s="47">
        <v>40.5</v>
      </c>
      <c r="E357" s="19" t="str">
        <f t="shared" si="5"/>
        <v>관경조정</v>
      </c>
      <c r="F357" s="30"/>
      <c r="G357" s="35">
        <v>800</v>
      </c>
    </row>
    <row r="358" spans="1:7" ht="15" customHeight="1" x14ac:dyDescent="0.3">
      <c r="A358" s="19" t="s">
        <v>1434</v>
      </c>
      <c r="B358" s="19" t="s">
        <v>1620</v>
      </c>
      <c r="C358" s="35">
        <v>1000</v>
      </c>
      <c r="D358" s="47">
        <v>18.399999999999999</v>
      </c>
      <c r="E358" s="19" t="str">
        <f t="shared" si="5"/>
        <v>관경조정</v>
      </c>
      <c r="F358" s="30"/>
      <c r="G358" s="35">
        <v>800</v>
      </c>
    </row>
    <row r="359" spans="1:7" ht="15" customHeight="1" x14ac:dyDescent="0.3">
      <c r="A359" s="19" t="s">
        <v>1434</v>
      </c>
      <c r="B359" s="19" t="s">
        <v>1621</v>
      </c>
      <c r="C359" s="35">
        <v>1000</v>
      </c>
      <c r="D359" s="47">
        <v>55.4</v>
      </c>
      <c r="E359" s="19" t="str">
        <f t="shared" si="5"/>
        <v>관경조정</v>
      </c>
      <c r="F359" s="30"/>
      <c r="G359" s="35">
        <v>800</v>
      </c>
    </row>
    <row r="360" spans="1:7" ht="15" customHeight="1" x14ac:dyDescent="0.3">
      <c r="A360" s="19" t="s">
        <v>1434</v>
      </c>
      <c r="B360" s="19" t="s">
        <v>1622</v>
      </c>
      <c r="C360" s="35">
        <v>1000</v>
      </c>
      <c r="D360" s="47">
        <v>42.9</v>
      </c>
      <c r="E360" s="19" t="str">
        <f t="shared" si="5"/>
        <v>관경조정</v>
      </c>
      <c r="F360" s="30"/>
      <c r="G360" s="35">
        <v>800</v>
      </c>
    </row>
    <row r="361" spans="1:7" ht="15" customHeight="1" x14ac:dyDescent="0.3">
      <c r="A361" s="19" t="s">
        <v>1434</v>
      </c>
      <c r="B361" s="19" t="s">
        <v>291</v>
      </c>
      <c r="C361" s="35">
        <v>1200</v>
      </c>
      <c r="D361" s="47">
        <v>49.9</v>
      </c>
      <c r="E361" s="19" t="str">
        <f t="shared" si="5"/>
        <v>관경조정</v>
      </c>
      <c r="F361" s="30"/>
      <c r="G361" s="35">
        <v>800</v>
      </c>
    </row>
    <row r="362" spans="1:7" ht="15" customHeight="1" x14ac:dyDescent="0.3">
      <c r="A362" s="19" t="s">
        <v>1434</v>
      </c>
      <c r="B362" s="19" t="s">
        <v>292</v>
      </c>
      <c r="C362" s="35">
        <v>1200</v>
      </c>
      <c r="D362" s="47">
        <v>61</v>
      </c>
      <c r="E362" s="19" t="str">
        <f t="shared" si="5"/>
        <v>관경조정</v>
      </c>
      <c r="F362" s="30"/>
      <c r="G362" s="35">
        <v>800</v>
      </c>
    </row>
    <row r="363" spans="1:7" ht="15" customHeight="1" x14ac:dyDescent="0.3">
      <c r="A363" s="19" t="s">
        <v>1434</v>
      </c>
      <c r="B363" s="19" t="s">
        <v>293</v>
      </c>
      <c r="C363" s="35">
        <v>1200</v>
      </c>
      <c r="D363" s="47">
        <v>52.5</v>
      </c>
      <c r="E363" s="19" t="str">
        <f t="shared" si="5"/>
        <v>관경조정</v>
      </c>
      <c r="F363" s="30"/>
      <c r="G363" s="35">
        <v>800</v>
      </c>
    </row>
    <row r="364" spans="1:7" ht="15" customHeight="1" x14ac:dyDescent="0.3">
      <c r="A364" s="19" t="s">
        <v>1434</v>
      </c>
      <c r="B364" s="19" t="s">
        <v>294</v>
      </c>
      <c r="C364" s="35">
        <v>1200</v>
      </c>
      <c r="D364" s="47">
        <v>39.299999999999997</v>
      </c>
      <c r="E364" s="19" t="str">
        <f t="shared" si="5"/>
        <v>관경조정</v>
      </c>
      <c r="F364" s="30"/>
      <c r="G364" s="35">
        <v>800</v>
      </c>
    </row>
    <row r="365" spans="1:7" ht="15" customHeight="1" x14ac:dyDescent="0.3">
      <c r="A365" s="19" t="s">
        <v>1434</v>
      </c>
      <c r="B365" s="19" t="s">
        <v>295</v>
      </c>
      <c r="C365" s="35">
        <v>1200</v>
      </c>
      <c r="D365" s="47">
        <v>41.2</v>
      </c>
      <c r="E365" s="19" t="str">
        <f t="shared" si="5"/>
        <v>관경조정</v>
      </c>
      <c r="F365" s="30"/>
      <c r="G365" s="35">
        <v>800</v>
      </c>
    </row>
    <row r="366" spans="1:7" ht="15" customHeight="1" x14ac:dyDescent="0.3">
      <c r="A366" s="19" t="s">
        <v>1434</v>
      </c>
      <c r="B366" s="19" t="s">
        <v>296</v>
      </c>
      <c r="C366" s="35">
        <v>1200</v>
      </c>
      <c r="D366" s="47">
        <v>49.7</v>
      </c>
      <c r="E366" s="19" t="str">
        <f t="shared" si="5"/>
        <v>관경조정</v>
      </c>
      <c r="F366" s="30"/>
      <c r="G366" s="35">
        <v>800</v>
      </c>
    </row>
    <row r="367" spans="1:7" ht="15" customHeight="1" x14ac:dyDescent="0.3">
      <c r="A367" s="19" t="s">
        <v>1434</v>
      </c>
      <c r="B367" s="19" t="s">
        <v>297</v>
      </c>
      <c r="C367" s="35">
        <v>1200</v>
      </c>
      <c r="D367" s="47">
        <v>61.2</v>
      </c>
      <c r="E367" s="19" t="str">
        <f t="shared" si="5"/>
        <v>관경조정</v>
      </c>
      <c r="F367" s="30"/>
      <c r="G367" s="35">
        <v>800</v>
      </c>
    </row>
    <row r="368" spans="1:7" ht="15" customHeight="1" x14ac:dyDescent="0.3">
      <c r="A368" s="19" t="s">
        <v>1434</v>
      </c>
      <c r="B368" s="19" t="s">
        <v>298</v>
      </c>
      <c r="C368" s="35">
        <v>1200</v>
      </c>
      <c r="D368" s="47">
        <v>52.5</v>
      </c>
      <c r="E368" s="19" t="str">
        <f t="shared" si="5"/>
        <v>관경조정</v>
      </c>
      <c r="F368" s="30"/>
      <c r="G368" s="35">
        <v>800</v>
      </c>
    </row>
    <row r="369" spans="1:7" ht="15" customHeight="1" x14ac:dyDescent="0.3">
      <c r="A369" s="19" t="s">
        <v>1434</v>
      </c>
      <c r="B369" s="19" t="s">
        <v>299</v>
      </c>
      <c r="C369" s="35">
        <v>1200</v>
      </c>
      <c r="D369" s="47">
        <v>43</v>
      </c>
      <c r="E369" s="19" t="str">
        <f t="shared" si="5"/>
        <v>관경조정</v>
      </c>
      <c r="F369" s="30"/>
      <c r="G369" s="35">
        <v>800</v>
      </c>
    </row>
    <row r="370" spans="1:7" ht="15" customHeight="1" x14ac:dyDescent="0.3">
      <c r="A370" s="19" t="s">
        <v>1434</v>
      </c>
      <c r="B370" s="19" t="s">
        <v>300</v>
      </c>
      <c r="C370" s="35">
        <v>1200</v>
      </c>
      <c r="D370" s="47">
        <v>45.5</v>
      </c>
      <c r="E370" s="19" t="str">
        <f t="shared" si="5"/>
        <v>관경조정</v>
      </c>
      <c r="F370" s="30"/>
      <c r="G370" s="35">
        <v>800</v>
      </c>
    </row>
    <row r="371" spans="1:7" ht="15" customHeight="1" x14ac:dyDescent="0.3">
      <c r="A371" s="19" t="s">
        <v>1434</v>
      </c>
      <c r="B371" s="19" t="s">
        <v>301</v>
      </c>
      <c r="C371" s="35">
        <v>1200</v>
      </c>
      <c r="D371" s="47">
        <v>34.299999999999997</v>
      </c>
      <c r="E371" s="19" t="str">
        <f t="shared" si="5"/>
        <v>관경조정</v>
      </c>
      <c r="F371" s="30"/>
      <c r="G371" s="35">
        <v>800</v>
      </c>
    </row>
    <row r="372" spans="1:7" ht="15" customHeight="1" x14ac:dyDescent="0.3">
      <c r="A372" s="19" t="s">
        <v>1434</v>
      </c>
      <c r="B372" s="19" t="s">
        <v>302</v>
      </c>
      <c r="C372" s="35">
        <v>1200</v>
      </c>
      <c r="D372" s="47">
        <v>24.2</v>
      </c>
      <c r="E372" s="19" t="str">
        <f t="shared" si="5"/>
        <v>관경조정</v>
      </c>
      <c r="F372" s="30"/>
      <c r="G372" s="35">
        <v>800</v>
      </c>
    </row>
    <row r="373" spans="1:7" ht="15" customHeight="1" x14ac:dyDescent="0.3">
      <c r="A373" s="19" t="s">
        <v>1434</v>
      </c>
      <c r="B373" s="19" t="s">
        <v>1623</v>
      </c>
      <c r="C373" s="35">
        <v>700</v>
      </c>
      <c r="D373" s="47">
        <v>13</v>
      </c>
      <c r="E373" s="19" t="str">
        <f t="shared" si="5"/>
        <v>관경조정</v>
      </c>
      <c r="F373" s="31"/>
      <c r="G373" s="35">
        <v>450</v>
      </c>
    </row>
    <row r="374" spans="1:7" ht="15" customHeight="1" x14ac:dyDescent="0.3">
      <c r="A374" s="19" t="s">
        <v>1434</v>
      </c>
      <c r="B374" s="19" t="s">
        <v>1624</v>
      </c>
      <c r="C374" s="35">
        <v>500</v>
      </c>
      <c r="D374" s="47">
        <v>15</v>
      </c>
      <c r="E374" s="19" t="str">
        <f t="shared" si="5"/>
        <v>관경조정</v>
      </c>
      <c r="F374" s="31"/>
      <c r="G374" s="35">
        <v>450</v>
      </c>
    </row>
    <row r="375" spans="1:7" ht="15" customHeight="1" x14ac:dyDescent="0.3">
      <c r="A375" s="19" t="s">
        <v>1434</v>
      </c>
      <c r="B375" s="19" t="s">
        <v>1625</v>
      </c>
      <c r="C375" s="35">
        <v>700</v>
      </c>
      <c r="D375" s="47">
        <v>22</v>
      </c>
      <c r="E375" s="19" t="str">
        <f t="shared" si="5"/>
        <v>관경조정</v>
      </c>
      <c r="F375" s="31"/>
      <c r="G375" s="35">
        <v>450</v>
      </c>
    </row>
    <row r="376" spans="1:7" ht="15" customHeight="1" x14ac:dyDescent="0.3">
      <c r="A376" s="19" t="s">
        <v>1434</v>
      </c>
      <c r="B376" s="19" t="s">
        <v>1626</v>
      </c>
      <c r="C376" s="35">
        <v>700</v>
      </c>
      <c r="D376" s="47">
        <v>25</v>
      </c>
      <c r="E376" s="19" t="str">
        <f t="shared" si="5"/>
        <v>관경조정</v>
      </c>
      <c r="F376" s="31"/>
      <c r="G376" s="35">
        <v>450</v>
      </c>
    </row>
    <row r="377" spans="1:7" ht="15" customHeight="1" x14ac:dyDescent="0.3">
      <c r="A377" s="19" t="s">
        <v>1434</v>
      </c>
      <c r="B377" s="19" t="s">
        <v>1627</v>
      </c>
      <c r="C377" s="35">
        <v>700</v>
      </c>
      <c r="D377" s="47">
        <v>25</v>
      </c>
      <c r="E377" s="19" t="str">
        <f t="shared" si="5"/>
        <v>관경조정</v>
      </c>
      <c r="F377" s="31"/>
      <c r="G377" s="35">
        <v>450</v>
      </c>
    </row>
    <row r="378" spans="1:7" ht="15" customHeight="1" x14ac:dyDescent="0.3">
      <c r="A378" s="19" t="s">
        <v>1434</v>
      </c>
      <c r="B378" s="19" t="s">
        <v>1628</v>
      </c>
      <c r="C378" s="35">
        <v>700</v>
      </c>
      <c r="D378" s="47">
        <v>65</v>
      </c>
      <c r="E378" s="19" t="str">
        <f t="shared" si="5"/>
        <v>관경조정</v>
      </c>
      <c r="F378" s="31"/>
      <c r="G378" s="35">
        <v>450</v>
      </c>
    </row>
    <row r="379" spans="1:7" ht="15" customHeight="1" x14ac:dyDescent="0.3">
      <c r="A379" s="19" t="s">
        <v>1434</v>
      </c>
      <c r="B379" s="19" t="s">
        <v>1629</v>
      </c>
      <c r="C379" s="35">
        <v>500</v>
      </c>
      <c r="D379" s="47">
        <v>20</v>
      </c>
      <c r="E379" s="19" t="str">
        <f t="shared" si="5"/>
        <v>관경조정</v>
      </c>
      <c r="F379" s="31"/>
      <c r="G379" s="35">
        <v>450</v>
      </c>
    </row>
    <row r="380" spans="1:7" ht="15" customHeight="1" x14ac:dyDescent="0.3">
      <c r="A380" s="19" t="s">
        <v>1434</v>
      </c>
      <c r="B380" s="19" t="s">
        <v>1630</v>
      </c>
      <c r="C380" s="35">
        <v>500</v>
      </c>
      <c r="D380" s="47">
        <v>22.5</v>
      </c>
      <c r="E380" s="19" t="str">
        <f t="shared" si="5"/>
        <v>관경조정</v>
      </c>
      <c r="F380" s="31"/>
      <c r="G380" s="35">
        <v>450</v>
      </c>
    </row>
    <row r="381" spans="1:7" ht="15" customHeight="1" x14ac:dyDescent="0.3">
      <c r="A381" s="19" t="s">
        <v>1434</v>
      </c>
      <c r="B381" s="19" t="s">
        <v>1631</v>
      </c>
      <c r="C381" s="35">
        <v>900</v>
      </c>
      <c r="D381" s="47">
        <v>25.1</v>
      </c>
      <c r="E381" s="19" t="str">
        <f t="shared" si="5"/>
        <v>관경조정</v>
      </c>
      <c r="F381" s="31"/>
      <c r="G381" s="35">
        <v>600</v>
      </c>
    </row>
    <row r="382" spans="1:7" ht="15" customHeight="1" x14ac:dyDescent="0.3">
      <c r="A382" s="19" t="s">
        <v>1434</v>
      </c>
      <c r="B382" s="19" t="s">
        <v>1632</v>
      </c>
      <c r="C382" s="35">
        <v>900</v>
      </c>
      <c r="D382" s="47">
        <v>22.5</v>
      </c>
      <c r="E382" s="19" t="str">
        <f t="shared" si="5"/>
        <v>관경조정</v>
      </c>
      <c r="F382" s="31"/>
      <c r="G382" s="35">
        <v>600</v>
      </c>
    </row>
    <row r="383" spans="1:7" ht="15" customHeight="1" x14ac:dyDescent="0.3">
      <c r="A383" s="19" t="s">
        <v>1434</v>
      </c>
      <c r="B383" s="19" t="s">
        <v>1633</v>
      </c>
      <c r="C383" s="35">
        <v>900</v>
      </c>
      <c r="D383" s="47">
        <v>22.6</v>
      </c>
      <c r="E383" s="19" t="str">
        <f t="shared" si="5"/>
        <v>관경조정</v>
      </c>
      <c r="F383" s="31"/>
      <c r="G383" s="35">
        <v>600</v>
      </c>
    </row>
    <row r="384" spans="1:7" ht="15" customHeight="1" x14ac:dyDescent="0.3">
      <c r="A384" s="19" t="s">
        <v>1434</v>
      </c>
      <c r="B384" s="19" t="s">
        <v>1634</v>
      </c>
      <c r="C384" s="35">
        <v>900</v>
      </c>
      <c r="D384" s="47">
        <v>22.5</v>
      </c>
      <c r="E384" s="19" t="str">
        <f t="shared" si="5"/>
        <v>관경조정</v>
      </c>
      <c r="F384" s="31"/>
      <c r="G384" s="35">
        <v>600</v>
      </c>
    </row>
    <row r="385" spans="1:7" ht="15" customHeight="1" x14ac:dyDescent="0.3">
      <c r="A385" s="19" t="s">
        <v>1434</v>
      </c>
      <c r="B385" s="19" t="s">
        <v>1635</v>
      </c>
      <c r="C385" s="35">
        <v>900</v>
      </c>
      <c r="D385" s="47">
        <v>22.5</v>
      </c>
      <c r="E385" s="19" t="str">
        <f t="shared" si="5"/>
        <v>관경조정</v>
      </c>
      <c r="F385" s="31"/>
      <c r="G385" s="35">
        <v>600</v>
      </c>
    </row>
    <row r="386" spans="1:7" ht="15" customHeight="1" x14ac:dyDescent="0.3">
      <c r="A386" s="19" t="s">
        <v>1434</v>
      </c>
      <c r="B386" s="19" t="s">
        <v>1636</v>
      </c>
      <c r="C386" s="35">
        <v>900</v>
      </c>
      <c r="D386" s="47">
        <v>22.5</v>
      </c>
      <c r="E386" s="19" t="str">
        <f t="shared" si="5"/>
        <v>관경조정</v>
      </c>
      <c r="F386" s="31"/>
      <c r="G386" s="35">
        <v>600</v>
      </c>
    </row>
    <row r="387" spans="1:7" ht="15" customHeight="1" x14ac:dyDescent="0.3">
      <c r="A387" s="19" t="s">
        <v>1434</v>
      </c>
      <c r="B387" s="19" t="s">
        <v>1637</v>
      </c>
      <c r="C387" s="35">
        <v>900</v>
      </c>
      <c r="D387" s="47">
        <v>22.5</v>
      </c>
      <c r="E387" s="19" t="str">
        <f t="shared" si="5"/>
        <v>관경조정</v>
      </c>
      <c r="F387" s="31"/>
      <c r="G387" s="35">
        <v>600</v>
      </c>
    </row>
    <row r="388" spans="1:7" ht="15" customHeight="1" x14ac:dyDescent="0.3">
      <c r="A388" s="19" t="s">
        <v>1434</v>
      </c>
      <c r="B388" s="19" t="s">
        <v>1638</v>
      </c>
      <c r="C388" s="35">
        <v>900</v>
      </c>
      <c r="D388" s="47">
        <v>22.5</v>
      </c>
      <c r="E388" s="19" t="str">
        <f t="shared" ref="E388:E451" si="6">IF(C388=G388,"구배조정","관경조정")</f>
        <v>관경조정</v>
      </c>
      <c r="F388" s="31"/>
      <c r="G388" s="35">
        <v>600</v>
      </c>
    </row>
    <row r="389" spans="1:7" ht="15" customHeight="1" x14ac:dyDescent="0.3">
      <c r="A389" s="19" t="s">
        <v>1434</v>
      </c>
      <c r="B389" s="19" t="s">
        <v>1639</v>
      </c>
      <c r="C389" s="35">
        <v>900</v>
      </c>
      <c r="D389" s="47">
        <v>22.5</v>
      </c>
      <c r="E389" s="19" t="str">
        <f t="shared" si="6"/>
        <v>관경조정</v>
      </c>
      <c r="F389" s="31"/>
      <c r="G389" s="35">
        <v>600</v>
      </c>
    </row>
    <row r="390" spans="1:7" ht="15" customHeight="1" x14ac:dyDescent="0.3">
      <c r="A390" s="19" t="s">
        <v>1434</v>
      </c>
      <c r="B390" s="19" t="s">
        <v>1640</v>
      </c>
      <c r="C390" s="35">
        <v>1000</v>
      </c>
      <c r="D390" s="47">
        <v>42.5</v>
      </c>
      <c r="E390" s="19" t="str">
        <f t="shared" si="6"/>
        <v>관경조정</v>
      </c>
      <c r="F390" s="31"/>
      <c r="G390" s="35">
        <v>800</v>
      </c>
    </row>
    <row r="391" spans="1:7" ht="15" customHeight="1" x14ac:dyDescent="0.3">
      <c r="A391" s="19" t="s">
        <v>1434</v>
      </c>
      <c r="B391" s="19" t="s">
        <v>1641</v>
      </c>
      <c r="C391" s="35">
        <v>1000</v>
      </c>
      <c r="D391" s="47">
        <v>59.9</v>
      </c>
      <c r="E391" s="19" t="str">
        <f t="shared" si="6"/>
        <v>관경조정</v>
      </c>
      <c r="F391" s="31"/>
      <c r="G391" s="35">
        <v>800</v>
      </c>
    </row>
    <row r="392" spans="1:7" ht="15" customHeight="1" x14ac:dyDescent="0.3">
      <c r="A392" s="19" t="s">
        <v>1434</v>
      </c>
      <c r="B392" s="19" t="s">
        <v>1642</v>
      </c>
      <c r="C392" s="35">
        <v>1000</v>
      </c>
      <c r="D392" s="47">
        <v>12.8</v>
      </c>
      <c r="E392" s="19" t="str">
        <f t="shared" si="6"/>
        <v>관경조정</v>
      </c>
      <c r="F392" s="31"/>
      <c r="G392" s="35">
        <v>800</v>
      </c>
    </row>
    <row r="393" spans="1:7" ht="15" customHeight="1" x14ac:dyDescent="0.3">
      <c r="A393" s="19" t="s">
        <v>1435</v>
      </c>
      <c r="B393" s="19" t="s">
        <v>303</v>
      </c>
      <c r="C393" s="35" t="s">
        <v>1473</v>
      </c>
      <c r="D393" s="47">
        <v>236</v>
      </c>
      <c r="E393" s="19" t="str">
        <f t="shared" si="6"/>
        <v>구배조정</v>
      </c>
      <c r="F393" s="29"/>
      <c r="G393" s="35" t="s">
        <v>1473</v>
      </c>
    </row>
    <row r="394" spans="1:7" ht="15" customHeight="1" x14ac:dyDescent="0.3">
      <c r="A394" s="19" t="s">
        <v>1435</v>
      </c>
      <c r="B394" s="19" t="s">
        <v>304</v>
      </c>
      <c r="C394" s="35">
        <v>500</v>
      </c>
      <c r="D394" s="47">
        <v>70.3</v>
      </c>
      <c r="E394" s="19" t="str">
        <f t="shared" si="6"/>
        <v>관경조정</v>
      </c>
      <c r="F394" s="29"/>
      <c r="G394" s="35">
        <v>400</v>
      </c>
    </row>
    <row r="395" spans="1:7" ht="15" customHeight="1" x14ac:dyDescent="0.3">
      <c r="A395" s="19" t="s">
        <v>1435</v>
      </c>
      <c r="B395" s="19" t="s">
        <v>305</v>
      </c>
      <c r="C395" s="35">
        <v>600</v>
      </c>
      <c r="D395" s="47">
        <v>81.599999999999994</v>
      </c>
      <c r="E395" s="19" t="str">
        <f t="shared" si="6"/>
        <v>관경조정</v>
      </c>
      <c r="F395" s="29"/>
      <c r="G395" s="35">
        <v>400</v>
      </c>
    </row>
    <row r="396" spans="1:7" ht="15" customHeight="1" x14ac:dyDescent="0.3">
      <c r="A396" s="19" t="s">
        <v>1435</v>
      </c>
      <c r="B396" s="19" t="s">
        <v>306</v>
      </c>
      <c r="C396" s="35">
        <v>600</v>
      </c>
      <c r="D396" s="47">
        <v>32.6</v>
      </c>
      <c r="E396" s="19" t="str">
        <f t="shared" si="6"/>
        <v>관경조정</v>
      </c>
      <c r="F396" s="29"/>
      <c r="G396" s="35">
        <v>400</v>
      </c>
    </row>
    <row r="397" spans="1:7" ht="15" customHeight="1" x14ac:dyDescent="0.3">
      <c r="A397" s="19" t="s">
        <v>1435</v>
      </c>
      <c r="B397" s="19" t="s">
        <v>307</v>
      </c>
      <c r="C397" s="35">
        <v>600</v>
      </c>
      <c r="D397" s="47">
        <v>22.3</v>
      </c>
      <c r="E397" s="19" t="str">
        <f t="shared" si="6"/>
        <v>관경조정</v>
      </c>
      <c r="F397" s="29"/>
      <c r="G397" s="35">
        <v>400</v>
      </c>
    </row>
    <row r="398" spans="1:7" ht="15" customHeight="1" x14ac:dyDescent="0.3">
      <c r="A398" s="19" t="s">
        <v>1435</v>
      </c>
      <c r="B398" s="19" t="s">
        <v>308</v>
      </c>
      <c r="C398" s="35">
        <v>1000</v>
      </c>
      <c r="D398" s="47">
        <v>30.3</v>
      </c>
      <c r="E398" s="19" t="str">
        <f t="shared" si="6"/>
        <v>구배조정</v>
      </c>
      <c r="F398" s="29"/>
      <c r="G398" s="35">
        <v>1000</v>
      </c>
    </row>
    <row r="399" spans="1:7" ht="15" customHeight="1" x14ac:dyDescent="0.3">
      <c r="A399" s="19" t="s">
        <v>1435</v>
      </c>
      <c r="B399" s="19" t="s">
        <v>309</v>
      </c>
      <c r="C399" s="35">
        <v>1000</v>
      </c>
      <c r="D399" s="47">
        <v>38.700000000000003</v>
      </c>
      <c r="E399" s="19" t="str">
        <f t="shared" si="6"/>
        <v>구배조정</v>
      </c>
      <c r="F399" s="29"/>
      <c r="G399" s="35">
        <v>1000</v>
      </c>
    </row>
    <row r="400" spans="1:7" ht="15" customHeight="1" x14ac:dyDescent="0.3">
      <c r="A400" s="19" t="s">
        <v>1435</v>
      </c>
      <c r="B400" s="19" t="s">
        <v>1643</v>
      </c>
      <c r="C400" s="35" t="s">
        <v>1466</v>
      </c>
      <c r="D400" s="47">
        <v>33</v>
      </c>
      <c r="E400" s="19" t="str">
        <f t="shared" si="6"/>
        <v>관경조정</v>
      </c>
      <c r="F400" s="29"/>
      <c r="G400" s="35" t="s">
        <v>1975</v>
      </c>
    </row>
    <row r="401" spans="1:7" ht="15" customHeight="1" x14ac:dyDescent="0.3">
      <c r="A401" s="19" t="s">
        <v>1435</v>
      </c>
      <c r="B401" s="19" t="s">
        <v>310</v>
      </c>
      <c r="C401" s="35">
        <v>400</v>
      </c>
      <c r="D401" s="47">
        <v>23.1</v>
      </c>
      <c r="E401" s="19" t="str">
        <f t="shared" si="6"/>
        <v>관경조정</v>
      </c>
      <c r="F401" s="29"/>
      <c r="G401" s="35">
        <v>250</v>
      </c>
    </row>
    <row r="402" spans="1:7" ht="15" customHeight="1" x14ac:dyDescent="0.3">
      <c r="A402" s="19" t="s">
        <v>1435</v>
      </c>
      <c r="B402" s="19" t="s">
        <v>311</v>
      </c>
      <c r="C402" s="35" t="s">
        <v>1644</v>
      </c>
      <c r="D402" s="47">
        <v>17.5</v>
      </c>
      <c r="E402" s="19" t="str">
        <f t="shared" si="6"/>
        <v>관경조정</v>
      </c>
      <c r="F402" s="29"/>
      <c r="G402" s="35" t="s">
        <v>1975</v>
      </c>
    </row>
    <row r="403" spans="1:7" ht="15" customHeight="1" x14ac:dyDescent="0.3">
      <c r="A403" s="19" t="s">
        <v>1435</v>
      </c>
      <c r="B403" s="19" t="s">
        <v>312</v>
      </c>
      <c r="C403" s="35">
        <v>450</v>
      </c>
      <c r="D403" s="47">
        <v>15.3</v>
      </c>
      <c r="E403" s="19" t="str">
        <f t="shared" si="6"/>
        <v>구배조정</v>
      </c>
      <c r="F403" s="29"/>
      <c r="G403" s="35">
        <v>450</v>
      </c>
    </row>
    <row r="404" spans="1:7" ht="15" customHeight="1" x14ac:dyDescent="0.3">
      <c r="A404" s="19" t="s">
        <v>1435</v>
      </c>
      <c r="B404" s="19" t="s">
        <v>313</v>
      </c>
      <c r="C404" s="35">
        <v>400</v>
      </c>
      <c r="D404" s="47">
        <v>37.6</v>
      </c>
      <c r="E404" s="19" t="str">
        <f t="shared" si="6"/>
        <v>관경조정</v>
      </c>
      <c r="F404" s="29"/>
      <c r="G404" s="35">
        <v>300</v>
      </c>
    </row>
    <row r="405" spans="1:7" ht="15" customHeight="1" x14ac:dyDescent="0.3">
      <c r="A405" s="19" t="s">
        <v>1435</v>
      </c>
      <c r="B405" s="19" t="s">
        <v>314</v>
      </c>
      <c r="C405" s="35">
        <v>450</v>
      </c>
      <c r="D405" s="47">
        <v>26</v>
      </c>
      <c r="E405" s="19" t="str">
        <f t="shared" si="6"/>
        <v>구배조정</v>
      </c>
      <c r="F405" s="29"/>
      <c r="G405" s="35">
        <v>450</v>
      </c>
    </row>
    <row r="406" spans="1:7" ht="15" customHeight="1" x14ac:dyDescent="0.3">
      <c r="A406" s="19" t="s">
        <v>1435</v>
      </c>
      <c r="B406" s="19" t="s">
        <v>315</v>
      </c>
      <c r="C406" s="35">
        <v>1200</v>
      </c>
      <c r="D406" s="47">
        <v>5</v>
      </c>
      <c r="E406" s="19" t="str">
        <f t="shared" si="6"/>
        <v>구배조정</v>
      </c>
      <c r="F406" s="30"/>
      <c r="G406" s="35">
        <v>1200</v>
      </c>
    </row>
    <row r="407" spans="1:7" ht="15" customHeight="1" x14ac:dyDescent="0.3">
      <c r="A407" s="19" t="s">
        <v>1435</v>
      </c>
      <c r="B407" s="19" t="s">
        <v>316</v>
      </c>
      <c r="C407" s="35">
        <v>1200</v>
      </c>
      <c r="D407" s="47">
        <v>27.3</v>
      </c>
      <c r="E407" s="19" t="str">
        <f t="shared" si="6"/>
        <v>구배조정</v>
      </c>
      <c r="F407" s="30"/>
      <c r="G407" s="35">
        <v>1200</v>
      </c>
    </row>
    <row r="408" spans="1:7" ht="15" customHeight="1" x14ac:dyDescent="0.3">
      <c r="A408" s="19" t="s">
        <v>1435</v>
      </c>
      <c r="B408" s="19" t="s">
        <v>1645</v>
      </c>
      <c r="C408" s="35">
        <v>1200</v>
      </c>
      <c r="D408" s="47">
        <v>17.8</v>
      </c>
      <c r="E408" s="19" t="str">
        <f t="shared" si="6"/>
        <v>구배조정</v>
      </c>
      <c r="F408" s="30"/>
      <c r="G408" s="35">
        <v>1200</v>
      </c>
    </row>
    <row r="409" spans="1:7" ht="15" customHeight="1" x14ac:dyDescent="0.3">
      <c r="A409" s="19" t="s">
        <v>1435</v>
      </c>
      <c r="B409" s="19" t="s">
        <v>317</v>
      </c>
      <c r="C409" s="35" t="s">
        <v>1473</v>
      </c>
      <c r="D409" s="47">
        <v>35.1</v>
      </c>
      <c r="E409" s="19" t="str">
        <f t="shared" si="6"/>
        <v>구배조정</v>
      </c>
      <c r="F409" s="30"/>
      <c r="G409" s="35" t="s">
        <v>1473</v>
      </c>
    </row>
    <row r="410" spans="1:7" ht="15" customHeight="1" x14ac:dyDescent="0.3">
      <c r="A410" s="19" t="s">
        <v>1435</v>
      </c>
      <c r="B410" s="19" t="s">
        <v>318</v>
      </c>
      <c r="C410" s="35">
        <v>500</v>
      </c>
      <c r="D410" s="47">
        <v>12.7</v>
      </c>
      <c r="E410" s="19" t="str">
        <f t="shared" si="6"/>
        <v>관경조정</v>
      </c>
      <c r="F410" s="30"/>
      <c r="G410" s="35">
        <v>400</v>
      </c>
    </row>
    <row r="411" spans="1:7" ht="15" customHeight="1" x14ac:dyDescent="0.3">
      <c r="A411" s="19" t="s">
        <v>1435</v>
      </c>
      <c r="B411" s="19" t="s">
        <v>319</v>
      </c>
      <c r="C411" s="35">
        <v>500</v>
      </c>
      <c r="D411" s="47">
        <v>8</v>
      </c>
      <c r="E411" s="19" t="str">
        <f t="shared" si="6"/>
        <v>관경조정</v>
      </c>
      <c r="F411" s="30"/>
      <c r="G411" s="35">
        <v>400</v>
      </c>
    </row>
    <row r="412" spans="1:7" ht="15" customHeight="1" x14ac:dyDescent="0.3">
      <c r="A412" s="19" t="s">
        <v>1435</v>
      </c>
      <c r="B412" s="19" t="s">
        <v>320</v>
      </c>
      <c r="C412" s="35">
        <v>500</v>
      </c>
      <c r="D412" s="47">
        <v>19.7</v>
      </c>
      <c r="E412" s="19" t="str">
        <f t="shared" si="6"/>
        <v>관경조정</v>
      </c>
      <c r="F412" s="30"/>
      <c r="G412" s="35">
        <v>400</v>
      </c>
    </row>
    <row r="413" spans="1:7" ht="15" customHeight="1" x14ac:dyDescent="0.3">
      <c r="A413" s="19" t="s">
        <v>1435</v>
      </c>
      <c r="B413" s="19" t="s">
        <v>321</v>
      </c>
      <c r="C413" s="35">
        <v>500</v>
      </c>
      <c r="D413" s="47">
        <v>39.9</v>
      </c>
      <c r="E413" s="19" t="str">
        <f t="shared" si="6"/>
        <v>관경조정</v>
      </c>
      <c r="F413" s="30"/>
      <c r="G413" s="35">
        <v>400</v>
      </c>
    </row>
    <row r="414" spans="1:7" ht="15" customHeight="1" x14ac:dyDescent="0.3">
      <c r="A414" s="19" t="s">
        <v>1435</v>
      </c>
      <c r="B414" s="19" t="s">
        <v>1646</v>
      </c>
      <c r="C414" s="35" t="s">
        <v>1469</v>
      </c>
      <c r="D414" s="47">
        <v>28.5</v>
      </c>
      <c r="E414" s="19" t="str">
        <f t="shared" si="6"/>
        <v>구배조정</v>
      </c>
      <c r="F414" s="30"/>
      <c r="G414" s="35" t="s">
        <v>1469</v>
      </c>
    </row>
    <row r="415" spans="1:7" ht="15" customHeight="1" x14ac:dyDescent="0.3">
      <c r="A415" s="19" t="s">
        <v>1435</v>
      </c>
      <c r="B415" s="19" t="s">
        <v>322</v>
      </c>
      <c r="C415" s="35" t="s">
        <v>1647</v>
      </c>
      <c r="D415" s="47">
        <v>35.1</v>
      </c>
      <c r="E415" s="19" t="str">
        <f t="shared" si="6"/>
        <v>관경조정</v>
      </c>
      <c r="F415" s="30"/>
      <c r="G415" s="35" t="s">
        <v>1974</v>
      </c>
    </row>
    <row r="416" spans="1:7" ht="15" customHeight="1" x14ac:dyDescent="0.3">
      <c r="A416" s="19" t="s">
        <v>1435</v>
      </c>
      <c r="B416" s="19" t="s">
        <v>1648</v>
      </c>
      <c r="C416" s="35" t="s">
        <v>1649</v>
      </c>
      <c r="D416" s="47">
        <v>27.8</v>
      </c>
      <c r="E416" s="19" t="str">
        <f t="shared" si="6"/>
        <v>관경조정</v>
      </c>
      <c r="F416" s="30"/>
      <c r="G416" s="35" t="s">
        <v>1984</v>
      </c>
    </row>
    <row r="417" spans="1:7" ht="15" customHeight="1" x14ac:dyDescent="0.3">
      <c r="A417" s="19" t="s">
        <v>1435</v>
      </c>
      <c r="B417" s="19" t="s">
        <v>323</v>
      </c>
      <c r="C417" s="35" t="s">
        <v>1650</v>
      </c>
      <c r="D417" s="47">
        <v>73.5</v>
      </c>
      <c r="E417" s="19" t="str">
        <f t="shared" si="6"/>
        <v>관경조정</v>
      </c>
      <c r="F417" s="30"/>
      <c r="G417" s="35" t="s">
        <v>1984</v>
      </c>
    </row>
    <row r="418" spans="1:7" ht="15" customHeight="1" x14ac:dyDescent="0.3">
      <c r="A418" s="19" t="s">
        <v>1435</v>
      </c>
      <c r="B418" s="19" t="s">
        <v>324</v>
      </c>
      <c r="C418" s="35" t="s">
        <v>1469</v>
      </c>
      <c r="D418" s="47">
        <v>20</v>
      </c>
      <c r="E418" s="19" t="str">
        <f t="shared" si="6"/>
        <v>관경조정</v>
      </c>
      <c r="F418" s="30"/>
      <c r="G418" s="35" t="s">
        <v>1974</v>
      </c>
    </row>
    <row r="419" spans="1:7" ht="15" customHeight="1" x14ac:dyDescent="0.3">
      <c r="A419" s="19" t="s">
        <v>1435</v>
      </c>
      <c r="B419" s="19" t="s">
        <v>325</v>
      </c>
      <c r="C419" s="35" t="s">
        <v>1469</v>
      </c>
      <c r="D419" s="47">
        <v>36.9</v>
      </c>
      <c r="E419" s="19" t="str">
        <f t="shared" si="6"/>
        <v>관경조정</v>
      </c>
      <c r="F419" s="30"/>
      <c r="G419" s="35" t="s">
        <v>1974</v>
      </c>
    </row>
    <row r="420" spans="1:7" ht="15" customHeight="1" x14ac:dyDescent="0.3">
      <c r="A420" s="19" t="s">
        <v>1435</v>
      </c>
      <c r="B420" s="19" t="s">
        <v>326</v>
      </c>
      <c r="C420" s="35" t="s">
        <v>1469</v>
      </c>
      <c r="D420" s="47">
        <v>49.3</v>
      </c>
      <c r="E420" s="19" t="str">
        <f t="shared" si="6"/>
        <v>구배조정</v>
      </c>
      <c r="F420" s="30"/>
      <c r="G420" s="35" t="s">
        <v>1469</v>
      </c>
    </row>
    <row r="421" spans="1:7" ht="15" customHeight="1" x14ac:dyDescent="0.3">
      <c r="A421" s="19" t="s">
        <v>1435</v>
      </c>
      <c r="B421" s="19" t="s">
        <v>327</v>
      </c>
      <c r="C421" s="35">
        <v>600</v>
      </c>
      <c r="D421" s="47">
        <v>11.8</v>
      </c>
      <c r="E421" s="19" t="str">
        <f t="shared" si="6"/>
        <v>관경조정</v>
      </c>
      <c r="F421" s="30"/>
      <c r="G421" s="35">
        <v>450</v>
      </c>
    </row>
    <row r="422" spans="1:7" ht="15" customHeight="1" x14ac:dyDescent="0.3">
      <c r="A422" s="19" t="s">
        <v>1435</v>
      </c>
      <c r="B422" s="19" t="s">
        <v>328</v>
      </c>
      <c r="C422" s="35">
        <v>900</v>
      </c>
      <c r="D422" s="47">
        <v>10.1</v>
      </c>
      <c r="E422" s="19" t="str">
        <f t="shared" si="6"/>
        <v>구배조정</v>
      </c>
      <c r="F422" s="30"/>
      <c r="G422" s="35">
        <v>900</v>
      </c>
    </row>
    <row r="423" spans="1:7" ht="15" customHeight="1" x14ac:dyDescent="0.3">
      <c r="A423" s="19" t="s">
        <v>1435</v>
      </c>
      <c r="B423" s="19" t="s">
        <v>329</v>
      </c>
      <c r="C423" s="35">
        <v>900</v>
      </c>
      <c r="D423" s="47">
        <v>17.899999999999999</v>
      </c>
      <c r="E423" s="19" t="str">
        <f t="shared" si="6"/>
        <v>구배조정</v>
      </c>
      <c r="F423" s="30"/>
      <c r="G423" s="35">
        <v>900</v>
      </c>
    </row>
    <row r="424" spans="1:7" ht="15" customHeight="1" x14ac:dyDescent="0.3">
      <c r="A424" s="19" t="s">
        <v>1435</v>
      </c>
      <c r="B424" s="19" t="s">
        <v>330</v>
      </c>
      <c r="C424" s="35">
        <v>1000</v>
      </c>
      <c r="D424" s="47">
        <v>36.299999999999997</v>
      </c>
      <c r="E424" s="19" t="str">
        <f t="shared" si="6"/>
        <v>관경조정</v>
      </c>
      <c r="F424" s="30"/>
      <c r="G424" s="35">
        <v>900</v>
      </c>
    </row>
    <row r="425" spans="1:7" ht="15" customHeight="1" x14ac:dyDescent="0.3">
      <c r="A425" s="19" t="s">
        <v>1435</v>
      </c>
      <c r="B425" s="19" t="s">
        <v>331</v>
      </c>
      <c r="C425" s="35" t="s">
        <v>1474</v>
      </c>
      <c r="D425" s="47">
        <v>39.799999999999997</v>
      </c>
      <c r="E425" s="19" t="str">
        <f t="shared" si="6"/>
        <v>구배조정</v>
      </c>
      <c r="F425" s="30"/>
      <c r="G425" s="35" t="s">
        <v>1474</v>
      </c>
    </row>
    <row r="426" spans="1:7" ht="15" customHeight="1" x14ac:dyDescent="0.3">
      <c r="A426" s="19" t="s">
        <v>1435</v>
      </c>
      <c r="B426" s="19" t="s">
        <v>332</v>
      </c>
      <c r="C426" s="35" t="s">
        <v>1474</v>
      </c>
      <c r="D426" s="47">
        <v>29.1</v>
      </c>
      <c r="E426" s="19" t="str">
        <f t="shared" si="6"/>
        <v>구배조정</v>
      </c>
      <c r="F426" s="30"/>
      <c r="G426" s="35" t="s">
        <v>1474</v>
      </c>
    </row>
    <row r="427" spans="1:7" ht="15" customHeight="1" x14ac:dyDescent="0.3">
      <c r="A427" s="19" t="s">
        <v>1435</v>
      </c>
      <c r="B427" s="19" t="s">
        <v>333</v>
      </c>
      <c r="C427" s="35" t="s">
        <v>1474</v>
      </c>
      <c r="D427" s="47">
        <v>35</v>
      </c>
      <c r="E427" s="19" t="str">
        <f t="shared" si="6"/>
        <v>구배조정</v>
      </c>
      <c r="F427" s="30"/>
      <c r="G427" s="35" t="s">
        <v>1474</v>
      </c>
    </row>
    <row r="428" spans="1:7" ht="15" customHeight="1" x14ac:dyDescent="0.3">
      <c r="A428" s="19" t="s">
        <v>1435</v>
      </c>
      <c r="B428" s="19" t="s">
        <v>334</v>
      </c>
      <c r="C428" s="35" t="s">
        <v>1462</v>
      </c>
      <c r="D428" s="47">
        <v>14.4</v>
      </c>
      <c r="E428" s="19" t="str">
        <f t="shared" si="6"/>
        <v>구배조정</v>
      </c>
      <c r="F428" s="30"/>
      <c r="G428" s="35" t="s">
        <v>1462</v>
      </c>
    </row>
    <row r="429" spans="1:7" ht="15" customHeight="1" x14ac:dyDescent="0.3">
      <c r="A429" s="19" t="s">
        <v>1435</v>
      </c>
      <c r="B429" s="19" t="s">
        <v>335</v>
      </c>
      <c r="C429" s="35" t="s">
        <v>1462</v>
      </c>
      <c r="D429" s="47">
        <v>45.5</v>
      </c>
      <c r="E429" s="19" t="str">
        <f t="shared" si="6"/>
        <v>구배조정</v>
      </c>
      <c r="F429" s="30"/>
      <c r="G429" s="35" t="s">
        <v>1462</v>
      </c>
    </row>
    <row r="430" spans="1:7" ht="15" customHeight="1" x14ac:dyDescent="0.3">
      <c r="A430" s="19" t="s">
        <v>1435</v>
      </c>
      <c r="B430" s="19" t="s">
        <v>336</v>
      </c>
      <c r="C430" s="35" t="s">
        <v>1462</v>
      </c>
      <c r="D430" s="47">
        <v>74.599999999999994</v>
      </c>
      <c r="E430" s="19" t="str">
        <f t="shared" si="6"/>
        <v>구배조정</v>
      </c>
      <c r="F430" s="30"/>
      <c r="G430" s="35" t="s">
        <v>1462</v>
      </c>
    </row>
    <row r="431" spans="1:7" ht="15" customHeight="1" x14ac:dyDescent="0.3">
      <c r="A431" s="19" t="s">
        <v>1435</v>
      </c>
      <c r="B431" s="19" t="s">
        <v>337</v>
      </c>
      <c r="C431" s="35" t="s">
        <v>1462</v>
      </c>
      <c r="D431" s="47">
        <v>4.5999999999999996</v>
      </c>
      <c r="E431" s="19" t="str">
        <f t="shared" si="6"/>
        <v>구배조정</v>
      </c>
      <c r="F431" s="30"/>
      <c r="G431" s="35" t="s">
        <v>1462</v>
      </c>
    </row>
    <row r="432" spans="1:7" ht="15" customHeight="1" x14ac:dyDescent="0.3">
      <c r="A432" s="19" t="s">
        <v>1435</v>
      </c>
      <c r="B432" s="19" t="s">
        <v>338</v>
      </c>
      <c r="C432" s="35" t="s">
        <v>1462</v>
      </c>
      <c r="D432" s="47">
        <v>5</v>
      </c>
      <c r="E432" s="19" t="str">
        <f t="shared" si="6"/>
        <v>구배조정</v>
      </c>
      <c r="F432" s="30"/>
      <c r="G432" s="35" t="s">
        <v>1462</v>
      </c>
    </row>
    <row r="433" spans="1:7" ht="15" customHeight="1" x14ac:dyDescent="0.3">
      <c r="A433" s="19" t="s">
        <v>1435</v>
      </c>
      <c r="B433" s="19" t="s">
        <v>339</v>
      </c>
      <c r="C433" s="35" t="s">
        <v>1462</v>
      </c>
      <c r="D433" s="47">
        <v>68.2</v>
      </c>
      <c r="E433" s="19" t="str">
        <f t="shared" si="6"/>
        <v>구배조정</v>
      </c>
      <c r="F433" s="30"/>
      <c r="G433" s="35" t="s">
        <v>1462</v>
      </c>
    </row>
    <row r="434" spans="1:7" ht="15" customHeight="1" x14ac:dyDescent="0.3">
      <c r="A434" s="19" t="s">
        <v>1435</v>
      </c>
      <c r="B434" s="19" t="s">
        <v>340</v>
      </c>
      <c r="C434" s="35">
        <v>300</v>
      </c>
      <c r="D434" s="47">
        <v>29.8</v>
      </c>
      <c r="E434" s="19" t="str">
        <f t="shared" si="6"/>
        <v>구배조정</v>
      </c>
      <c r="F434" s="30"/>
      <c r="G434" s="35">
        <v>300</v>
      </c>
    </row>
    <row r="435" spans="1:7" ht="15" customHeight="1" x14ac:dyDescent="0.3">
      <c r="A435" s="19" t="s">
        <v>1435</v>
      </c>
      <c r="B435" s="19" t="s">
        <v>341</v>
      </c>
      <c r="C435" s="35" t="s">
        <v>1469</v>
      </c>
      <c r="D435" s="47">
        <v>29</v>
      </c>
      <c r="E435" s="19" t="str">
        <f t="shared" si="6"/>
        <v>구배조정</v>
      </c>
      <c r="F435" s="30"/>
      <c r="G435" s="35" t="s">
        <v>1469</v>
      </c>
    </row>
    <row r="436" spans="1:7" ht="15" customHeight="1" x14ac:dyDescent="0.3">
      <c r="A436" s="19" t="s">
        <v>1435</v>
      </c>
      <c r="B436" s="19" t="s">
        <v>342</v>
      </c>
      <c r="C436" s="35" t="s">
        <v>1469</v>
      </c>
      <c r="D436" s="47">
        <v>38.6</v>
      </c>
      <c r="E436" s="19" t="str">
        <f t="shared" si="6"/>
        <v>구배조정</v>
      </c>
      <c r="F436" s="30"/>
      <c r="G436" s="35" t="s">
        <v>1469</v>
      </c>
    </row>
    <row r="437" spans="1:7" ht="15" customHeight="1" x14ac:dyDescent="0.3">
      <c r="A437" s="19" t="s">
        <v>1435</v>
      </c>
      <c r="B437" s="19" t="s">
        <v>343</v>
      </c>
      <c r="C437" s="35" t="s">
        <v>1469</v>
      </c>
      <c r="D437" s="47">
        <v>3</v>
      </c>
      <c r="E437" s="19" t="str">
        <f t="shared" si="6"/>
        <v>구배조정</v>
      </c>
      <c r="F437" s="30"/>
      <c r="G437" s="35" t="s">
        <v>1469</v>
      </c>
    </row>
    <row r="438" spans="1:7" ht="15" customHeight="1" x14ac:dyDescent="0.3">
      <c r="A438" s="19" t="s">
        <v>1435</v>
      </c>
      <c r="B438" s="19" t="s">
        <v>344</v>
      </c>
      <c r="C438" s="35" t="s">
        <v>1469</v>
      </c>
      <c r="D438" s="47">
        <v>43</v>
      </c>
      <c r="E438" s="19" t="str">
        <f t="shared" si="6"/>
        <v>구배조정</v>
      </c>
      <c r="F438" s="30"/>
      <c r="G438" s="35" t="s">
        <v>1469</v>
      </c>
    </row>
    <row r="439" spans="1:7" ht="15" customHeight="1" x14ac:dyDescent="0.3">
      <c r="A439" s="19" t="s">
        <v>1435</v>
      </c>
      <c r="B439" s="19" t="s">
        <v>345</v>
      </c>
      <c r="C439" s="35">
        <v>300</v>
      </c>
      <c r="D439" s="47">
        <v>30.4</v>
      </c>
      <c r="E439" s="19" t="str">
        <f t="shared" si="6"/>
        <v>구배조정</v>
      </c>
      <c r="F439" s="30"/>
      <c r="G439" s="35">
        <v>300</v>
      </c>
    </row>
    <row r="440" spans="1:7" ht="15" customHeight="1" x14ac:dyDescent="0.3">
      <c r="A440" s="19" t="s">
        <v>1435</v>
      </c>
      <c r="B440" s="19" t="s">
        <v>346</v>
      </c>
      <c r="C440" s="35" t="s">
        <v>1463</v>
      </c>
      <c r="D440" s="47">
        <v>25.9</v>
      </c>
      <c r="E440" s="19" t="str">
        <f t="shared" si="6"/>
        <v>구배조정</v>
      </c>
      <c r="F440" s="30"/>
      <c r="G440" s="35" t="s">
        <v>1463</v>
      </c>
    </row>
    <row r="441" spans="1:7" ht="15" customHeight="1" x14ac:dyDescent="0.3">
      <c r="A441" s="19" t="s">
        <v>1435</v>
      </c>
      <c r="B441" s="19" t="s">
        <v>347</v>
      </c>
      <c r="C441" s="35" t="s">
        <v>1463</v>
      </c>
      <c r="D441" s="47">
        <v>5.3</v>
      </c>
      <c r="E441" s="19" t="str">
        <f t="shared" si="6"/>
        <v>구배조정</v>
      </c>
      <c r="F441" s="30"/>
      <c r="G441" s="35" t="s">
        <v>1463</v>
      </c>
    </row>
    <row r="442" spans="1:7" ht="15" customHeight="1" x14ac:dyDescent="0.3">
      <c r="A442" s="19" t="s">
        <v>1435</v>
      </c>
      <c r="B442" s="19" t="s">
        <v>348</v>
      </c>
      <c r="C442" s="35" t="s">
        <v>1463</v>
      </c>
      <c r="D442" s="47">
        <v>56.3</v>
      </c>
      <c r="E442" s="19" t="str">
        <f t="shared" si="6"/>
        <v>구배조정</v>
      </c>
      <c r="F442" s="30"/>
      <c r="G442" s="35" t="s">
        <v>1463</v>
      </c>
    </row>
    <row r="443" spans="1:7" ht="15" customHeight="1" x14ac:dyDescent="0.3">
      <c r="A443" s="19" t="s">
        <v>1435</v>
      </c>
      <c r="B443" s="19" t="s">
        <v>349</v>
      </c>
      <c r="C443" s="35" t="s">
        <v>1469</v>
      </c>
      <c r="D443" s="47">
        <v>10</v>
      </c>
      <c r="E443" s="19" t="str">
        <f t="shared" si="6"/>
        <v>구배조정</v>
      </c>
      <c r="F443" s="30"/>
      <c r="G443" s="35" t="s">
        <v>1469</v>
      </c>
    </row>
    <row r="444" spans="1:7" ht="15" customHeight="1" x14ac:dyDescent="0.3">
      <c r="A444" s="19" t="s">
        <v>1435</v>
      </c>
      <c r="B444" s="19" t="s">
        <v>350</v>
      </c>
      <c r="C444" s="35" t="s">
        <v>1469</v>
      </c>
      <c r="D444" s="47">
        <v>38.6</v>
      </c>
      <c r="E444" s="19" t="str">
        <f t="shared" si="6"/>
        <v>구배조정</v>
      </c>
      <c r="F444" s="30"/>
      <c r="G444" s="35" t="s">
        <v>1469</v>
      </c>
    </row>
    <row r="445" spans="1:7" ht="15" customHeight="1" x14ac:dyDescent="0.3">
      <c r="A445" s="19" t="s">
        <v>1435</v>
      </c>
      <c r="B445" s="19" t="s">
        <v>351</v>
      </c>
      <c r="C445" s="35">
        <v>300</v>
      </c>
      <c r="D445" s="47">
        <v>12.4</v>
      </c>
      <c r="E445" s="19" t="str">
        <f t="shared" si="6"/>
        <v>구배조정</v>
      </c>
      <c r="F445" s="30"/>
      <c r="G445" s="35">
        <v>300</v>
      </c>
    </row>
    <row r="446" spans="1:7" ht="15" customHeight="1" x14ac:dyDescent="0.3">
      <c r="A446" s="19" t="s">
        <v>1435</v>
      </c>
      <c r="B446" s="19" t="s">
        <v>352</v>
      </c>
      <c r="C446" s="35">
        <v>300</v>
      </c>
      <c r="D446" s="47">
        <v>3.5</v>
      </c>
      <c r="E446" s="19" t="str">
        <f t="shared" si="6"/>
        <v>구배조정</v>
      </c>
      <c r="F446" s="30"/>
      <c r="G446" s="35">
        <v>300</v>
      </c>
    </row>
    <row r="447" spans="1:7" ht="15" customHeight="1" x14ac:dyDescent="0.3">
      <c r="A447" s="19" t="s">
        <v>1435</v>
      </c>
      <c r="B447" s="19" t="s">
        <v>353</v>
      </c>
      <c r="C447" s="35">
        <v>300</v>
      </c>
      <c r="D447" s="47">
        <v>25.4</v>
      </c>
      <c r="E447" s="19" t="str">
        <f t="shared" si="6"/>
        <v>구배조정</v>
      </c>
      <c r="F447" s="30"/>
      <c r="G447" s="35">
        <v>300</v>
      </c>
    </row>
    <row r="448" spans="1:7" ht="15" customHeight="1" x14ac:dyDescent="0.3">
      <c r="A448" s="19" t="s">
        <v>1435</v>
      </c>
      <c r="B448" s="19" t="s">
        <v>354</v>
      </c>
      <c r="C448" s="35">
        <v>450</v>
      </c>
      <c r="D448" s="47">
        <v>7.2</v>
      </c>
      <c r="E448" s="19" t="str">
        <f t="shared" si="6"/>
        <v>관경조정</v>
      </c>
      <c r="F448" s="30"/>
      <c r="G448" s="35">
        <v>300</v>
      </c>
    </row>
    <row r="449" spans="1:7" ht="15" customHeight="1" x14ac:dyDescent="0.3">
      <c r="A449" s="19" t="s">
        <v>1435</v>
      </c>
      <c r="B449" s="19" t="s">
        <v>355</v>
      </c>
      <c r="C449" s="35">
        <v>300</v>
      </c>
      <c r="D449" s="47">
        <v>12.2</v>
      </c>
      <c r="E449" s="19" t="str">
        <f t="shared" si="6"/>
        <v>구배조정</v>
      </c>
      <c r="F449" s="30"/>
      <c r="G449" s="35">
        <v>300</v>
      </c>
    </row>
    <row r="450" spans="1:7" ht="15" customHeight="1" x14ac:dyDescent="0.3">
      <c r="A450" s="19" t="s">
        <v>1435</v>
      </c>
      <c r="B450" s="19" t="s">
        <v>356</v>
      </c>
      <c r="C450" s="35">
        <v>300</v>
      </c>
      <c r="D450" s="47">
        <v>33.4</v>
      </c>
      <c r="E450" s="19" t="str">
        <f t="shared" si="6"/>
        <v>구배조정</v>
      </c>
      <c r="F450" s="30"/>
      <c r="G450" s="35">
        <v>300</v>
      </c>
    </row>
    <row r="451" spans="1:7" ht="15" customHeight="1" x14ac:dyDescent="0.3">
      <c r="A451" s="19" t="s">
        <v>1435</v>
      </c>
      <c r="B451" s="19" t="s">
        <v>357</v>
      </c>
      <c r="C451" s="35">
        <v>300</v>
      </c>
      <c r="D451" s="47">
        <v>25.4</v>
      </c>
      <c r="E451" s="19" t="str">
        <f t="shared" si="6"/>
        <v>구배조정</v>
      </c>
      <c r="F451" s="30"/>
      <c r="G451" s="35">
        <v>300</v>
      </c>
    </row>
    <row r="452" spans="1:7" ht="15" customHeight="1" x14ac:dyDescent="0.3">
      <c r="A452" s="19" t="s">
        <v>1435</v>
      </c>
      <c r="B452" s="19" t="s">
        <v>358</v>
      </c>
      <c r="C452" s="35" t="s">
        <v>1482</v>
      </c>
      <c r="D452" s="47">
        <v>47.8</v>
      </c>
      <c r="E452" s="19" t="str">
        <f t="shared" ref="E452:E515" si="7">IF(C452=G452,"구배조정","관경조정")</f>
        <v>구배조정</v>
      </c>
      <c r="F452" s="30"/>
      <c r="G452" s="35" t="s">
        <v>1482</v>
      </c>
    </row>
    <row r="453" spans="1:7" ht="15" customHeight="1" x14ac:dyDescent="0.3">
      <c r="A453" s="19" t="s">
        <v>1435</v>
      </c>
      <c r="B453" s="19" t="s">
        <v>359</v>
      </c>
      <c r="C453" s="35">
        <v>400</v>
      </c>
      <c r="D453" s="47">
        <v>95.3</v>
      </c>
      <c r="E453" s="19" t="str">
        <f t="shared" si="7"/>
        <v>구배조정</v>
      </c>
      <c r="F453" s="30"/>
      <c r="G453" s="35">
        <v>400</v>
      </c>
    </row>
    <row r="454" spans="1:7" ht="15" customHeight="1" x14ac:dyDescent="0.3">
      <c r="A454" s="19" t="s">
        <v>1435</v>
      </c>
      <c r="B454" s="19" t="s">
        <v>360</v>
      </c>
      <c r="C454" s="35">
        <v>450</v>
      </c>
      <c r="D454" s="47">
        <v>37.6</v>
      </c>
      <c r="E454" s="19" t="str">
        <f t="shared" si="7"/>
        <v>구배조정</v>
      </c>
      <c r="F454" s="30"/>
      <c r="G454" s="35">
        <v>450</v>
      </c>
    </row>
    <row r="455" spans="1:7" ht="15" customHeight="1" x14ac:dyDescent="0.3">
      <c r="A455" s="19" t="s">
        <v>1435</v>
      </c>
      <c r="B455" s="19" t="s">
        <v>361</v>
      </c>
      <c r="C455" s="35">
        <v>300</v>
      </c>
      <c r="D455" s="47">
        <v>17.600000000000001</v>
      </c>
      <c r="E455" s="19" t="str">
        <f t="shared" si="7"/>
        <v>구배조정</v>
      </c>
      <c r="F455" s="30"/>
      <c r="G455" s="35">
        <v>300</v>
      </c>
    </row>
    <row r="456" spans="1:7" ht="15" customHeight="1" x14ac:dyDescent="0.3">
      <c r="A456" s="19" t="s">
        <v>1435</v>
      </c>
      <c r="B456" s="19" t="s">
        <v>362</v>
      </c>
      <c r="C456" s="35">
        <v>400</v>
      </c>
      <c r="D456" s="47">
        <v>26.3</v>
      </c>
      <c r="E456" s="19" t="str">
        <f t="shared" si="7"/>
        <v>구배조정</v>
      </c>
      <c r="F456" s="30"/>
      <c r="G456" s="35">
        <v>400</v>
      </c>
    </row>
    <row r="457" spans="1:7" ht="15" customHeight="1" x14ac:dyDescent="0.3">
      <c r="A457" s="19" t="s">
        <v>1435</v>
      </c>
      <c r="B457" s="19" t="s">
        <v>363</v>
      </c>
      <c r="C457" s="35">
        <v>300</v>
      </c>
      <c r="D457" s="47">
        <v>39.9</v>
      </c>
      <c r="E457" s="19" t="str">
        <f t="shared" si="7"/>
        <v>구배조정</v>
      </c>
      <c r="F457" s="30"/>
      <c r="G457" s="35">
        <v>300</v>
      </c>
    </row>
    <row r="458" spans="1:7" ht="15" customHeight="1" x14ac:dyDescent="0.3">
      <c r="A458" s="19" t="s">
        <v>1435</v>
      </c>
      <c r="B458" s="19" t="s">
        <v>364</v>
      </c>
      <c r="C458" s="35">
        <v>300</v>
      </c>
      <c r="D458" s="47">
        <v>18.100000000000001</v>
      </c>
      <c r="E458" s="19" t="str">
        <f t="shared" si="7"/>
        <v>구배조정</v>
      </c>
      <c r="F458" s="30"/>
      <c r="G458" s="35">
        <v>300</v>
      </c>
    </row>
    <row r="459" spans="1:7" ht="15" customHeight="1" x14ac:dyDescent="0.3">
      <c r="A459" s="19" t="s">
        <v>1435</v>
      </c>
      <c r="B459" s="19" t="s">
        <v>365</v>
      </c>
      <c r="C459" s="35">
        <v>300</v>
      </c>
      <c r="D459" s="47">
        <v>23.9</v>
      </c>
      <c r="E459" s="19" t="str">
        <f t="shared" si="7"/>
        <v>구배조정</v>
      </c>
      <c r="F459" s="30"/>
      <c r="G459" s="35">
        <v>300</v>
      </c>
    </row>
    <row r="460" spans="1:7" ht="15" customHeight="1" x14ac:dyDescent="0.3">
      <c r="A460" s="19" t="s">
        <v>1435</v>
      </c>
      <c r="B460" s="19" t="s">
        <v>366</v>
      </c>
      <c r="C460" s="35">
        <v>400</v>
      </c>
      <c r="D460" s="47">
        <v>18.7</v>
      </c>
      <c r="E460" s="19" t="str">
        <f t="shared" si="7"/>
        <v>구배조정</v>
      </c>
      <c r="F460" s="30"/>
      <c r="G460" s="35">
        <v>400</v>
      </c>
    </row>
    <row r="461" spans="1:7" ht="15" customHeight="1" x14ac:dyDescent="0.3">
      <c r="A461" s="19" t="s">
        <v>1435</v>
      </c>
      <c r="B461" s="19" t="s">
        <v>367</v>
      </c>
      <c r="C461" s="35">
        <v>800</v>
      </c>
      <c r="D461" s="47">
        <v>32.799999999999997</v>
      </c>
      <c r="E461" s="19" t="str">
        <f t="shared" si="7"/>
        <v>구배조정</v>
      </c>
      <c r="F461" s="30"/>
      <c r="G461" s="35">
        <v>800</v>
      </c>
    </row>
    <row r="462" spans="1:7" ht="15" customHeight="1" x14ac:dyDescent="0.3">
      <c r="A462" s="19" t="s">
        <v>1435</v>
      </c>
      <c r="B462" s="19" t="s">
        <v>368</v>
      </c>
      <c r="C462" s="35">
        <v>300</v>
      </c>
      <c r="D462" s="47">
        <v>15.2</v>
      </c>
      <c r="E462" s="19" t="str">
        <f t="shared" si="7"/>
        <v>구배조정</v>
      </c>
      <c r="F462" s="30"/>
      <c r="G462" s="35">
        <v>300</v>
      </c>
    </row>
    <row r="463" spans="1:7" ht="15" customHeight="1" x14ac:dyDescent="0.3">
      <c r="A463" s="19" t="s">
        <v>1435</v>
      </c>
      <c r="B463" s="19" t="s">
        <v>369</v>
      </c>
      <c r="C463" s="35">
        <v>500</v>
      </c>
      <c r="D463" s="47">
        <v>4.3</v>
      </c>
      <c r="E463" s="19" t="str">
        <f t="shared" si="7"/>
        <v>구배조정</v>
      </c>
      <c r="F463" s="30"/>
      <c r="G463" s="35">
        <v>500</v>
      </c>
    </row>
    <row r="464" spans="1:7" ht="15" customHeight="1" x14ac:dyDescent="0.3">
      <c r="A464" s="19" t="s">
        <v>1435</v>
      </c>
      <c r="B464" s="19" t="s">
        <v>370</v>
      </c>
      <c r="C464" s="35" t="s">
        <v>1469</v>
      </c>
      <c r="D464" s="47">
        <v>70.900000000000006</v>
      </c>
      <c r="E464" s="19" t="str">
        <f t="shared" si="7"/>
        <v>구배조정</v>
      </c>
      <c r="F464" s="30"/>
      <c r="G464" s="35" t="s">
        <v>1469</v>
      </c>
    </row>
    <row r="465" spans="1:7" ht="15" customHeight="1" x14ac:dyDescent="0.3">
      <c r="A465" s="19" t="s">
        <v>1435</v>
      </c>
      <c r="B465" s="19" t="s">
        <v>371</v>
      </c>
      <c r="C465" s="35" t="s">
        <v>1458</v>
      </c>
      <c r="D465" s="47">
        <v>66.099999999999994</v>
      </c>
      <c r="E465" s="19" t="str">
        <f t="shared" si="7"/>
        <v>구배조정</v>
      </c>
      <c r="F465" s="30"/>
      <c r="G465" s="35" t="s">
        <v>1458</v>
      </c>
    </row>
    <row r="466" spans="1:7" ht="15" customHeight="1" x14ac:dyDescent="0.3">
      <c r="A466" s="19" t="s">
        <v>1435</v>
      </c>
      <c r="B466" s="19" t="s">
        <v>372</v>
      </c>
      <c r="C466" s="35" t="s">
        <v>1458</v>
      </c>
      <c r="D466" s="47">
        <v>66.599999999999994</v>
      </c>
      <c r="E466" s="19" t="str">
        <f t="shared" si="7"/>
        <v>구배조정</v>
      </c>
      <c r="F466" s="30"/>
      <c r="G466" s="35" t="s">
        <v>1458</v>
      </c>
    </row>
    <row r="467" spans="1:7" ht="15" customHeight="1" x14ac:dyDescent="0.3">
      <c r="A467" s="19" t="s">
        <v>1435</v>
      </c>
      <c r="B467" s="19" t="s">
        <v>373</v>
      </c>
      <c r="C467" s="35">
        <v>500</v>
      </c>
      <c r="D467" s="47">
        <v>23.2</v>
      </c>
      <c r="E467" s="19" t="str">
        <f t="shared" si="7"/>
        <v>구배조정</v>
      </c>
      <c r="F467" s="30"/>
      <c r="G467" s="35">
        <v>500</v>
      </c>
    </row>
    <row r="468" spans="1:7" ht="15" customHeight="1" x14ac:dyDescent="0.3">
      <c r="A468" s="19" t="s">
        <v>1435</v>
      </c>
      <c r="B468" s="19" t="s">
        <v>374</v>
      </c>
      <c r="C468" s="35">
        <v>500</v>
      </c>
      <c r="D468" s="47">
        <v>47.6</v>
      </c>
      <c r="E468" s="19" t="str">
        <f t="shared" si="7"/>
        <v>구배조정</v>
      </c>
      <c r="F468" s="30"/>
      <c r="G468" s="35">
        <v>500</v>
      </c>
    </row>
    <row r="469" spans="1:7" ht="15" customHeight="1" x14ac:dyDescent="0.3">
      <c r="A469" s="19" t="s">
        <v>1435</v>
      </c>
      <c r="B469" s="19" t="s">
        <v>375</v>
      </c>
      <c r="C469" s="35">
        <v>500</v>
      </c>
      <c r="D469" s="47">
        <v>19.5</v>
      </c>
      <c r="E469" s="19" t="str">
        <f t="shared" si="7"/>
        <v>구배조정</v>
      </c>
      <c r="F469" s="30"/>
      <c r="G469" s="35">
        <v>500</v>
      </c>
    </row>
    <row r="470" spans="1:7" ht="15" customHeight="1" x14ac:dyDescent="0.3">
      <c r="A470" s="19" t="s">
        <v>1435</v>
      </c>
      <c r="B470" s="19" t="s">
        <v>376</v>
      </c>
      <c r="C470" s="35">
        <v>500</v>
      </c>
      <c r="D470" s="47">
        <v>1.3</v>
      </c>
      <c r="E470" s="19" t="str">
        <f t="shared" si="7"/>
        <v>구배조정</v>
      </c>
      <c r="F470" s="30"/>
      <c r="G470" s="35">
        <v>500</v>
      </c>
    </row>
    <row r="471" spans="1:7" ht="15" customHeight="1" x14ac:dyDescent="0.3">
      <c r="A471" s="19" t="s">
        <v>1435</v>
      </c>
      <c r="B471" s="19" t="s">
        <v>377</v>
      </c>
      <c r="C471" s="35" t="s">
        <v>1480</v>
      </c>
      <c r="D471" s="47">
        <v>19.8</v>
      </c>
      <c r="E471" s="19" t="str">
        <f t="shared" si="7"/>
        <v>구배조정</v>
      </c>
      <c r="F471" s="30"/>
      <c r="G471" s="35" t="s">
        <v>1480</v>
      </c>
    </row>
    <row r="472" spans="1:7" ht="15" customHeight="1" x14ac:dyDescent="0.3">
      <c r="A472" s="19" t="s">
        <v>1435</v>
      </c>
      <c r="B472" s="19" t="s">
        <v>378</v>
      </c>
      <c r="C472" s="35" t="s">
        <v>1480</v>
      </c>
      <c r="D472" s="47">
        <v>41.5</v>
      </c>
      <c r="E472" s="19" t="str">
        <f t="shared" si="7"/>
        <v>구배조정</v>
      </c>
      <c r="F472" s="30"/>
      <c r="G472" s="35" t="s">
        <v>1480</v>
      </c>
    </row>
    <row r="473" spans="1:7" ht="15" customHeight="1" x14ac:dyDescent="0.3">
      <c r="A473" s="19" t="s">
        <v>1435</v>
      </c>
      <c r="B473" s="19" t="s">
        <v>379</v>
      </c>
      <c r="C473" s="35" t="s">
        <v>1483</v>
      </c>
      <c r="D473" s="47">
        <v>33.200000000000003</v>
      </c>
      <c r="E473" s="19" t="str">
        <f t="shared" si="7"/>
        <v>구배조정</v>
      </c>
      <c r="F473" s="30"/>
      <c r="G473" s="35" t="s">
        <v>1483</v>
      </c>
    </row>
    <row r="474" spans="1:7" ht="15" customHeight="1" x14ac:dyDescent="0.3">
      <c r="A474" s="19" t="s">
        <v>1435</v>
      </c>
      <c r="B474" s="19" t="s">
        <v>380</v>
      </c>
      <c r="C474" s="35" t="s">
        <v>1473</v>
      </c>
      <c r="D474" s="47">
        <v>34.6</v>
      </c>
      <c r="E474" s="19" t="str">
        <f t="shared" si="7"/>
        <v>구배조정</v>
      </c>
      <c r="F474" s="30"/>
      <c r="G474" s="35" t="s">
        <v>1473</v>
      </c>
    </row>
    <row r="475" spans="1:7" ht="15" customHeight="1" x14ac:dyDescent="0.3">
      <c r="A475" s="19" t="s">
        <v>1435</v>
      </c>
      <c r="B475" s="19" t="s">
        <v>381</v>
      </c>
      <c r="C475" s="35">
        <v>600</v>
      </c>
      <c r="D475" s="47">
        <v>61.1</v>
      </c>
      <c r="E475" s="19" t="str">
        <f t="shared" si="7"/>
        <v>구배조정</v>
      </c>
      <c r="F475" s="30"/>
      <c r="G475" s="35">
        <v>600</v>
      </c>
    </row>
    <row r="476" spans="1:7" ht="15" customHeight="1" x14ac:dyDescent="0.3">
      <c r="A476" s="19" t="s">
        <v>1435</v>
      </c>
      <c r="B476" s="19" t="s">
        <v>382</v>
      </c>
      <c r="C476" s="35">
        <v>600</v>
      </c>
      <c r="D476" s="47">
        <v>7.4</v>
      </c>
      <c r="E476" s="19" t="str">
        <f t="shared" si="7"/>
        <v>구배조정</v>
      </c>
      <c r="F476" s="30"/>
      <c r="G476" s="35">
        <v>600</v>
      </c>
    </row>
    <row r="477" spans="1:7" ht="15" customHeight="1" x14ac:dyDescent="0.3">
      <c r="A477" s="19" t="s">
        <v>1435</v>
      </c>
      <c r="B477" s="19" t="s">
        <v>383</v>
      </c>
      <c r="C477" s="35" t="s">
        <v>1479</v>
      </c>
      <c r="D477" s="47">
        <v>25.8</v>
      </c>
      <c r="E477" s="19" t="str">
        <f t="shared" si="7"/>
        <v>구배조정</v>
      </c>
      <c r="F477" s="30"/>
      <c r="G477" s="35" t="s">
        <v>1479</v>
      </c>
    </row>
    <row r="478" spans="1:7" ht="15" customHeight="1" x14ac:dyDescent="0.3">
      <c r="A478" s="19" t="s">
        <v>1435</v>
      </c>
      <c r="B478" s="19" t="s">
        <v>384</v>
      </c>
      <c r="C478" s="35" t="s">
        <v>1479</v>
      </c>
      <c r="D478" s="47">
        <v>34.1</v>
      </c>
      <c r="E478" s="19" t="str">
        <f t="shared" si="7"/>
        <v>구배조정</v>
      </c>
      <c r="F478" s="30"/>
      <c r="G478" s="35" t="s">
        <v>1479</v>
      </c>
    </row>
    <row r="479" spans="1:7" ht="15" customHeight="1" x14ac:dyDescent="0.3">
      <c r="A479" s="19" t="s">
        <v>1435</v>
      </c>
      <c r="B479" s="19" t="s">
        <v>385</v>
      </c>
      <c r="C479" s="35">
        <v>600</v>
      </c>
      <c r="D479" s="47">
        <v>10.9</v>
      </c>
      <c r="E479" s="19" t="str">
        <f t="shared" si="7"/>
        <v>구배조정</v>
      </c>
      <c r="F479" s="30"/>
      <c r="G479" s="35">
        <v>600</v>
      </c>
    </row>
    <row r="480" spans="1:7" ht="15" customHeight="1" x14ac:dyDescent="0.3">
      <c r="A480" s="19" t="s">
        <v>1435</v>
      </c>
      <c r="B480" s="19" t="s">
        <v>386</v>
      </c>
      <c r="C480" s="35">
        <v>600</v>
      </c>
      <c r="D480" s="47">
        <v>13.7</v>
      </c>
      <c r="E480" s="19" t="str">
        <f t="shared" si="7"/>
        <v>구배조정</v>
      </c>
      <c r="F480" s="30"/>
      <c r="G480" s="35">
        <v>600</v>
      </c>
    </row>
    <row r="481" spans="1:7" ht="15" customHeight="1" x14ac:dyDescent="0.3">
      <c r="A481" s="19" t="s">
        <v>1435</v>
      </c>
      <c r="B481" s="19" t="s">
        <v>387</v>
      </c>
      <c r="C481" s="35">
        <v>600</v>
      </c>
      <c r="D481" s="47">
        <v>5.8</v>
      </c>
      <c r="E481" s="19" t="str">
        <f t="shared" si="7"/>
        <v>구배조정</v>
      </c>
      <c r="F481" s="30"/>
      <c r="G481" s="35">
        <v>600</v>
      </c>
    </row>
    <row r="482" spans="1:7" ht="15" customHeight="1" x14ac:dyDescent="0.3">
      <c r="A482" s="19" t="s">
        <v>1435</v>
      </c>
      <c r="B482" s="19" t="s">
        <v>388</v>
      </c>
      <c r="C482" s="35">
        <v>600</v>
      </c>
      <c r="D482" s="47">
        <v>14.5</v>
      </c>
      <c r="E482" s="19" t="str">
        <f t="shared" si="7"/>
        <v>구배조정</v>
      </c>
      <c r="F482" s="30"/>
      <c r="G482" s="35">
        <v>600</v>
      </c>
    </row>
    <row r="483" spans="1:7" ht="15" customHeight="1" x14ac:dyDescent="0.3">
      <c r="A483" s="19" t="s">
        <v>1435</v>
      </c>
      <c r="B483" s="19" t="s">
        <v>389</v>
      </c>
      <c r="C483" s="35">
        <v>600</v>
      </c>
      <c r="D483" s="47">
        <v>15.1</v>
      </c>
      <c r="E483" s="19" t="str">
        <f t="shared" si="7"/>
        <v>구배조정</v>
      </c>
      <c r="F483" s="30"/>
      <c r="G483" s="35">
        <v>600</v>
      </c>
    </row>
    <row r="484" spans="1:7" ht="15" customHeight="1" x14ac:dyDescent="0.3">
      <c r="A484" s="19" t="s">
        <v>1435</v>
      </c>
      <c r="B484" s="19" t="s">
        <v>390</v>
      </c>
      <c r="C484" s="35">
        <v>600</v>
      </c>
      <c r="D484" s="47">
        <v>16.100000000000001</v>
      </c>
      <c r="E484" s="19" t="str">
        <f t="shared" si="7"/>
        <v>구배조정</v>
      </c>
      <c r="F484" s="30"/>
      <c r="G484" s="35">
        <v>600</v>
      </c>
    </row>
    <row r="485" spans="1:7" ht="15" customHeight="1" x14ac:dyDescent="0.3">
      <c r="A485" s="19" t="s">
        <v>1435</v>
      </c>
      <c r="B485" s="19" t="s">
        <v>391</v>
      </c>
      <c r="C485" s="35">
        <v>600</v>
      </c>
      <c r="D485" s="47">
        <v>23.3</v>
      </c>
      <c r="E485" s="19" t="str">
        <f t="shared" si="7"/>
        <v>구배조정</v>
      </c>
      <c r="F485" s="30"/>
      <c r="G485" s="35">
        <v>600</v>
      </c>
    </row>
    <row r="486" spans="1:7" ht="15" customHeight="1" x14ac:dyDescent="0.3">
      <c r="A486" s="19" t="s">
        <v>1435</v>
      </c>
      <c r="B486" s="19" t="s">
        <v>392</v>
      </c>
      <c r="C486" s="35">
        <v>300</v>
      </c>
      <c r="D486" s="47">
        <v>20.3</v>
      </c>
      <c r="E486" s="19" t="str">
        <f t="shared" si="7"/>
        <v>구배조정</v>
      </c>
      <c r="F486" s="30"/>
      <c r="G486" s="35">
        <v>300</v>
      </c>
    </row>
    <row r="487" spans="1:7" ht="15" customHeight="1" x14ac:dyDescent="0.3">
      <c r="A487" s="19" t="s">
        <v>1435</v>
      </c>
      <c r="B487" s="19" t="s">
        <v>393</v>
      </c>
      <c r="C487" s="35" t="s">
        <v>1471</v>
      </c>
      <c r="D487" s="47">
        <v>31.2</v>
      </c>
      <c r="E487" s="19" t="str">
        <f t="shared" si="7"/>
        <v>구배조정</v>
      </c>
      <c r="F487" s="30"/>
      <c r="G487" s="35" t="s">
        <v>1471</v>
      </c>
    </row>
    <row r="488" spans="1:7" ht="15" customHeight="1" x14ac:dyDescent="0.3">
      <c r="A488" s="19" t="s">
        <v>1435</v>
      </c>
      <c r="B488" s="19" t="s">
        <v>394</v>
      </c>
      <c r="C488" s="35" t="s">
        <v>1471</v>
      </c>
      <c r="D488" s="47">
        <v>55.5</v>
      </c>
      <c r="E488" s="19" t="str">
        <f t="shared" si="7"/>
        <v>구배조정</v>
      </c>
      <c r="F488" s="30"/>
      <c r="G488" s="35" t="s">
        <v>1471</v>
      </c>
    </row>
    <row r="489" spans="1:7" ht="15" customHeight="1" x14ac:dyDescent="0.3">
      <c r="A489" s="19" t="s">
        <v>1435</v>
      </c>
      <c r="B489" s="19" t="s">
        <v>395</v>
      </c>
      <c r="C489" s="35" t="s">
        <v>1473</v>
      </c>
      <c r="D489" s="47">
        <v>32.4</v>
      </c>
      <c r="E489" s="19" t="str">
        <f t="shared" si="7"/>
        <v>구배조정</v>
      </c>
      <c r="F489" s="30"/>
      <c r="G489" s="35" t="s">
        <v>1473</v>
      </c>
    </row>
    <row r="490" spans="1:7" ht="15" customHeight="1" x14ac:dyDescent="0.3">
      <c r="A490" s="19" t="s">
        <v>1435</v>
      </c>
      <c r="B490" s="19" t="s">
        <v>396</v>
      </c>
      <c r="C490" s="35" t="s">
        <v>1463</v>
      </c>
      <c r="D490" s="47">
        <v>123</v>
      </c>
      <c r="E490" s="19" t="str">
        <f t="shared" si="7"/>
        <v>구배조정</v>
      </c>
      <c r="F490" s="30"/>
      <c r="G490" s="35" t="s">
        <v>1463</v>
      </c>
    </row>
    <row r="491" spans="1:7" ht="15" customHeight="1" x14ac:dyDescent="0.3">
      <c r="A491" s="19" t="s">
        <v>1435</v>
      </c>
      <c r="B491" s="19" t="s">
        <v>397</v>
      </c>
      <c r="C491" s="35" t="s">
        <v>1484</v>
      </c>
      <c r="D491" s="47">
        <v>180</v>
      </c>
      <c r="E491" s="19" t="str">
        <f t="shared" si="7"/>
        <v>구배조정</v>
      </c>
      <c r="F491" s="30"/>
      <c r="G491" s="35" t="s">
        <v>1484</v>
      </c>
    </row>
    <row r="492" spans="1:7" ht="15" customHeight="1" x14ac:dyDescent="0.3">
      <c r="A492" s="19" t="s">
        <v>1435</v>
      </c>
      <c r="B492" s="19" t="s">
        <v>398</v>
      </c>
      <c r="C492" s="35" t="s">
        <v>1484</v>
      </c>
      <c r="D492" s="47">
        <v>8.9</v>
      </c>
      <c r="E492" s="19" t="str">
        <f t="shared" si="7"/>
        <v>구배조정</v>
      </c>
      <c r="F492" s="30"/>
      <c r="G492" s="35" t="s">
        <v>1484</v>
      </c>
    </row>
    <row r="493" spans="1:7" ht="15" customHeight="1" x14ac:dyDescent="0.3">
      <c r="A493" s="19" t="s">
        <v>1435</v>
      </c>
      <c r="B493" s="19" t="s">
        <v>399</v>
      </c>
      <c r="C493" s="35">
        <v>400</v>
      </c>
      <c r="D493" s="47">
        <v>25.1</v>
      </c>
      <c r="E493" s="19" t="str">
        <f t="shared" si="7"/>
        <v>구배조정</v>
      </c>
      <c r="F493" s="30"/>
      <c r="G493" s="35">
        <v>400</v>
      </c>
    </row>
    <row r="494" spans="1:7" ht="15" customHeight="1" x14ac:dyDescent="0.3">
      <c r="A494" s="19" t="s">
        <v>1435</v>
      </c>
      <c r="B494" s="19" t="s">
        <v>400</v>
      </c>
      <c r="C494" s="35">
        <v>600</v>
      </c>
      <c r="D494" s="47">
        <v>23.7</v>
      </c>
      <c r="E494" s="19" t="str">
        <f t="shared" si="7"/>
        <v>구배조정</v>
      </c>
      <c r="F494" s="30"/>
      <c r="G494" s="35">
        <v>600</v>
      </c>
    </row>
    <row r="495" spans="1:7" ht="15" customHeight="1" x14ac:dyDescent="0.3">
      <c r="A495" s="19" t="s">
        <v>1435</v>
      </c>
      <c r="B495" s="19" t="s">
        <v>401</v>
      </c>
      <c r="C495" s="35" t="s">
        <v>1484</v>
      </c>
      <c r="D495" s="47">
        <v>90.2</v>
      </c>
      <c r="E495" s="19" t="str">
        <f t="shared" si="7"/>
        <v>관경조정</v>
      </c>
      <c r="F495" s="30"/>
      <c r="G495" s="35" t="s">
        <v>1977</v>
      </c>
    </row>
    <row r="496" spans="1:7" ht="15" customHeight="1" x14ac:dyDescent="0.3">
      <c r="A496" s="19" t="s">
        <v>1435</v>
      </c>
      <c r="B496" s="19" t="s">
        <v>402</v>
      </c>
      <c r="C496" s="35" t="s">
        <v>1485</v>
      </c>
      <c r="D496" s="47">
        <v>28.4</v>
      </c>
      <c r="E496" s="19" t="str">
        <f t="shared" si="7"/>
        <v>구배조정</v>
      </c>
      <c r="F496" s="30"/>
      <c r="G496" s="35" t="s">
        <v>1485</v>
      </c>
    </row>
    <row r="497" spans="1:7" ht="15" customHeight="1" x14ac:dyDescent="0.3">
      <c r="A497" s="19" t="s">
        <v>1435</v>
      </c>
      <c r="B497" s="19" t="s">
        <v>403</v>
      </c>
      <c r="C497" s="35" t="s">
        <v>1469</v>
      </c>
      <c r="D497" s="47">
        <v>37.799999999999997</v>
      </c>
      <c r="E497" s="19" t="str">
        <f t="shared" si="7"/>
        <v>구배조정</v>
      </c>
      <c r="F497" s="30"/>
      <c r="G497" s="35" t="s">
        <v>1469</v>
      </c>
    </row>
    <row r="498" spans="1:7" ht="15" customHeight="1" x14ac:dyDescent="0.3">
      <c r="A498" s="19" t="s">
        <v>1435</v>
      </c>
      <c r="B498" s="19" t="s">
        <v>404</v>
      </c>
      <c r="C498" s="35" t="s">
        <v>1473</v>
      </c>
      <c r="D498" s="47">
        <v>26.3</v>
      </c>
      <c r="E498" s="19" t="str">
        <f t="shared" si="7"/>
        <v>구배조정</v>
      </c>
      <c r="F498" s="30"/>
      <c r="G498" s="35" t="s">
        <v>1473</v>
      </c>
    </row>
    <row r="499" spans="1:7" ht="15" customHeight="1" x14ac:dyDescent="0.3">
      <c r="A499" s="19" t="s">
        <v>1435</v>
      </c>
      <c r="B499" s="19" t="s">
        <v>405</v>
      </c>
      <c r="C499" s="35">
        <v>500</v>
      </c>
      <c r="D499" s="47">
        <v>10.6</v>
      </c>
      <c r="E499" s="19" t="str">
        <f t="shared" si="7"/>
        <v>구배조정</v>
      </c>
      <c r="F499" s="30"/>
      <c r="G499" s="35">
        <v>500</v>
      </c>
    </row>
    <row r="500" spans="1:7" ht="15" customHeight="1" x14ac:dyDescent="0.3">
      <c r="A500" s="19" t="s">
        <v>1435</v>
      </c>
      <c r="B500" s="19" t="s">
        <v>406</v>
      </c>
      <c r="C500" s="35" t="s">
        <v>1463</v>
      </c>
      <c r="D500" s="47">
        <v>2.1</v>
      </c>
      <c r="E500" s="19" t="str">
        <f t="shared" si="7"/>
        <v>구배조정</v>
      </c>
      <c r="F500" s="30"/>
      <c r="G500" s="35" t="s">
        <v>1463</v>
      </c>
    </row>
    <row r="501" spans="1:7" ht="15" customHeight="1" x14ac:dyDescent="0.3">
      <c r="A501" s="19" t="s">
        <v>1435</v>
      </c>
      <c r="B501" s="19" t="s">
        <v>407</v>
      </c>
      <c r="C501" s="35" t="s">
        <v>1469</v>
      </c>
      <c r="D501" s="47">
        <v>3</v>
      </c>
      <c r="E501" s="19" t="str">
        <f t="shared" si="7"/>
        <v>구배조정</v>
      </c>
      <c r="F501" s="30"/>
      <c r="G501" s="35" t="s">
        <v>1469</v>
      </c>
    </row>
    <row r="502" spans="1:7" ht="15" customHeight="1" x14ac:dyDescent="0.3">
      <c r="A502" s="19" t="s">
        <v>1435</v>
      </c>
      <c r="B502" s="19" t="s">
        <v>408</v>
      </c>
      <c r="C502" s="35" t="s">
        <v>1468</v>
      </c>
      <c r="D502" s="47">
        <v>3.4</v>
      </c>
      <c r="E502" s="19" t="str">
        <f t="shared" si="7"/>
        <v>구배조정</v>
      </c>
      <c r="F502" s="30"/>
      <c r="G502" s="35" t="s">
        <v>1468</v>
      </c>
    </row>
    <row r="503" spans="1:7" ht="15" customHeight="1" x14ac:dyDescent="0.3">
      <c r="A503" s="19" t="s">
        <v>1435</v>
      </c>
      <c r="B503" s="19" t="s">
        <v>409</v>
      </c>
      <c r="C503" s="35" t="s">
        <v>1469</v>
      </c>
      <c r="D503" s="47">
        <v>28.7</v>
      </c>
      <c r="E503" s="19" t="str">
        <f t="shared" si="7"/>
        <v>구배조정</v>
      </c>
      <c r="F503" s="30"/>
      <c r="G503" s="35" t="s">
        <v>1469</v>
      </c>
    </row>
    <row r="504" spans="1:7" ht="15" customHeight="1" x14ac:dyDescent="0.3">
      <c r="A504" s="19" t="s">
        <v>1435</v>
      </c>
      <c r="B504" s="19" t="s">
        <v>410</v>
      </c>
      <c r="C504" s="35" t="s">
        <v>1469</v>
      </c>
      <c r="D504" s="47">
        <v>6.5</v>
      </c>
      <c r="E504" s="19" t="str">
        <f t="shared" si="7"/>
        <v>구배조정</v>
      </c>
      <c r="F504" s="30"/>
      <c r="G504" s="35" t="s">
        <v>1469</v>
      </c>
    </row>
    <row r="505" spans="1:7" ht="15" customHeight="1" x14ac:dyDescent="0.3">
      <c r="A505" s="19" t="s">
        <v>1435</v>
      </c>
      <c r="B505" s="19" t="s">
        <v>411</v>
      </c>
      <c r="C505" s="35" t="s">
        <v>1469</v>
      </c>
      <c r="D505" s="47">
        <v>17.600000000000001</v>
      </c>
      <c r="E505" s="19" t="str">
        <f t="shared" si="7"/>
        <v>구배조정</v>
      </c>
      <c r="F505" s="30"/>
      <c r="G505" s="35" t="s">
        <v>1469</v>
      </c>
    </row>
    <row r="506" spans="1:7" ht="15" customHeight="1" x14ac:dyDescent="0.3">
      <c r="A506" s="19" t="s">
        <v>1435</v>
      </c>
      <c r="B506" s="19" t="s">
        <v>412</v>
      </c>
      <c r="C506" s="35" t="s">
        <v>1469</v>
      </c>
      <c r="D506" s="47">
        <v>56.2</v>
      </c>
      <c r="E506" s="19" t="str">
        <f t="shared" si="7"/>
        <v>구배조정</v>
      </c>
      <c r="F506" s="30"/>
      <c r="G506" s="35" t="s">
        <v>1469</v>
      </c>
    </row>
    <row r="507" spans="1:7" ht="15" customHeight="1" x14ac:dyDescent="0.3">
      <c r="A507" s="19" t="s">
        <v>1435</v>
      </c>
      <c r="B507" s="19" t="s">
        <v>413</v>
      </c>
      <c r="C507" s="35" t="s">
        <v>1469</v>
      </c>
      <c r="D507" s="47">
        <v>6.9</v>
      </c>
      <c r="E507" s="19" t="str">
        <f t="shared" si="7"/>
        <v>구배조정</v>
      </c>
      <c r="F507" s="30"/>
      <c r="G507" s="35" t="s">
        <v>1469</v>
      </c>
    </row>
    <row r="508" spans="1:7" ht="15" customHeight="1" x14ac:dyDescent="0.3">
      <c r="A508" s="19" t="s">
        <v>1435</v>
      </c>
      <c r="B508" s="19" t="s">
        <v>414</v>
      </c>
      <c r="C508" s="35">
        <v>600</v>
      </c>
      <c r="D508" s="47">
        <v>8.3000000000000007</v>
      </c>
      <c r="E508" s="19" t="str">
        <f t="shared" si="7"/>
        <v>구배조정</v>
      </c>
      <c r="F508" s="30"/>
      <c r="G508" s="35">
        <v>600</v>
      </c>
    </row>
    <row r="509" spans="1:7" ht="15" customHeight="1" x14ac:dyDescent="0.3">
      <c r="A509" s="19" t="s">
        <v>1435</v>
      </c>
      <c r="B509" s="19" t="s">
        <v>415</v>
      </c>
      <c r="C509" s="35">
        <v>600</v>
      </c>
      <c r="D509" s="47">
        <v>11</v>
      </c>
      <c r="E509" s="19" t="str">
        <f t="shared" si="7"/>
        <v>구배조정</v>
      </c>
      <c r="F509" s="30"/>
      <c r="G509" s="35">
        <v>600</v>
      </c>
    </row>
    <row r="510" spans="1:7" ht="15" customHeight="1" x14ac:dyDescent="0.3">
      <c r="A510" s="19" t="s">
        <v>1435</v>
      </c>
      <c r="B510" s="19" t="s">
        <v>416</v>
      </c>
      <c r="C510" s="35">
        <v>600</v>
      </c>
      <c r="D510" s="47">
        <v>11</v>
      </c>
      <c r="E510" s="19" t="str">
        <f t="shared" si="7"/>
        <v>구배조정</v>
      </c>
      <c r="F510" s="30"/>
      <c r="G510" s="35">
        <v>600</v>
      </c>
    </row>
    <row r="511" spans="1:7" ht="15" customHeight="1" x14ac:dyDescent="0.3">
      <c r="A511" s="19" t="s">
        <v>1435</v>
      </c>
      <c r="B511" s="19" t="s">
        <v>417</v>
      </c>
      <c r="C511" s="35">
        <v>600</v>
      </c>
      <c r="D511" s="47">
        <v>10.6</v>
      </c>
      <c r="E511" s="19" t="str">
        <f t="shared" si="7"/>
        <v>구배조정</v>
      </c>
      <c r="F511" s="30"/>
      <c r="G511" s="35">
        <v>600</v>
      </c>
    </row>
    <row r="512" spans="1:7" ht="15" customHeight="1" x14ac:dyDescent="0.3">
      <c r="A512" s="19" t="s">
        <v>1435</v>
      </c>
      <c r="B512" s="19" t="s">
        <v>418</v>
      </c>
      <c r="C512" s="35">
        <v>600</v>
      </c>
      <c r="D512" s="47">
        <v>11.2</v>
      </c>
      <c r="E512" s="19" t="str">
        <f t="shared" si="7"/>
        <v>구배조정</v>
      </c>
      <c r="F512" s="30"/>
      <c r="G512" s="35">
        <v>600</v>
      </c>
    </row>
    <row r="513" spans="1:7" ht="15" customHeight="1" x14ac:dyDescent="0.3">
      <c r="A513" s="19" t="s">
        <v>1435</v>
      </c>
      <c r="B513" s="19" t="s">
        <v>419</v>
      </c>
      <c r="C513" s="35">
        <v>600</v>
      </c>
      <c r="D513" s="47">
        <v>11</v>
      </c>
      <c r="E513" s="19" t="str">
        <f t="shared" si="7"/>
        <v>구배조정</v>
      </c>
      <c r="F513" s="30"/>
      <c r="G513" s="35">
        <v>600</v>
      </c>
    </row>
    <row r="514" spans="1:7" ht="15" customHeight="1" x14ac:dyDescent="0.3">
      <c r="A514" s="19" t="s">
        <v>1435</v>
      </c>
      <c r="B514" s="19" t="s">
        <v>420</v>
      </c>
      <c r="C514" s="35">
        <v>600</v>
      </c>
      <c r="D514" s="47">
        <v>5.9</v>
      </c>
      <c r="E514" s="19" t="str">
        <f t="shared" si="7"/>
        <v>구배조정</v>
      </c>
      <c r="F514" s="30"/>
      <c r="G514" s="35">
        <v>600</v>
      </c>
    </row>
    <row r="515" spans="1:7" ht="15" customHeight="1" x14ac:dyDescent="0.3">
      <c r="A515" s="19" t="s">
        <v>1435</v>
      </c>
      <c r="B515" s="19" t="s">
        <v>421</v>
      </c>
      <c r="C515" s="35" t="s">
        <v>1473</v>
      </c>
      <c r="D515" s="47">
        <v>15.7</v>
      </c>
      <c r="E515" s="19" t="str">
        <f t="shared" si="7"/>
        <v>구배조정</v>
      </c>
      <c r="F515" s="30"/>
      <c r="G515" s="35" t="s">
        <v>1473</v>
      </c>
    </row>
    <row r="516" spans="1:7" ht="15" customHeight="1" x14ac:dyDescent="0.3">
      <c r="A516" s="19" t="s">
        <v>1435</v>
      </c>
      <c r="B516" s="19" t="s">
        <v>422</v>
      </c>
      <c r="C516" s="35" t="s">
        <v>1469</v>
      </c>
      <c r="D516" s="47">
        <v>6.1</v>
      </c>
      <c r="E516" s="19" t="str">
        <f t="shared" ref="E516:E579" si="8">IF(C516=G516,"구배조정","관경조정")</f>
        <v>구배조정</v>
      </c>
      <c r="F516" s="30"/>
      <c r="G516" s="35" t="s">
        <v>1469</v>
      </c>
    </row>
    <row r="517" spans="1:7" ht="15" customHeight="1" x14ac:dyDescent="0.3">
      <c r="A517" s="19" t="s">
        <v>1435</v>
      </c>
      <c r="B517" s="19" t="s">
        <v>423</v>
      </c>
      <c r="C517" s="35" t="s">
        <v>1651</v>
      </c>
      <c r="D517" s="47">
        <v>135.69999999999999</v>
      </c>
      <c r="E517" s="19" t="str">
        <f t="shared" si="8"/>
        <v>관경조정</v>
      </c>
      <c r="F517" s="30"/>
      <c r="G517" s="35" t="s">
        <v>1984</v>
      </c>
    </row>
    <row r="518" spans="1:7" ht="15" customHeight="1" x14ac:dyDescent="0.3">
      <c r="A518" s="19" t="s">
        <v>1435</v>
      </c>
      <c r="B518" s="19" t="s">
        <v>424</v>
      </c>
      <c r="C518" s="35" t="s">
        <v>1467</v>
      </c>
      <c r="D518" s="47">
        <v>5.8</v>
      </c>
      <c r="E518" s="19" t="str">
        <f t="shared" si="8"/>
        <v>구배조정</v>
      </c>
      <c r="F518" s="30"/>
      <c r="G518" s="35" t="s">
        <v>1467</v>
      </c>
    </row>
    <row r="519" spans="1:7" ht="15" customHeight="1" x14ac:dyDescent="0.3">
      <c r="A519" s="19" t="s">
        <v>1435</v>
      </c>
      <c r="B519" s="19" t="s">
        <v>425</v>
      </c>
      <c r="C519" s="35" t="s">
        <v>1467</v>
      </c>
      <c r="D519" s="47">
        <v>10.5</v>
      </c>
      <c r="E519" s="19" t="str">
        <f t="shared" si="8"/>
        <v>구배조정</v>
      </c>
      <c r="F519" s="30"/>
      <c r="G519" s="35" t="s">
        <v>1467</v>
      </c>
    </row>
    <row r="520" spans="1:7" ht="15" customHeight="1" x14ac:dyDescent="0.3">
      <c r="A520" s="19" t="s">
        <v>1435</v>
      </c>
      <c r="B520" s="19" t="s">
        <v>426</v>
      </c>
      <c r="C520" s="35" t="s">
        <v>1467</v>
      </c>
      <c r="D520" s="47">
        <v>5.0999999999999996</v>
      </c>
      <c r="E520" s="19" t="str">
        <f t="shared" si="8"/>
        <v>구배조정</v>
      </c>
      <c r="F520" s="30"/>
      <c r="G520" s="35" t="s">
        <v>1467</v>
      </c>
    </row>
    <row r="521" spans="1:7" ht="15" customHeight="1" x14ac:dyDescent="0.3">
      <c r="A521" s="19" t="s">
        <v>1435</v>
      </c>
      <c r="B521" s="19" t="s">
        <v>427</v>
      </c>
      <c r="C521" s="35">
        <v>500</v>
      </c>
      <c r="D521" s="47">
        <v>4.3</v>
      </c>
      <c r="E521" s="19" t="str">
        <f t="shared" si="8"/>
        <v>구배조정</v>
      </c>
      <c r="F521" s="30"/>
      <c r="G521" s="35">
        <v>500</v>
      </c>
    </row>
    <row r="522" spans="1:7" ht="15" customHeight="1" x14ac:dyDescent="0.3">
      <c r="A522" s="19" t="s">
        <v>1435</v>
      </c>
      <c r="B522" s="19" t="s">
        <v>428</v>
      </c>
      <c r="C522" s="35">
        <v>500</v>
      </c>
      <c r="D522" s="47">
        <v>73.2</v>
      </c>
      <c r="E522" s="19" t="str">
        <f t="shared" si="8"/>
        <v>구배조정</v>
      </c>
      <c r="F522" s="30"/>
      <c r="G522" s="35">
        <v>500</v>
      </c>
    </row>
    <row r="523" spans="1:7" ht="15" customHeight="1" x14ac:dyDescent="0.3">
      <c r="A523" s="19" t="s">
        <v>1435</v>
      </c>
      <c r="B523" s="19" t="s">
        <v>429</v>
      </c>
      <c r="C523" s="35">
        <v>500</v>
      </c>
      <c r="D523" s="47">
        <v>43.3</v>
      </c>
      <c r="E523" s="19" t="str">
        <f t="shared" si="8"/>
        <v>구배조정</v>
      </c>
      <c r="F523" s="30"/>
      <c r="G523" s="35">
        <v>500</v>
      </c>
    </row>
    <row r="524" spans="1:7" ht="15" customHeight="1" x14ac:dyDescent="0.3">
      <c r="A524" s="19" t="s">
        <v>1435</v>
      </c>
      <c r="B524" s="19" t="s">
        <v>430</v>
      </c>
      <c r="C524" s="35">
        <v>600</v>
      </c>
      <c r="D524" s="47">
        <v>11.7</v>
      </c>
      <c r="E524" s="19" t="str">
        <f t="shared" si="8"/>
        <v>관경조정</v>
      </c>
      <c r="F524" s="30"/>
      <c r="G524" s="35">
        <v>500</v>
      </c>
    </row>
    <row r="525" spans="1:7" ht="15" customHeight="1" x14ac:dyDescent="0.3">
      <c r="A525" s="19" t="s">
        <v>1435</v>
      </c>
      <c r="B525" s="19" t="s">
        <v>431</v>
      </c>
      <c r="C525" s="35">
        <v>600</v>
      </c>
      <c r="D525" s="47">
        <v>4.5999999999999996</v>
      </c>
      <c r="E525" s="19" t="str">
        <f t="shared" si="8"/>
        <v>관경조정</v>
      </c>
      <c r="F525" s="30"/>
      <c r="G525" s="35">
        <v>500</v>
      </c>
    </row>
    <row r="526" spans="1:7" ht="15" customHeight="1" x14ac:dyDescent="0.3">
      <c r="A526" s="19" t="s">
        <v>1435</v>
      </c>
      <c r="B526" s="19" t="s">
        <v>432</v>
      </c>
      <c r="C526" s="35">
        <v>600</v>
      </c>
      <c r="D526" s="47">
        <v>29.9</v>
      </c>
      <c r="E526" s="19" t="str">
        <f t="shared" si="8"/>
        <v>관경조정</v>
      </c>
      <c r="F526" s="30"/>
      <c r="G526" s="35">
        <v>500</v>
      </c>
    </row>
    <row r="527" spans="1:7" ht="15" customHeight="1" x14ac:dyDescent="0.3">
      <c r="A527" s="19" t="s">
        <v>1435</v>
      </c>
      <c r="B527" s="19" t="s">
        <v>433</v>
      </c>
      <c r="C527" s="35">
        <v>600</v>
      </c>
      <c r="D527" s="47">
        <v>8.6999999999999993</v>
      </c>
      <c r="E527" s="19" t="str">
        <f t="shared" si="8"/>
        <v>관경조정</v>
      </c>
      <c r="F527" s="30"/>
      <c r="G527" s="35">
        <v>500</v>
      </c>
    </row>
    <row r="528" spans="1:7" ht="15" customHeight="1" x14ac:dyDescent="0.3">
      <c r="A528" s="19" t="s">
        <v>1435</v>
      </c>
      <c r="B528" s="19" t="s">
        <v>434</v>
      </c>
      <c r="C528" s="35">
        <v>600</v>
      </c>
      <c r="D528" s="47">
        <v>35.5</v>
      </c>
      <c r="E528" s="19" t="str">
        <f t="shared" si="8"/>
        <v>관경조정</v>
      </c>
      <c r="F528" s="30"/>
      <c r="G528" s="35">
        <v>500</v>
      </c>
    </row>
    <row r="529" spans="1:7" ht="15" customHeight="1" x14ac:dyDescent="0.3">
      <c r="A529" s="19" t="s">
        <v>1435</v>
      </c>
      <c r="B529" s="19" t="s">
        <v>435</v>
      </c>
      <c r="C529" s="35">
        <v>300</v>
      </c>
      <c r="D529" s="47">
        <v>11.1</v>
      </c>
      <c r="E529" s="19" t="str">
        <f t="shared" si="8"/>
        <v>구배조정</v>
      </c>
      <c r="F529" s="30"/>
      <c r="G529" s="35">
        <v>300</v>
      </c>
    </row>
    <row r="530" spans="1:7" ht="15" customHeight="1" x14ac:dyDescent="0.3">
      <c r="A530" s="19" t="s">
        <v>1435</v>
      </c>
      <c r="B530" s="19" t="s">
        <v>436</v>
      </c>
      <c r="C530" s="35">
        <v>300</v>
      </c>
      <c r="D530" s="47">
        <v>4.3</v>
      </c>
      <c r="E530" s="19" t="str">
        <f t="shared" si="8"/>
        <v>구배조정</v>
      </c>
      <c r="F530" s="30"/>
      <c r="G530" s="35">
        <v>300</v>
      </c>
    </row>
    <row r="531" spans="1:7" ht="15" customHeight="1" x14ac:dyDescent="0.3">
      <c r="A531" s="19" t="s">
        <v>1435</v>
      </c>
      <c r="B531" s="19" t="s">
        <v>437</v>
      </c>
      <c r="C531" s="35">
        <v>250</v>
      </c>
      <c r="D531" s="47">
        <v>6</v>
      </c>
      <c r="E531" s="19" t="str">
        <f t="shared" si="8"/>
        <v>구배조정</v>
      </c>
      <c r="F531" s="30"/>
      <c r="G531" s="35">
        <v>250</v>
      </c>
    </row>
    <row r="532" spans="1:7" ht="15" customHeight="1" x14ac:dyDescent="0.3">
      <c r="A532" s="19" t="s">
        <v>1435</v>
      </c>
      <c r="B532" s="19" t="s">
        <v>438</v>
      </c>
      <c r="C532" s="35" t="s">
        <v>1466</v>
      </c>
      <c r="D532" s="47">
        <v>36</v>
      </c>
      <c r="E532" s="19" t="str">
        <f t="shared" si="8"/>
        <v>구배조정</v>
      </c>
      <c r="F532" s="30"/>
      <c r="G532" s="35" t="s">
        <v>1466</v>
      </c>
    </row>
    <row r="533" spans="1:7" ht="15" customHeight="1" x14ac:dyDescent="0.3">
      <c r="A533" s="19" t="s">
        <v>1435</v>
      </c>
      <c r="B533" s="19" t="s">
        <v>439</v>
      </c>
      <c r="C533" s="35">
        <v>300</v>
      </c>
      <c r="D533" s="47">
        <v>3.6</v>
      </c>
      <c r="E533" s="19" t="str">
        <f t="shared" si="8"/>
        <v>구배조정</v>
      </c>
      <c r="F533" s="30"/>
      <c r="G533" s="35">
        <v>300</v>
      </c>
    </row>
    <row r="534" spans="1:7" ht="15" customHeight="1" x14ac:dyDescent="0.3">
      <c r="A534" s="19" t="s">
        <v>1435</v>
      </c>
      <c r="B534" s="19" t="s">
        <v>440</v>
      </c>
      <c r="C534" s="35" t="s">
        <v>1473</v>
      </c>
      <c r="D534" s="47">
        <v>52.6</v>
      </c>
      <c r="E534" s="19" t="str">
        <f t="shared" si="8"/>
        <v>구배조정</v>
      </c>
      <c r="F534" s="30"/>
      <c r="G534" s="35" t="s">
        <v>1473</v>
      </c>
    </row>
    <row r="535" spans="1:7" ht="15" customHeight="1" x14ac:dyDescent="0.3">
      <c r="A535" s="19" t="s">
        <v>1435</v>
      </c>
      <c r="B535" s="19" t="s">
        <v>441</v>
      </c>
      <c r="C535" s="35" t="s">
        <v>1468</v>
      </c>
      <c r="D535" s="47">
        <v>27.8</v>
      </c>
      <c r="E535" s="19" t="str">
        <f t="shared" si="8"/>
        <v>구배조정</v>
      </c>
      <c r="F535" s="30"/>
      <c r="G535" s="35" t="s">
        <v>1468</v>
      </c>
    </row>
    <row r="536" spans="1:7" ht="15" customHeight="1" x14ac:dyDescent="0.3">
      <c r="A536" s="19" t="s">
        <v>1435</v>
      </c>
      <c r="B536" s="19" t="s">
        <v>442</v>
      </c>
      <c r="C536" s="35" t="s">
        <v>1469</v>
      </c>
      <c r="D536" s="47">
        <v>131.19999999999999</v>
      </c>
      <c r="E536" s="19" t="str">
        <f t="shared" si="8"/>
        <v>구배조정</v>
      </c>
      <c r="F536" s="30"/>
      <c r="G536" s="35" t="s">
        <v>1469</v>
      </c>
    </row>
    <row r="537" spans="1:7" ht="15" customHeight="1" x14ac:dyDescent="0.3">
      <c r="A537" s="19" t="s">
        <v>1435</v>
      </c>
      <c r="B537" s="19" t="s">
        <v>443</v>
      </c>
      <c r="C537" s="35" t="s">
        <v>1484</v>
      </c>
      <c r="D537" s="47">
        <v>51</v>
      </c>
      <c r="E537" s="19" t="str">
        <f t="shared" si="8"/>
        <v>구배조정</v>
      </c>
      <c r="F537" s="30"/>
      <c r="G537" s="35" t="s">
        <v>1484</v>
      </c>
    </row>
    <row r="538" spans="1:7" ht="15" customHeight="1" x14ac:dyDescent="0.3">
      <c r="A538" s="19" t="s">
        <v>1435</v>
      </c>
      <c r="B538" s="19" t="s">
        <v>444</v>
      </c>
      <c r="C538" s="35" t="s">
        <v>1484</v>
      </c>
      <c r="D538" s="47">
        <v>43.9</v>
      </c>
      <c r="E538" s="19" t="str">
        <f t="shared" si="8"/>
        <v>구배조정</v>
      </c>
      <c r="F538" s="30"/>
      <c r="G538" s="35" t="s">
        <v>1484</v>
      </c>
    </row>
    <row r="539" spans="1:7" ht="15" customHeight="1" x14ac:dyDescent="0.3">
      <c r="A539" s="19" t="s">
        <v>1435</v>
      </c>
      <c r="B539" s="19" t="s">
        <v>445</v>
      </c>
      <c r="C539" s="35">
        <v>300</v>
      </c>
      <c r="D539" s="47">
        <v>9.1999999999999993</v>
      </c>
      <c r="E539" s="19" t="str">
        <f t="shared" si="8"/>
        <v>구배조정</v>
      </c>
      <c r="F539" s="30"/>
      <c r="G539" s="35">
        <v>300</v>
      </c>
    </row>
    <row r="540" spans="1:7" ht="15" customHeight="1" x14ac:dyDescent="0.3">
      <c r="A540" s="19" t="s">
        <v>1435</v>
      </c>
      <c r="B540" s="19" t="s">
        <v>446</v>
      </c>
      <c r="C540" s="35">
        <v>1000</v>
      </c>
      <c r="D540" s="47">
        <v>54.8</v>
      </c>
      <c r="E540" s="19" t="str">
        <f t="shared" si="8"/>
        <v>구배조정</v>
      </c>
      <c r="F540" s="30"/>
      <c r="G540" s="35">
        <v>1000</v>
      </c>
    </row>
    <row r="541" spans="1:7" ht="15" customHeight="1" x14ac:dyDescent="0.3">
      <c r="A541" s="19" t="s">
        <v>1435</v>
      </c>
      <c r="B541" s="19" t="s">
        <v>447</v>
      </c>
      <c r="C541" s="35">
        <v>1000</v>
      </c>
      <c r="D541" s="47">
        <v>16.100000000000001</v>
      </c>
      <c r="E541" s="19" t="str">
        <f t="shared" si="8"/>
        <v>구배조정</v>
      </c>
      <c r="F541" s="30"/>
      <c r="G541" s="35">
        <v>1000</v>
      </c>
    </row>
    <row r="542" spans="1:7" ht="15" customHeight="1" x14ac:dyDescent="0.3">
      <c r="A542" s="19" t="s">
        <v>1435</v>
      </c>
      <c r="B542" s="19" t="s">
        <v>448</v>
      </c>
      <c r="C542" s="35">
        <v>400</v>
      </c>
      <c r="D542" s="47">
        <v>15.2</v>
      </c>
      <c r="E542" s="19" t="str">
        <f t="shared" si="8"/>
        <v>구배조정</v>
      </c>
      <c r="F542" s="30"/>
      <c r="G542" s="35">
        <v>400</v>
      </c>
    </row>
    <row r="543" spans="1:7" ht="15" customHeight="1" x14ac:dyDescent="0.3">
      <c r="A543" s="19" t="s">
        <v>1435</v>
      </c>
      <c r="B543" s="19" t="s">
        <v>449</v>
      </c>
      <c r="C543" s="35" t="s">
        <v>1465</v>
      </c>
      <c r="D543" s="47">
        <v>65</v>
      </c>
      <c r="E543" s="19" t="str">
        <f t="shared" si="8"/>
        <v>관경조정</v>
      </c>
      <c r="F543" s="30"/>
      <c r="G543" s="35" t="s">
        <v>1970</v>
      </c>
    </row>
    <row r="544" spans="1:7" ht="15" customHeight="1" x14ac:dyDescent="0.3">
      <c r="A544" s="19" t="s">
        <v>1435</v>
      </c>
      <c r="B544" s="19" t="s">
        <v>450</v>
      </c>
      <c r="C544" s="35">
        <v>1200</v>
      </c>
      <c r="D544" s="47">
        <v>6.4</v>
      </c>
      <c r="E544" s="19" t="str">
        <f t="shared" si="8"/>
        <v>구배조정</v>
      </c>
      <c r="F544" s="30"/>
      <c r="G544" s="35">
        <v>1200</v>
      </c>
    </row>
    <row r="545" spans="1:7" ht="15" customHeight="1" x14ac:dyDescent="0.3">
      <c r="A545" s="19" t="s">
        <v>1435</v>
      </c>
      <c r="B545" s="19" t="s">
        <v>451</v>
      </c>
      <c r="C545" s="35">
        <v>1200</v>
      </c>
      <c r="D545" s="47">
        <v>11.6</v>
      </c>
      <c r="E545" s="19" t="str">
        <f t="shared" si="8"/>
        <v>구배조정</v>
      </c>
      <c r="F545" s="30"/>
      <c r="G545" s="35">
        <v>1200</v>
      </c>
    </row>
    <row r="546" spans="1:7" ht="15" customHeight="1" x14ac:dyDescent="0.3">
      <c r="A546" s="19" t="s">
        <v>1435</v>
      </c>
      <c r="B546" s="19" t="s">
        <v>452</v>
      </c>
      <c r="C546" s="35">
        <v>1200</v>
      </c>
      <c r="D546" s="47">
        <v>2.8</v>
      </c>
      <c r="E546" s="19" t="str">
        <f t="shared" si="8"/>
        <v>구배조정</v>
      </c>
      <c r="F546" s="30"/>
      <c r="G546" s="35">
        <v>1200</v>
      </c>
    </row>
    <row r="547" spans="1:7" ht="15" customHeight="1" x14ac:dyDescent="0.3">
      <c r="A547" s="19" t="s">
        <v>1435</v>
      </c>
      <c r="B547" s="19" t="s">
        <v>453</v>
      </c>
      <c r="C547" s="35" t="s">
        <v>1473</v>
      </c>
      <c r="D547" s="47">
        <v>2.9</v>
      </c>
      <c r="E547" s="19" t="str">
        <f t="shared" si="8"/>
        <v>구배조정</v>
      </c>
      <c r="F547" s="30"/>
      <c r="G547" s="35" t="s">
        <v>1473</v>
      </c>
    </row>
    <row r="548" spans="1:7" ht="15" customHeight="1" x14ac:dyDescent="0.3">
      <c r="A548" s="19" t="s">
        <v>1435</v>
      </c>
      <c r="B548" s="19" t="s">
        <v>454</v>
      </c>
      <c r="C548" s="35">
        <v>1200</v>
      </c>
      <c r="D548" s="47">
        <v>28.9</v>
      </c>
      <c r="E548" s="19" t="str">
        <f t="shared" si="8"/>
        <v>구배조정</v>
      </c>
      <c r="F548" s="30"/>
      <c r="G548" s="35">
        <v>1200</v>
      </c>
    </row>
    <row r="549" spans="1:7" ht="15" customHeight="1" x14ac:dyDescent="0.3">
      <c r="A549" s="19" t="s">
        <v>1435</v>
      </c>
      <c r="B549" s="19" t="s">
        <v>455</v>
      </c>
      <c r="C549" s="35">
        <v>300</v>
      </c>
      <c r="D549" s="47">
        <v>3</v>
      </c>
      <c r="E549" s="19" t="str">
        <f t="shared" si="8"/>
        <v>구배조정</v>
      </c>
      <c r="F549" s="30"/>
      <c r="G549" s="35">
        <v>300</v>
      </c>
    </row>
    <row r="550" spans="1:7" ht="15" customHeight="1" x14ac:dyDescent="0.3">
      <c r="A550" s="19" t="s">
        <v>1435</v>
      </c>
      <c r="B550" s="19" t="s">
        <v>456</v>
      </c>
      <c r="C550" s="35">
        <v>1300</v>
      </c>
      <c r="D550" s="47">
        <v>4.7</v>
      </c>
      <c r="E550" s="19" t="str">
        <f t="shared" si="8"/>
        <v>관경조정</v>
      </c>
      <c r="F550" s="30"/>
      <c r="G550" s="35">
        <v>1200</v>
      </c>
    </row>
    <row r="551" spans="1:7" ht="15" customHeight="1" x14ac:dyDescent="0.3">
      <c r="A551" s="19" t="s">
        <v>1435</v>
      </c>
      <c r="B551" s="19" t="s">
        <v>457</v>
      </c>
      <c r="C551" s="35">
        <v>1300</v>
      </c>
      <c r="D551" s="47">
        <v>34.4</v>
      </c>
      <c r="E551" s="19" t="str">
        <f t="shared" si="8"/>
        <v>관경조정</v>
      </c>
      <c r="F551" s="30"/>
      <c r="G551" s="35">
        <v>1200</v>
      </c>
    </row>
    <row r="552" spans="1:7" ht="15" customHeight="1" x14ac:dyDescent="0.3">
      <c r="A552" s="19" t="s">
        <v>1435</v>
      </c>
      <c r="B552" s="19" t="s">
        <v>458</v>
      </c>
      <c r="C552" s="35">
        <v>200</v>
      </c>
      <c r="D552" s="47">
        <v>17.8</v>
      </c>
      <c r="E552" s="19" t="str">
        <f t="shared" si="8"/>
        <v>구배조정</v>
      </c>
      <c r="F552" s="30"/>
      <c r="G552" s="35">
        <v>200</v>
      </c>
    </row>
    <row r="553" spans="1:7" ht="15" customHeight="1" x14ac:dyDescent="0.3">
      <c r="A553" s="19" t="s">
        <v>1435</v>
      </c>
      <c r="B553" s="19" t="s">
        <v>459</v>
      </c>
      <c r="C553" s="35">
        <v>1300</v>
      </c>
      <c r="D553" s="47">
        <v>7.5</v>
      </c>
      <c r="E553" s="19" t="str">
        <f t="shared" si="8"/>
        <v>관경조정</v>
      </c>
      <c r="F553" s="30"/>
      <c r="G553" s="35">
        <v>1100</v>
      </c>
    </row>
    <row r="554" spans="1:7" ht="15" customHeight="1" x14ac:dyDescent="0.3">
      <c r="A554" s="19" t="s">
        <v>1435</v>
      </c>
      <c r="B554" s="19" t="s">
        <v>460</v>
      </c>
      <c r="C554" s="35">
        <v>1300</v>
      </c>
      <c r="D554" s="47">
        <v>19.5</v>
      </c>
      <c r="E554" s="19" t="str">
        <f t="shared" si="8"/>
        <v>관경조정</v>
      </c>
      <c r="F554" s="30"/>
      <c r="G554" s="35">
        <v>1100</v>
      </c>
    </row>
    <row r="555" spans="1:7" ht="15" customHeight="1" x14ac:dyDescent="0.3">
      <c r="A555" s="19" t="s">
        <v>1435</v>
      </c>
      <c r="B555" s="19" t="s">
        <v>461</v>
      </c>
      <c r="C555" s="35">
        <v>1300</v>
      </c>
      <c r="D555" s="47">
        <v>30.7</v>
      </c>
      <c r="E555" s="19" t="str">
        <f t="shared" si="8"/>
        <v>관경조정</v>
      </c>
      <c r="F555" s="30"/>
      <c r="G555" s="35">
        <v>1100</v>
      </c>
    </row>
    <row r="556" spans="1:7" ht="15" customHeight="1" x14ac:dyDescent="0.3">
      <c r="A556" s="19" t="s">
        <v>1435</v>
      </c>
      <c r="B556" s="19" t="s">
        <v>462</v>
      </c>
      <c r="C556" s="35" t="s">
        <v>1462</v>
      </c>
      <c r="D556" s="47">
        <v>7.4</v>
      </c>
      <c r="E556" s="19" t="str">
        <f t="shared" si="8"/>
        <v>구배조정</v>
      </c>
      <c r="F556" s="30"/>
      <c r="G556" s="35" t="s">
        <v>1462</v>
      </c>
    </row>
    <row r="557" spans="1:7" ht="15" customHeight="1" x14ac:dyDescent="0.3">
      <c r="A557" s="19" t="s">
        <v>1435</v>
      </c>
      <c r="B557" s="19" t="s">
        <v>463</v>
      </c>
      <c r="C557" s="35" t="s">
        <v>1462</v>
      </c>
      <c r="D557" s="47">
        <v>98.5</v>
      </c>
      <c r="E557" s="19" t="str">
        <f t="shared" si="8"/>
        <v>구배조정</v>
      </c>
      <c r="F557" s="30"/>
      <c r="G557" s="35" t="s">
        <v>1462</v>
      </c>
    </row>
    <row r="558" spans="1:7" ht="15" customHeight="1" x14ac:dyDescent="0.3">
      <c r="A558" s="19" t="s">
        <v>1435</v>
      </c>
      <c r="B558" s="19" t="s">
        <v>464</v>
      </c>
      <c r="C558" s="35" t="s">
        <v>1462</v>
      </c>
      <c r="D558" s="47">
        <v>12.5</v>
      </c>
      <c r="E558" s="19" t="str">
        <f t="shared" si="8"/>
        <v>구배조정</v>
      </c>
      <c r="F558" s="30"/>
      <c r="G558" s="35" t="s">
        <v>1462</v>
      </c>
    </row>
    <row r="559" spans="1:7" ht="15" customHeight="1" x14ac:dyDescent="0.3">
      <c r="A559" s="19" t="s">
        <v>1435</v>
      </c>
      <c r="B559" s="19" t="s">
        <v>465</v>
      </c>
      <c r="C559" s="35" t="s">
        <v>1462</v>
      </c>
      <c r="D559" s="47">
        <v>2</v>
      </c>
      <c r="E559" s="19" t="str">
        <f t="shared" si="8"/>
        <v>구배조정</v>
      </c>
      <c r="F559" s="30"/>
      <c r="G559" s="35" t="s">
        <v>1462</v>
      </c>
    </row>
    <row r="560" spans="1:7" ht="15" customHeight="1" x14ac:dyDescent="0.3">
      <c r="A560" s="19" t="s">
        <v>1435</v>
      </c>
      <c r="B560" s="19" t="s">
        <v>466</v>
      </c>
      <c r="C560" s="35" t="s">
        <v>1462</v>
      </c>
      <c r="D560" s="47">
        <v>2.6</v>
      </c>
      <c r="E560" s="19" t="str">
        <f t="shared" si="8"/>
        <v>구배조정</v>
      </c>
      <c r="F560" s="30"/>
      <c r="G560" s="35" t="s">
        <v>1462</v>
      </c>
    </row>
    <row r="561" spans="1:7" ht="15" customHeight="1" x14ac:dyDescent="0.3">
      <c r="A561" s="19" t="s">
        <v>1435</v>
      </c>
      <c r="B561" s="19" t="s">
        <v>467</v>
      </c>
      <c r="C561" s="35" t="s">
        <v>1490</v>
      </c>
      <c r="D561" s="47">
        <v>112.3</v>
      </c>
      <c r="E561" s="19" t="str">
        <f t="shared" si="8"/>
        <v>관경조정</v>
      </c>
      <c r="F561" s="30"/>
      <c r="G561" s="35" t="s">
        <v>1969</v>
      </c>
    </row>
    <row r="562" spans="1:7" ht="15" customHeight="1" x14ac:dyDescent="0.3">
      <c r="A562" s="19" t="s">
        <v>1435</v>
      </c>
      <c r="B562" s="19" t="s">
        <v>468</v>
      </c>
      <c r="C562" s="35">
        <v>1500</v>
      </c>
      <c r="D562" s="47">
        <v>49.5</v>
      </c>
      <c r="E562" s="19" t="str">
        <f t="shared" si="8"/>
        <v>구배조정</v>
      </c>
      <c r="F562" s="30"/>
      <c r="G562" s="35">
        <v>1500</v>
      </c>
    </row>
    <row r="563" spans="1:7" ht="15" customHeight="1" x14ac:dyDescent="0.3">
      <c r="A563" s="19" t="s">
        <v>1435</v>
      </c>
      <c r="B563" s="19" t="s">
        <v>469</v>
      </c>
      <c r="C563" s="35" t="s">
        <v>1486</v>
      </c>
      <c r="D563" s="47">
        <v>8.8000000000000007</v>
      </c>
      <c r="E563" s="19" t="str">
        <f t="shared" si="8"/>
        <v>구배조정</v>
      </c>
      <c r="F563" s="30"/>
      <c r="G563" s="35" t="s">
        <v>1486</v>
      </c>
    </row>
    <row r="564" spans="1:7" ht="15" customHeight="1" x14ac:dyDescent="0.3">
      <c r="A564" s="19" t="s">
        <v>1435</v>
      </c>
      <c r="B564" s="19" t="s">
        <v>470</v>
      </c>
      <c r="C564" s="35" t="s">
        <v>1486</v>
      </c>
      <c r="D564" s="47">
        <v>17.3</v>
      </c>
      <c r="E564" s="19" t="str">
        <f t="shared" si="8"/>
        <v>구배조정</v>
      </c>
      <c r="F564" s="30"/>
      <c r="G564" s="35" t="s">
        <v>1486</v>
      </c>
    </row>
    <row r="565" spans="1:7" ht="15" customHeight="1" x14ac:dyDescent="0.3">
      <c r="A565" s="19" t="s">
        <v>1435</v>
      </c>
      <c r="B565" s="19" t="s">
        <v>471</v>
      </c>
      <c r="C565" s="35" t="s">
        <v>1486</v>
      </c>
      <c r="D565" s="47">
        <v>80.3</v>
      </c>
      <c r="E565" s="19" t="str">
        <f t="shared" si="8"/>
        <v>구배조정</v>
      </c>
      <c r="F565" s="30"/>
      <c r="G565" s="35" t="s">
        <v>1486</v>
      </c>
    </row>
    <row r="566" spans="1:7" ht="15" customHeight="1" x14ac:dyDescent="0.3">
      <c r="A566" s="19" t="s">
        <v>1435</v>
      </c>
      <c r="B566" s="19" t="s">
        <v>472</v>
      </c>
      <c r="C566" s="35">
        <v>300</v>
      </c>
      <c r="D566" s="47">
        <v>16.399999999999999</v>
      </c>
      <c r="E566" s="19" t="str">
        <f t="shared" si="8"/>
        <v>구배조정</v>
      </c>
      <c r="F566" s="30"/>
      <c r="G566" s="35">
        <v>300</v>
      </c>
    </row>
    <row r="567" spans="1:7" ht="15" customHeight="1" x14ac:dyDescent="0.3">
      <c r="A567" s="19" t="s">
        <v>1435</v>
      </c>
      <c r="B567" s="19" t="s">
        <v>473</v>
      </c>
      <c r="C567" s="35">
        <v>300</v>
      </c>
      <c r="D567" s="47">
        <v>10.6</v>
      </c>
      <c r="E567" s="19" t="str">
        <f t="shared" si="8"/>
        <v>구배조정</v>
      </c>
      <c r="F567" s="30"/>
      <c r="G567" s="35">
        <v>300</v>
      </c>
    </row>
    <row r="568" spans="1:7" ht="15" customHeight="1" x14ac:dyDescent="0.3">
      <c r="A568" s="19" t="s">
        <v>1435</v>
      </c>
      <c r="B568" s="19" t="s">
        <v>474</v>
      </c>
      <c r="C568" s="35" t="s">
        <v>1486</v>
      </c>
      <c r="D568" s="47">
        <v>104.6</v>
      </c>
      <c r="E568" s="19" t="str">
        <f t="shared" si="8"/>
        <v>구배조정</v>
      </c>
      <c r="F568" s="30"/>
      <c r="G568" s="35" t="s">
        <v>1486</v>
      </c>
    </row>
    <row r="569" spans="1:7" ht="15" customHeight="1" x14ac:dyDescent="0.3">
      <c r="A569" s="19" t="s">
        <v>1435</v>
      </c>
      <c r="B569" s="19" t="s">
        <v>475</v>
      </c>
      <c r="C569" s="35" t="s">
        <v>1486</v>
      </c>
      <c r="D569" s="47">
        <v>5.4</v>
      </c>
      <c r="E569" s="19" t="str">
        <f t="shared" si="8"/>
        <v>구배조정</v>
      </c>
      <c r="F569" s="30"/>
      <c r="G569" s="35" t="s">
        <v>1486</v>
      </c>
    </row>
    <row r="570" spans="1:7" ht="15" customHeight="1" x14ac:dyDescent="0.3">
      <c r="A570" s="19" t="s">
        <v>1435</v>
      </c>
      <c r="B570" s="19" t="s">
        <v>476</v>
      </c>
      <c r="C570" s="35" t="s">
        <v>1486</v>
      </c>
      <c r="D570" s="47">
        <v>5.3</v>
      </c>
      <c r="E570" s="19" t="str">
        <f t="shared" si="8"/>
        <v>구배조정</v>
      </c>
      <c r="F570" s="30"/>
      <c r="G570" s="35" t="s">
        <v>1486</v>
      </c>
    </row>
    <row r="571" spans="1:7" ht="15" customHeight="1" x14ac:dyDescent="0.3">
      <c r="A571" s="19" t="s">
        <v>1435</v>
      </c>
      <c r="B571" s="19" t="s">
        <v>477</v>
      </c>
      <c r="C571" s="35" t="s">
        <v>1486</v>
      </c>
      <c r="D571" s="47">
        <v>3.6</v>
      </c>
      <c r="E571" s="19" t="str">
        <f t="shared" si="8"/>
        <v>구배조정</v>
      </c>
      <c r="F571" s="30"/>
      <c r="G571" s="35" t="s">
        <v>1486</v>
      </c>
    </row>
    <row r="572" spans="1:7" ht="15" customHeight="1" x14ac:dyDescent="0.3">
      <c r="A572" s="19" t="s">
        <v>1435</v>
      </c>
      <c r="B572" s="19" t="s">
        <v>478</v>
      </c>
      <c r="C572" s="35" t="s">
        <v>1486</v>
      </c>
      <c r="D572" s="47">
        <v>47.3</v>
      </c>
      <c r="E572" s="19" t="str">
        <f t="shared" si="8"/>
        <v>구배조정</v>
      </c>
      <c r="F572" s="30"/>
      <c r="G572" s="35" t="s">
        <v>1486</v>
      </c>
    </row>
    <row r="573" spans="1:7" ht="15" customHeight="1" x14ac:dyDescent="0.3">
      <c r="A573" s="19" t="s">
        <v>1435</v>
      </c>
      <c r="B573" s="19" t="s">
        <v>479</v>
      </c>
      <c r="C573" s="35" t="s">
        <v>1486</v>
      </c>
      <c r="D573" s="47">
        <v>46</v>
      </c>
      <c r="E573" s="19" t="str">
        <f t="shared" si="8"/>
        <v>구배조정</v>
      </c>
      <c r="F573" s="30"/>
      <c r="G573" s="35" t="s">
        <v>1486</v>
      </c>
    </row>
    <row r="574" spans="1:7" ht="15" customHeight="1" x14ac:dyDescent="0.3">
      <c r="A574" s="19" t="s">
        <v>1435</v>
      </c>
      <c r="B574" s="19" t="s">
        <v>480</v>
      </c>
      <c r="C574" s="35" t="s">
        <v>1486</v>
      </c>
      <c r="D574" s="47">
        <v>5.0999999999999996</v>
      </c>
      <c r="E574" s="19" t="str">
        <f t="shared" si="8"/>
        <v>구배조정</v>
      </c>
      <c r="F574" s="30"/>
      <c r="G574" s="35" t="s">
        <v>1486</v>
      </c>
    </row>
    <row r="575" spans="1:7" ht="15" customHeight="1" x14ac:dyDescent="0.3">
      <c r="A575" s="19" t="s">
        <v>1435</v>
      </c>
      <c r="B575" s="19" t="s">
        <v>481</v>
      </c>
      <c r="C575" s="35" t="s">
        <v>1486</v>
      </c>
      <c r="D575" s="47">
        <v>66.7</v>
      </c>
      <c r="E575" s="19" t="str">
        <f t="shared" si="8"/>
        <v>구배조정</v>
      </c>
      <c r="F575" s="30"/>
      <c r="G575" s="35" t="s">
        <v>1486</v>
      </c>
    </row>
    <row r="576" spans="1:7" ht="15" customHeight="1" x14ac:dyDescent="0.3">
      <c r="A576" s="19" t="s">
        <v>1435</v>
      </c>
      <c r="B576" s="19" t="s">
        <v>482</v>
      </c>
      <c r="C576" s="35" t="s">
        <v>1486</v>
      </c>
      <c r="D576" s="47">
        <v>5</v>
      </c>
      <c r="E576" s="19" t="str">
        <f t="shared" si="8"/>
        <v>구배조정</v>
      </c>
      <c r="F576" s="30"/>
      <c r="G576" s="35" t="s">
        <v>1486</v>
      </c>
    </row>
    <row r="577" spans="1:7" ht="15" customHeight="1" x14ac:dyDescent="0.3">
      <c r="A577" s="19" t="s">
        <v>1435</v>
      </c>
      <c r="B577" s="19" t="s">
        <v>483</v>
      </c>
      <c r="C577" s="35" t="s">
        <v>1486</v>
      </c>
      <c r="D577" s="47">
        <v>3.4</v>
      </c>
      <c r="E577" s="19" t="str">
        <f t="shared" si="8"/>
        <v>구배조정</v>
      </c>
      <c r="F577" s="30"/>
      <c r="G577" s="35" t="s">
        <v>1486</v>
      </c>
    </row>
    <row r="578" spans="1:7" ht="15" customHeight="1" x14ac:dyDescent="0.3">
      <c r="A578" s="19" t="s">
        <v>1435</v>
      </c>
      <c r="B578" s="19" t="s">
        <v>484</v>
      </c>
      <c r="C578" s="35">
        <v>300</v>
      </c>
      <c r="D578" s="47">
        <v>13.8</v>
      </c>
      <c r="E578" s="19" t="str">
        <f t="shared" si="8"/>
        <v>구배조정</v>
      </c>
      <c r="F578" s="30"/>
      <c r="G578" s="35">
        <v>300</v>
      </c>
    </row>
    <row r="579" spans="1:7" ht="15" customHeight="1" x14ac:dyDescent="0.3">
      <c r="A579" s="19" t="s">
        <v>1435</v>
      </c>
      <c r="B579" s="19" t="s">
        <v>485</v>
      </c>
      <c r="C579" s="35" t="s">
        <v>1487</v>
      </c>
      <c r="D579" s="47">
        <v>62.3</v>
      </c>
      <c r="E579" s="19" t="str">
        <f t="shared" si="8"/>
        <v>구배조정</v>
      </c>
      <c r="F579" s="30"/>
      <c r="G579" s="35" t="s">
        <v>1487</v>
      </c>
    </row>
    <row r="580" spans="1:7" ht="15" customHeight="1" x14ac:dyDescent="0.3">
      <c r="A580" s="19" t="s">
        <v>1435</v>
      </c>
      <c r="B580" s="19" t="s">
        <v>486</v>
      </c>
      <c r="C580" s="35" t="s">
        <v>1487</v>
      </c>
      <c r="D580" s="47">
        <v>7.5</v>
      </c>
      <c r="E580" s="19" t="str">
        <f t="shared" ref="E580:E643" si="9">IF(C580=G580,"구배조정","관경조정")</f>
        <v>구배조정</v>
      </c>
      <c r="F580" s="30"/>
      <c r="G580" s="35" t="s">
        <v>1487</v>
      </c>
    </row>
    <row r="581" spans="1:7" ht="15" customHeight="1" x14ac:dyDescent="0.3">
      <c r="A581" s="19" t="s">
        <v>1435</v>
      </c>
      <c r="B581" s="19" t="s">
        <v>487</v>
      </c>
      <c r="C581" s="35" t="s">
        <v>1487</v>
      </c>
      <c r="D581" s="47">
        <v>83.1</v>
      </c>
      <c r="E581" s="19" t="str">
        <f t="shared" si="9"/>
        <v>구배조정</v>
      </c>
      <c r="F581" s="30"/>
      <c r="G581" s="35" t="s">
        <v>1487</v>
      </c>
    </row>
    <row r="582" spans="1:7" ht="15" customHeight="1" x14ac:dyDescent="0.3">
      <c r="A582" s="19" t="s">
        <v>1435</v>
      </c>
      <c r="B582" s="19" t="s">
        <v>488</v>
      </c>
      <c r="C582" s="35" t="s">
        <v>1487</v>
      </c>
      <c r="D582" s="47">
        <v>11.2</v>
      </c>
      <c r="E582" s="19" t="str">
        <f t="shared" si="9"/>
        <v>구배조정</v>
      </c>
      <c r="F582" s="30"/>
      <c r="G582" s="35" t="s">
        <v>1487</v>
      </c>
    </row>
    <row r="583" spans="1:7" ht="15" customHeight="1" x14ac:dyDescent="0.3">
      <c r="A583" s="19" t="s">
        <v>1435</v>
      </c>
      <c r="B583" s="19" t="s">
        <v>489</v>
      </c>
      <c r="C583" s="35" t="s">
        <v>1487</v>
      </c>
      <c r="D583" s="47">
        <v>62.2</v>
      </c>
      <c r="E583" s="19" t="str">
        <f t="shared" si="9"/>
        <v>구배조정</v>
      </c>
      <c r="F583" s="30"/>
      <c r="G583" s="35" t="s">
        <v>1487</v>
      </c>
    </row>
    <row r="584" spans="1:7" ht="15" customHeight="1" x14ac:dyDescent="0.3">
      <c r="A584" s="19" t="s">
        <v>1435</v>
      </c>
      <c r="B584" s="19" t="s">
        <v>490</v>
      </c>
      <c r="C584" s="35" t="s">
        <v>1487</v>
      </c>
      <c r="D584" s="47">
        <v>7.3</v>
      </c>
      <c r="E584" s="19" t="str">
        <f t="shared" si="9"/>
        <v>구배조정</v>
      </c>
      <c r="F584" s="30"/>
      <c r="G584" s="35" t="s">
        <v>1487</v>
      </c>
    </row>
    <row r="585" spans="1:7" ht="15" customHeight="1" x14ac:dyDescent="0.3">
      <c r="A585" s="19" t="s">
        <v>1435</v>
      </c>
      <c r="B585" s="19" t="s">
        <v>491</v>
      </c>
      <c r="C585" s="35" t="s">
        <v>1487</v>
      </c>
      <c r="D585" s="47">
        <v>94.2</v>
      </c>
      <c r="E585" s="19" t="str">
        <f t="shared" si="9"/>
        <v>구배조정</v>
      </c>
      <c r="F585" s="30"/>
      <c r="G585" s="35" t="s">
        <v>1487</v>
      </c>
    </row>
    <row r="586" spans="1:7" ht="15" customHeight="1" x14ac:dyDescent="0.3">
      <c r="A586" s="19" t="s">
        <v>1435</v>
      </c>
      <c r="B586" s="19" t="s">
        <v>492</v>
      </c>
      <c r="C586" s="35">
        <v>800</v>
      </c>
      <c r="D586" s="47">
        <v>103.9</v>
      </c>
      <c r="E586" s="19" t="str">
        <f t="shared" si="9"/>
        <v>관경조정</v>
      </c>
      <c r="F586" s="30"/>
      <c r="G586" s="35">
        <v>600</v>
      </c>
    </row>
    <row r="587" spans="1:7" ht="15" customHeight="1" x14ac:dyDescent="0.3">
      <c r="A587" s="19" t="s">
        <v>1435</v>
      </c>
      <c r="B587" s="19" t="s">
        <v>493</v>
      </c>
      <c r="C587" s="35">
        <v>800</v>
      </c>
      <c r="D587" s="47">
        <v>32.200000000000003</v>
      </c>
      <c r="E587" s="19" t="str">
        <f t="shared" si="9"/>
        <v>관경조정</v>
      </c>
      <c r="F587" s="30"/>
      <c r="G587" s="35">
        <v>600</v>
      </c>
    </row>
    <row r="588" spans="1:7" ht="15" customHeight="1" x14ac:dyDescent="0.3">
      <c r="A588" s="19" t="s">
        <v>1435</v>
      </c>
      <c r="B588" s="19" t="s">
        <v>494</v>
      </c>
      <c r="C588" s="35">
        <v>800</v>
      </c>
      <c r="D588" s="47">
        <v>31.8</v>
      </c>
      <c r="E588" s="19" t="str">
        <f t="shared" si="9"/>
        <v>관경조정</v>
      </c>
      <c r="F588" s="30"/>
      <c r="G588" s="35">
        <v>600</v>
      </c>
    </row>
    <row r="589" spans="1:7" ht="15" customHeight="1" x14ac:dyDescent="0.3">
      <c r="A589" s="19" t="s">
        <v>1435</v>
      </c>
      <c r="B589" s="19" t="s">
        <v>495</v>
      </c>
      <c r="C589" s="35">
        <v>800</v>
      </c>
      <c r="D589" s="47">
        <v>32.200000000000003</v>
      </c>
      <c r="E589" s="19" t="str">
        <f t="shared" si="9"/>
        <v>관경조정</v>
      </c>
      <c r="F589" s="30"/>
      <c r="G589" s="35">
        <v>600</v>
      </c>
    </row>
    <row r="590" spans="1:7" ht="15" customHeight="1" x14ac:dyDescent="0.3">
      <c r="A590" s="19" t="s">
        <v>1435</v>
      </c>
      <c r="B590" s="19" t="s">
        <v>496</v>
      </c>
      <c r="C590" s="35">
        <v>800</v>
      </c>
      <c r="D590" s="47">
        <v>25.7</v>
      </c>
      <c r="E590" s="19" t="str">
        <f t="shared" si="9"/>
        <v>관경조정</v>
      </c>
      <c r="F590" s="30"/>
      <c r="G590" s="35">
        <v>600</v>
      </c>
    </row>
    <row r="591" spans="1:7" ht="15" customHeight="1" x14ac:dyDescent="0.3">
      <c r="A591" s="19" t="s">
        <v>1435</v>
      </c>
      <c r="B591" s="19" t="s">
        <v>497</v>
      </c>
      <c r="C591" s="35">
        <v>1000</v>
      </c>
      <c r="D591" s="47">
        <v>40.9</v>
      </c>
      <c r="E591" s="19" t="str">
        <f t="shared" si="9"/>
        <v>관경조정</v>
      </c>
      <c r="F591" s="30"/>
      <c r="G591" s="35">
        <v>600</v>
      </c>
    </row>
    <row r="592" spans="1:7" ht="15" customHeight="1" x14ac:dyDescent="0.3">
      <c r="A592" s="19" t="s">
        <v>1435</v>
      </c>
      <c r="B592" s="19" t="s">
        <v>498</v>
      </c>
      <c r="C592" s="35">
        <v>1200</v>
      </c>
      <c r="D592" s="47">
        <v>40.4</v>
      </c>
      <c r="E592" s="19" t="str">
        <f t="shared" si="9"/>
        <v>관경조정</v>
      </c>
      <c r="F592" s="30"/>
      <c r="G592" s="35">
        <v>600</v>
      </c>
    </row>
    <row r="593" spans="1:7" ht="15" customHeight="1" x14ac:dyDescent="0.3">
      <c r="A593" s="19" t="s">
        <v>1435</v>
      </c>
      <c r="B593" s="19" t="s">
        <v>499</v>
      </c>
      <c r="C593" s="35">
        <v>1300</v>
      </c>
      <c r="D593" s="47">
        <v>40.4</v>
      </c>
      <c r="E593" s="19" t="str">
        <f t="shared" si="9"/>
        <v>관경조정</v>
      </c>
      <c r="F593" s="30"/>
      <c r="G593" s="35">
        <v>600</v>
      </c>
    </row>
    <row r="594" spans="1:7" ht="15" customHeight="1" x14ac:dyDescent="0.3">
      <c r="A594" s="19" t="s">
        <v>1435</v>
      </c>
      <c r="B594" s="19" t="s">
        <v>500</v>
      </c>
      <c r="C594" s="35">
        <v>1300</v>
      </c>
      <c r="D594" s="47">
        <v>38.5</v>
      </c>
      <c r="E594" s="19" t="str">
        <f t="shared" si="9"/>
        <v>관경조정</v>
      </c>
      <c r="F594" s="30"/>
      <c r="G594" s="35">
        <v>600</v>
      </c>
    </row>
    <row r="595" spans="1:7" ht="15" customHeight="1" x14ac:dyDescent="0.3">
      <c r="A595" s="19" t="s">
        <v>1435</v>
      </c>
      <c r="B595" s="19" t="s">
        <v>501</v>
      </c>
      <c r="C595" s="35">
        <v>1300</v>
      </c>
      <c r="D595" s="47">
        <v>39.6</v>
      </c>
      <c r="E595" s="19" t="str">
        <f t="shared" si="9"/>
        <v>관경조정</v>
      </c>
      <c r="F595" s="30"/>
      <c r="G595" s="35">
        <v>600</v>
      </c>
    </row>
    <row r="596" spans="1:7" ht="15" customHeight="1" x14ac:dyDescent="0.3">
      <c r="A596" s="19" t="s">
        <v>1435</v>
      </c>
      <c r="B596" s="19" t="s">
        <v>502</v>
      </c>
      <c r="C596" s="35">
        <v>1300</v>
      </c>
      <c r="D596" s="47">
        <v>38.799999999999997</v>
      </c>
      <c r="E596" s="19" t="str">
        <f t="shared" si="9"/>
        <v>관경조정</v>
      </c>
      <c r="F596" s="30"/>
      <c r="G596" s="35">
        <v>600</v>
      </c>
    </row>
    <row r="597" spans="1:7" ht="15" customHeight="1" x14ac:dyDescent="0.3">
      <c r="A597" s="19" t="s">
        <v>1435</v>
      </c>
      <c r="B597" s="19" t="s">
        <v>503</v>
      </c>
      <c r="C597" s="35" t="s">
        <v>1488</v>
      </c>
      <c r="D597" s="47">
        <v>76.8</v>
      </c>
      <c r="E597" s="19" t="str">
        <f t="shared" si="9"/>
        <v>구배조정</v>
      </c>
      <c r="F597" s="30"/>
      <c r="G597" s="35" t="s">
        <v>1488</v>
      </c>
    </row>
    <row r="598" spans="1:7" ht="15" customHeight="1" x14ac:dyDescent="0.3">
      <c r="A598" s="19" t="s">
        <v>1435</v>
      </c>
      <c r="B598" s="19" t="s">
        <v>504</v>
      </c>
      <c r="C598" s="35" t="s">
        <v>1488</v>
      </c>
      <c r="D598" s="47">
        <v>7.2</v>
      </c>
      <c r="E598" s="19" t="str">
        <f t="shared" si="9"/>
        <v>구배조정</v>
      </c>
      <c r="F598" s="30"/>
      <c r="G598" s="35" t="s">
        <v>1488</v>
      </c>
    </row>
    <row r="599" spans="1:7" ht="15" customHeight="1" x14ac:dyDescent="0.3">
      <c r="A599" s="19" t="s">
        <v>1435</v>
      </c>
      <c r="B599" s="19" t="s">
        <v>505</v>
      </c>
      <c r="C599" s="35" t="s">
        <v>1488</v>
      </c>
      <c r="D599" s="47">
        <v>117.5</v>
      </c>
      <c r="E599" s="19" t="str">
        <f t="shared" si="9"/>
        <v>구배조정</v>
      </c>
      <c r="F599" s="30"/>
      <c r="G599" s="35" t="s">
        <v>1488</v>
      </c>
    </row>
    <row r="600" spans="1:7" ht="15" customHeight="1" x14ac:dyDescent="0.3">
      <c r="A600" s="19" t="s">
        <v>1435</v>
      </c>
      <c r="B600" s="19" t="s">
        <v>506</v>
      </c>
      <c r="C600" s="35">
        <v>450</v>
      </c>
      <c r="D600" s="47">
        <v>71</v>
      </c>
      <c r="E600" s="19" t="str">
        <f t="shared" si="9"/>
        <v>구배조정</v>
      </c>
      <c r="F600" s="30"/>
      <c r="G600" s="35">
        <v>450</v>
      </c>
    </row>
    <row r="601" spans="1:7" ht="15" customHeight="1" x14ac:dyDescent="0.3">
      <c r="A601" s="19" t="s">
        <v>1435</v>
      </c>
      <c r="B601" s="19" t="s">
        <v>507</v>
      </c>
      <c r="C601" s="35">
        <v>700</v>
      </c>
      <c r="D601" s="47">
        <v>60.7</v>
      </c>
      <c r="E601" s="19" t="str">
        <f t="shared" si="9"/>
        <v>구배조정</v>
      </c>
      <c r="F601" s="30"/>
      <c r="G601" s="35">
        <v>700</v>
      </c>
    </row>
    <row r="602" spans="1:7" ht="15" customHeight="1" x14ac:dyDescent="0.3">
      <c r="A602" s="19" t="s">
        <v>1436</v>
      </c>
      <c r="B602" s="19" t="s">
        <v>1652</v>
      </c>
      <c r="C602" s="35" t="s">
        <v>1461</v>
      </c>
      <c r="D602" s="47">
        <v>4.3</v>
      </c>
      <c r="E602" s="19" t="str">
        <f t="shared" si="9"/>
        <v>관경조정</v>
      </c>
      <c r="F602" s="29"/>
      <c r="G602" s="35" t="s">
        <v>1971</v>
      </c>
    </row>
    <row r="603" spans="1:7" ht="15" customHeight="1" x14ac:dyDescent="0.3">
      <c r="A603" s="19" t="s">
        <v>1436</v>
      </c>
      <c r="B603" s="19" t="s">
        <v>1653</v>
      </c>
      <c r="C603" s="35" t="s">
        <v>1461</v>
      </c>
      <c r="D603" s="47">
        <v>35.200000000000003</v>
      </c>
      <c r="E603" s="19" t="str">
        <f t="shared" si="9"/>
        <v>관경조정</v>
      </c>
      <c r="F603" s="29"/>
      <c r="G603" s="35" t="s">
        <v>1971</v>
      </c>
    </row>
    <row r="604" spans="1:7" ht="15" customHeight="1" x14ac:dyDescent="0.3">
      <c r="A604" s="19" t="s">
        <v>1436</v>
      </c>
      <c r="B604" s="19" t="s">
        <v>508</v>
      </c>
      <c r="C604" s="35" t="s">
        <v>1654</v>
      </c>
      <c r="D604" s="47">
        <v>260.3</v>
      </c>
      <c r="E604" s="19" t="str">
        <f t="shared" si="9"/>
        <v>관경조정</v>
      </c>
      <c r="F604" s="29"/>
      <c r="G604" s="35" t="s">
        <v>1971</v>
      </c>
    </row>
    <row r="605" spans="1:7" ht="15" customHeight="1" x14ac:dyDescent="0.3">
      <c r="A605" s="19" t="s">
        <v>1436</v>
      </c>
      <c r="B605" s="19" t="s">
        <v>509</v>
      </c>
      <c r="C605" s="35">
        <v>800</v>
      </c>
      <c r="D605" s="47">
        <v>11</v>
      </c>
      <c r="E605" s="19" t="str">
        <f t="shared" si="9"/>
        <v>관경조정</v>
      </c>
      <c r="F605" s="29"/>
      <c r="G605" s="35">
        <v>600</v>
      </c>
    </row>
    <row r="606" spans="1:7" ht="15" customHeight="1" x14ac:dyDescent="0.3">
      <c r="A606" s="19" t="s">
        <v>1436</v>
      </c>
      <c r="B606" s="19" t="s">
        <v>1655</v>
      </c>
      <c r="C606" s="35" t="s">
        <v>1461</v>
      </c>
      <c r="D606" s="47">
        <v>7.8</v>
      </c>
      <c r="E606" s="19" t="str">
        <f t="shared" si="9"/>
        <v>관경조정</v>
      </c>
      <c r="F606" s="29"/>
      <c r="G606" s="35" t="s">
        <v>1971</v>
      </c>
    </row>
    <row r="607" spans="1:7" ht="15" customHeight="1" x14ac:dyDescent="0.3">
      <c r="A607" s="19" t="s">
        <v>1436</v>
      </c>
      <c r="B607" s="19" t="s">
        <v>1656</v>
      </c>
      <c r="C607" s="35" t="s">
        <v>1461</v>
      </c>
      <c r="D607" s="47">
        <v>49.8</v>
      </c>
      <c r="E607" s="19" t="str">
        <f t="shared" si="9"/>
        <v>관경조정</v>
      </c>
      <c r="F607" s="29"/>
      <c r="G607" s="35" t="s">
        <v>1971</v>
      </c>
    </row>
    <row r="608" spans="1:7" ht="15" customHeight="1" x14ac:dyDescent="0.3">
      <c r="A608" s="19" t="s">
        <v>1436</v>
      </c>
      <c r="B608" s="19" t="s">
        <v>1657</v>
      </c>
      <c r="C608" s="35" t="s">
        <v>1481</v>
      </c>
      <c r="D608" s="47">
        <v>318.60000000000002</v>
      </c>
      <c r="E608" s="19" t="str">
        <f t="shared" si="9"/>
        <v>관경조정</v>
      </c>
      <c r="F608" s="29"/>
      <c r="G608" s="35" t="s">
        <v>1973</v>
      </c>
    </row>
    <row r="609" spans="1:7" ht="15" customHeight="1" x14ac:dyDescent="0.3">
      <c r="A609" s="19" t="s">
        <v>1436</v>
      </c>
      <c r="B609" s="19" t="s">
        <v>1658</v>
      </c>
      <c r="C609" s="35" t="s">
        <v>1481</v>
      </c>
      <c r="D609" s="47">
        <v>92.7</v>
      </c>
      <c r="E609" s="19" t="str">
        <f t="shared" si="9"/>
        <v>관경조정</v>
      </c>
      <c r="F609" s="29"/>
      <c r="G609" s="35" t="s">
        <v>1973</v>
      </c>
    </row>
    <row r="610" spans="1:7" ht="15" customHeight="1" x14ac:dyDescent="0.3">
      <c r="A610" s="19" t="s">
        <v>1436</v>
      </c>
      <c r="B610" s="19" t="s">
        <v>1659</v>
      </c>
      <c r="C610" s="35" t="s">
        <v>1481</v>
      </c>
      <c r="D610" s="47">
        <v>174.1</v>
      </c>
      <c r="E610" s="19" t="str">
        <f t="shared" si="9"/>
        <v>관경조정</v>
      </c>
      <c r="F610" s="29"/>
      <c r="G610" s="35" t="s">
        <v>1973</v>
      </c>
    </row>
    <row r="611" spans="1:7" ht="15" customHeight="1" x14ac:dyDescent="0.3">
      <c r="A611" s="19" t="s">
        <v>1436</v>
      </c>
      <c r="B611" s="19" t="s">
        <v>510</v>
      </c>
      <c r="C611" s="35" t="s">
        <v>1467</v>
      </c>
      <c r="D611" s="47">
        <v>5.2</v>
      </c>
      <c r="E611" s="19" t="str">
        <f t="shared" si="9"/>
        <v>구배조정</v>
      </c>
      <c r="F611" s="29"/>
      <c r="G611" s="35" t="s">
        <v>1467</v>
      </c>
    </row>
    <row r="612" spans="1:7" ht="15" customHeight="1" x14ac:dyDescent="0.3">
      <c r="A612" s="19" t="s">
        <v>1436</v>
      </c>
      <c r="B612" s="19" t="s">
        <v>511</v>
      </c>
      <c r="C612" s="35">
        <v>300</v>
      </c>
      <c r="D612" s="47">
        <v>3.1</v>
      </c>
      <c r="E612" s="19" t="str">
        <f t="shared" si="9"/>
        <v>구배조정</v>
      </c>
      <c r="F612" s="29"/>
      <c r="G612" s="35">
        <v>300</v>
      </c>
    </row>
    <row r="613" spans="1:7" ht="15" customHeight="1" x14ac:dyDescent="0.3">
      <c r="A613" s="19" t="s">
        <v>1436</v>
      </c>
      <c r="B613" s="19" t="s">
        <v>1660</v>
      </c>
      <c r="C613" s="35" t="s">
        <v>1461</v>
      </c>
      <c r="D613" s="47">
        <v>198.2</v>
      </c>
      <c r="E613" s="19" t="str">
        <f t="shared" si="9"/>
        <v>관경조정</v>
      </c>
      <c r="F613" s="29"/>
      <c r="G613" s="35" t="s">
        <v>1988</v>
      </c>
    </row>
    <row r="614" spans="1:7" ht="15" customHeight="1" x14ac:dyDescent="0.3">
      <c r="A614" s="19" t="s">
        <v>1436</v>
      </c>
      <c r="B614" s="19" t="s">
        <v>1661</v>
      </c>
      <c r="C614" s="35" t="s">
        <v>1461</v>
      </c>
      <c r="D614" s="47">
        <v>18</v>
      </c>
      <c r="E614" s="19" t="str">
        <f t="shared" si="9"/>
        <v>관경조정</v>
      </c>
      <c r="F614" s="29"/>
      <c r="G614" s="35" t="s">
        <v>1988</v>
      </c>
    </row>
    <row r="615" spans="1:7" ht="15" customHeight="1" x14ac:dyDescent="0.3">
      <c r="A615" s="19" t="s">
        <v>1436</v>
      </c>
      <c r="B615" s="19" t="s">
        <v>512</v>
      </c>
      <c r="C615" s="35">
        <v>800</v>
      </c>
      <c r="D615" s="47">
        <v>20.9</v>
      </c>
      <c r="E615" s="19" t="str">
        <f t="shared" si="9"/>
        <v>관경조정</v>
      </c>
      <c r="F615" s="29"/>
      <c r="G615" s="35">
        <v>500</v>
      </c>
    </row>
    <row r="616" spans="1:7" ht="15" customHeight="1" x14ac:dyDescent="0.3">
      <c r="A616" s="19" t="s">
        <v>1436</v>
      </c>
      <c r="B616" s="19" t="s">
        <v>1662</v>
      </c>
      <c r="C616" s="35">
        <v>800</v>
      </c>
      <c r="D616" s="47">
        <v>13.7</v>
      </c>
      <c r="E616" s="19" t="str">
        <f t="shared" si="9"/>
        <v>관경조정</v>
      </c>
      <c r="F616" s="29"/>
      <c r="G616" s="35">
        <v>700</v>
      </c>
    </row>
    <row r="617" spans="1:7" ht="15" customHeight="1" x14ac:dyDescent="0.3">
      <c r="A617" s="19" t="s">
        <v>1436</v>
      </c>
      <c r="B617" s="19" t="s">
        <v>513</v>
      </c>
      <c r="C617" s="35">
        <v>800</v>
      </c>
      <c r="D617" s="47">
        <v>5.5</v>
      </c>
      <c r="E617" s="19" t="str">
        <f t="shared" si="9"/>
        <v>관경조정</v>
      </c>
      <c r="F617" s="29"/>
      <c r="G617" s="35">
        <v>700</v>
      </c>
    </row>
    <row r="618" spans="1:7" ht="15" customHeight="1" x14ac:dyDescent="0.3">
      <c r="A618" s="19" t="s">
        <v>1436</v>
      </c>
      <c r="B618" s="19" t="s">
        <v>514</v>
      </c>
      <c r="C618" s="35">
        <v>800</v>
      </c>
      <c r="D618" s="47">
        <v>27.3</v>
      </c>
      <c r="E618" s="19" t="str">
        <f t="shared" si="9"/>
        <v>관경조정</v>
      </c>
      <c r="F618" s="29"/>
      <c r="G618" s="35">
        <v>700</v>
      </c>
    </row>
    <row r="619" spans="1:7" ht="15" customHeight="1" x14ac:dyDescent="0.3">
      <c r="A619" s="19" t="s">
        <v>1436</v>
      </c>
      <c r="B619" s="19" t="s">
        <v>1663</v>
      </c>
      <c r="C619" s="35">
        <v>800</v>
      </c>
      <c r="D619" s="47">
        <v>12</v>
      </c>
      <c r="E619" s="19" t="str">
        <f t="shared" si="9"/>
        <v>관경조정</v>
      </c>
      <c r="F619" s="29"/>
      <c r="G619" s="35">
        <v>700</v>
      </c>
    </row>
    <row r="620" spans="1:7" ht="15" customHeight="1" x14ac:dyDescent="0.3">
      <c r="A620" s="19" t="s">
        <v>1436</v>
      </c>
      <c r="B620" s="19" t="s">
        <v>1664</v>
      </c>
      <c r="C620" s="35">
        <v>1000</v>
      </c>
      <c r="D620" s="47">
        <v>20.3</v>
      </c>
      <c r="E620" s="19" t="str">
        <f t="shared" si="9"/>
        <v>관경조정</v>
      </c>
      <c r="F620" s="29"/>
      <c r="G620" s="35">
        <v>800</v>
      </c>
    </row>
    <row r="621" spans="1:7" ht="15" customHeight="1" x14ac:dyDescent="0.3">
      <c r="A621" s="19" t="s">
        <v>1436</v>
      </c>
      <c r="B621" s="19" t="s">
        <v>515</v>
      </c>
      <c r="C621" s="35">
        <v>1000</v>
      </c>
      <c r="D621" s="47">
        <v>8.5</v>
      </c>
      <c r="E621" s="19" t="str">
        <f t="shared" si="9"/>
        <v>구배조정</v>
      </c>
      <c r="F621" s="29"/>
      <c r="G621" s="35">
        <v>1000</v>
      </c>
    </row>
    <row r="622" spans="1:7" ht="15" customHeight="1" x14ac:dyDescent="0.3">
      <c r="A622" s="19" t="s">
        <v>1436</v>
      </c>
      <c r="B622" s="19" t="s">
        <v>516</v>
      </c>
      <c r="C622" s="35" t="s">
        <v>1480</v>
      </c>
      <c r="D622" s="47">
        <v>146.9</v>
      </c>
      <c r="E622" s="19" t="str">
        <f t="shared" si="9"/>
        <v>관경조정</v>
      </c>
      <c r="F622" s="29"/>
      <c r="G622" s="35" t="s">
        <v>1989</v>
      </c>
    </row>
    <row r="623" spans="1:7" ht="15" customHeight="1" x14ac:dyDescent="0.3">
      <c r="A623" s="19" t="s">
        <v>1436</v>
      </c>
      <c r="B623" s="19" t="s">
        <v>517</v>
      </c>
      <c r="C623" s="35">
        <v>1500</v>
      </c>
      <c r="D623" s="47">
        <v>12</v>
      </c>
      <c r="E623" s="19" t="str">
        <f t="shared" si="9"/>
        <v>관경조정</v>
      </c>
      <c r="F623" s="29"/>
      <c r="G623" s="35">
        <v>1000</v>
      </c>
    </row>
    <row r="624" spans="1:7" ht="15" customHeight="1" x14ac:dyDescent="0.3">
      <c r="A624" s="19" t="s">
        <v>1436</v>
      </c>
      <c r="B624" s="19" t="s">
        <v>518</v>
      </c>
      <c r="C624" s="35">
        <v>500</v>
      </c>
      <c r="D624" s="47">
        <v>51.9</v>
      </c>
      <c r="E624" s="19" t="str">
        <f t="shared" si="9"/>
        <v>관경조정</v>
      </c>
      <c r="F624" s="29"/>
      <c r="G624" s="35">
        <v>400</v>
      </c>
    </row>
    <row r="625" spans="1:7" ht="15" customHeight="1" x14ac:dyDescent="0.3">
      <c r="A625" s="19" t="s">
        <v>1436</v>
      </c>
      <c r="B625" s="19" t="s">
        <v>519</v>
      </c>
      <c r="C625" s="35">
        <v>600</v>
      </c>
      <c r="D625" s="47">
        <v>61.8</v>
      </c>
      <c r="E625" s="19" t="str">
        <f t="shared" si="9"/>
        <v>관경조정</v>
      </c>
      <c r="F625" s="29"/>
      <c r="G625" s="35">
        <v>400</v>
      </c>
    </row>
    <row r="626" spans="1:7" ht="15" customHeight="1" x14ac:dyDescent="0.3">
      <c r="A626" s="19" t="s">
        <v>1436</v>
      </c>
      <c r="B626" s="19" t="s">
        <v>520</v>
      </c>
      <c r="C626" s="35">
        <v>600</v>
      </c>
      <c r="D626" s="47">
        <v>58.4</v>
      </c>
      <c r="E626" s="19" t="str">
        <f t="shared" si="9"/>
        <v>관경조정</v>
      </c>
      <c r="F626" s="29"/>
      <c r="G626" s="35">
        <v>400</v>
      </c>
    </row>
    <row r="627" spans="1:7" ht="15" customHeight="1" x14ac:dyDescent="0.3">
      <c r="A627" s="19" t="s">
        <v>1436</v>
      </c>
      <c r="B627" s="19" t="s">
        <v>1665</v>
      </c>
      <c r="C627" s="35">
        <v>700</v>
      </c>
      <c r="D627" s="47">
        <v>58.8</v>
      </c>
      <c r="E627" s="19" t="str">
        <f t="shared" si="9"/>
        <v>관경조정</v>
      </c>
      <c r="F627" s="29"/>
      <c r="G627" s="35">
        <v>600</v>
      </c>
    </row>
    <row r="628" spans="1:7" ht="15" customHeight="1" x14ac:dyDescent="0.3">
      <c r="A628" s="19" t="s">
        <v>1436</v>
      </c>
      <c r="B628" s="19" t="s">
        <v>1666</v>
      </c>
      <c r="C628" s="35">
        <v>700</v>
      </c>
      <c r="D628" s="47">
        <v>18.7</v>
      </c>
      <c r="E628" s="19" t="str">
        <f t="shared" si="9"/>
        <v>관경조정</v>
      </c>
      <c r="F628" s="29"/>
      <c r="G628" s="35">
        <v>600</v>
      </c>
    </row>
    <row r="629" spans="1:7" ht="15" customHeight="1" x14ac:dyDescent="0.3">
      <c r="A629" s="19" t="s">
        <v>1436</v>
      </c>
      <c r="B629" s="19" t="s">
        <v>521</v>
      </c>
      <c r="C629" s="35" t="s">
        <v>1481</v>
      </c>
      <c r="D629" s="47">
        <v>53.9</v>
      </c>
      <c r="E629" s="19" t="str">
        <f t="shared" si="9"/>
        <v>구배조정</v>
      </c>
      <c r="F629" s="29"/>
      <c r="G629" s="35" t="s">
        <v>1481</v>
      </c>
    </row>
    <row r="630" spans="1:7" ht="15" customHeight="1" x14ac:dyDescent="0.3">
      <c r="A630" s="19" t="s">
        <v>1436</v>
      </c>
      <c r="B630" s="19" t="s">
        <v>522</v>
      </c>
      <c r="C630" s="35" t="s">
        <v>1502</v>
      </c>
      <c r="D630" s="47">
        <v>95.6</v>
      </c>
      <c r="E630" s="19" t="str">
        <f t="shared" si="9"/>
        <v>관경조정</v>
      </c>
      <c r="F630" s="29"/>
      <c r="G630" s="35" t="s">
        <v>1975</v>
      </c>
    </row>
    <row r="631" spans="1:7" ht="15" customHeight="1" x14ac:dyDescent="0.3">
      <c r="A631" s="19" t="s">
        <v>1436</v>
      </c>
      <c r="B631" s="19" t="s">
        <v>1667</v>
      </c>
      <c r="C631" s="35">
        <v>400</v>
      </c>
      <c r="D631" s="47">
        <v>11.4</v>
      </c>
      <c r="E631" s="19" t="str">
        <f t="shared" si="9"/>
        <v>관경조정</v>
      </c>
      <c r="F631" s="29"/>
      <c r="G631" s="35">
        <v>300</v>
      </c>
    </row>
    <row r="632" spans="1:7" ht="15" customHeight="1" x14ac:dyDescent="0.3">
      <c r="A632" s="19" t="s">
        <v>1436</v>
      </c>
      <c r="B632" s="19" t="s">
        <v>523</v>
      </c>
      <c r="C632" s="35">
        <v>450</v>
      </c>
      <c r="D632" s="47">
        <v>16.2</v>
      </c>
      <c r="E632" s="19" t="str">
        <f t="shared" si="9"/>
        <v>관경조정</v>
      </c>
      <c r="F632" s="29"/>
      <c r="G632" s="35">
        <v>300</v>
      </c>
    </row>
    <row r="633" spans="1:7" ht="15" customHeight="1" x14ac:dyDescent="0.3">
      <c r="A633" s="19" t="s">
        <v>1436</v>
      </c>
      <c r="B633" s="19" t="s">
        <v>1668</v>
      </c>
      <c r="C633" s="35">
        <v>500</v>
      </c>
      <c r="D633" s="47">
        <v>28</v>
      </c>
      <c r="E633" s="19" t="str">
        <f t="shared" si="9"/>
        <v>관경조정</v>
      </c>
      <c r="F633" s="29"/>
      <c r="G633" s="35">
        <v>450</v>
      </c>
    </row>
    <row r="634" spans="1:7" ht="15" customHeight="1" x14ac:dyDescent="0.3">
      <c r="A634" s="19" t="s">
        <v>1436</v>
      </c>
      <c r="B634" s="19" t="s">
        <v>1669</v>
      </c>
      <c r="C634" s="35">
        <v>500</v>
      </c>
      <c r="D634" s="47">
        <v>18.2</v>
      </c>
      <c r="E634" s="19" t="str">
        <f t="shared" si="9"/>
        <v>관경조정</v>
      </c>
      <c r="F634" s="29"/>
      <c r="G634" s="35">
        <v>450</v>
      </c>
    </row>
    <row r="635" spans="1:7" ht="15" customHeight="1" x14ac:dyDescent="0.3">
      <c r="A635" s="19" t="s">
        <v>1436</v>
      </c>
      <c r="B635" s="19" t="s">
        <v>1670</v>
      </c>
      <c r="C635" s="35">
        <v>500</v>
      </c>
      <c r="D635" s="47">
        <v>13.5</v>
      </c>
      <c r="E635" s="19" t="str">
        <f t="shared" si="9"/>
        <v>관경조정</v>
      </c>
      <c r="F635" s="29"/>
      <c r="G635" s="35">
        <v>450</v>
      </c>
    </row>
    <row r="636" spans="1:7" ht="15" customHeight="1" x14ac:dyDescent="0.3">
      <c r="A636" s="19" t="s">
        <v>1436</v>
      </c>
      <c r="B636" s="19" t="s">
        <v>524</v>
      </c>
      <c r="C636" s="35">
        <v>500</v>
      </c>
      <c r="D636" s="47">
        <v>21.9</v>
      </c>
      <c r="E636" s="19" t="str">
        <f t="shared" si="9"/>
        <v>관경조정</v>
      </c>
      <c r="F636" s="30"/>
      <c r="G636" s="35">
        <v>400</v>
      </c>
    </row>
    <row r="637" spans="1:7" ht="15" customHeight="1" x14ac:dyDescent="0.3">
      <c r="A637" s="19" t="s">
        <v>1436</v>
      </c>
      <c r="B637" s="19" t="s">
        <v>525</v>
      </c>
      <c r="C637" s="35">
        <v>600</v>
      </c>
      <c r="D637" s="47">
        <v>39.1</v>
      </c>
      <c r="E637" s="19" t="str">
        <f t="shared" si="9"/>
        <v>관경조정</v>
      </c>
      <c r="F637" s="30"/>
      <c r="G637" s="35">
        <v>500</v>
      </c>
    </row>
    <row r="638" spans="1:7" ht="15" customHeight="1" x14ac:dyDescent="0.3">
      <c r="A638" s="19" t="s">
        <v>1436</v>
      </c>
      <c r="B638" s="19" t="s">
        <v>526</v>
      </c>
      <c r="C638" s="35">
        <v>600</v>
      </c>
      <c r="D638" s="47">
        <v>8.1</v>
      </c>
      <c r="E638" s="19" t="str">
        <f t="shared" si="9"/>
        <v>관경조정</v>
      </c>
      <c r="F638" s="30"/>
      <c r="G638" s="35">
        <v>500</v>
      </c>
    </row>
    <row r="639" spans="1:7" ht="15" customHeight="1" x14ac:dyDescent="0.3">
      <c r="A639" s="19" t="s">
        <v>1436</v>
      </c>
      <c r="B639" s="19" t="s">
        <v>527</v>
      </c>
      <c r="C639" s="35">
        <v>600</v>
      </c>
      <c r="D639" s="47">
        <v>25.8</v>
      </c>
      <c r="E639" s="19" t="str">
        <f t="shared" si="9"/>
        <v>관경조정</v>
      </c>
      <c r="F639" s="30"/>
      <c r="G639" s="35">
        <v>400</v>
      </c>
    </row>
    <row r="640" spans="1:7" ht="15" customHeight="1" x14ac:dyDescent="0.3">
      <c r="A640" s="19" t="s">
        <v>1436</v>
      </c>
      <c r="B640" s="19" t="s">
        <v>528</v>
      </c>
      <c r="C640" s="35">
        <v>600</v>
      </c>
      <c r="D640" s="47">
        <v>50</v>
      </c>
      <c r="E640" s="19" t="str">
        <f t="shared" si="9"/>
        <v>관경조정</v>
      </c>
      <c r="F640" s="30"/>
      <c r="G640" s="35">
        <v>500</v>
      </c>
    </row>
    <row r="641" spans="1:7" ht="15" customHeight="1" x14ac:dyDescent="0.3">
      <c r="A641" s="19" t="s">
        <v>1436</v>
      </c>
      <c r="B641" s="19" t="s">
        <v>529</v>
      </c>
      <c r="C641" s="35">
        <v>600</v>
      </c>
      <c r="D641" s="47">
        <v>47.3</v>
      </c>
      <c r="E641" s="19" t="str">
        <f t="shared" si="9"/>
        <v>관경조정</v>
      </c>
      <c r="F641" s="30"/>
      <c r="G641" s="35">
        <v>500</v>
      </c>
    </row>
    <row r="642" spans="1:7" ht="15" customHeight="1" x14ac:dyDescent="0.3">
      <c r="A642" s="19" t="s">
        <v>1436</v>
      </c>
      <c r="B642" s="19" t="s">
        <v>530</v>
      </c>
      <c r="C642" s="35">
        <v>400</v>
      </c>
      <c r="D642" s="47">
        <v>9</v>
      </c>
      <c r="E642" s="19" t="str">
        <f t="shared" si="9"/>
        <v>구배조정</v>
      </c>
      <c r="F642" s="30"/>
      <c r="G642" s="35">
        <v>400</v>
      </c>
    </row>
    <row r="643" spans="1:7" ht="15" customHeight="1" x14ac:dyDescent="0.3">
      <c r="A643" s="19" t="s">
        <v>1436</v>
      </c>
      <c r="B643" s="19" t="s">
        <v>531</v>
      </c>
      <c r="C643" s="35">
        <v>400</v>
      </c>
      <c r="D643" s="47">
        <v>25.2</v>
      </c>
      <c r="E643" s="19" t="str">
        <f t="shared" si="9"/>
        <v>구배조정</v>
      </c>
      <c r="F643" s="30"/>
      <c r="G643" s="35">
        <v>400</v>
      </c>
    </row>
    <row r="644" spans="1:7" ht="15" customHeight="1" x14ac:dyDescent="0.3">
      <c r="A644" s="19" t="s">
        <v>1436</v>
      </c>
      <c r="B644" s="19" t="s">
        <v>532</v>
      </c>
      <c r="C644" s="35">
        <v>400</v>
      </c>
      <c r="D644" s="47">
        <v>15.9</v>
      </c>
      <c r="E644" s="19" t="str">
        <f t="shared" ref="E644:E707" si="10">IF(C644=G644,"구배조정","관경조정")</f>
        <v>구배조정</v>
      </c>
      <c r="F644" s="30"/>
      <c r="G644" s="35">
        <v>400</v>
      </c>
    </row>
    <row r="645" spans="1:7" ht="15" customHeight="1" x14ac:dyDescent="0.3">
      <c r="A645" s="19" t="s">
        <v>1436</v>
      </c>
      <c r="B645" s="19" t="s">
        <v>533</v>
      </c>
      <c r="C645" s="35" t="s">
        <v>1462</v>
      </c>
      <c r="D645" s="47">
        <v>172.9</v>
      </c>
      <c r="E645" s="19" t="str">
        <f t="shared" si="10"/>
        <v>관경조정</v>
      </c>
      <c r="F645" s="30"/>
      <c r="G645" s="35" t="s">
        <v>1985</v>
      </c>
    </row>
    <row r="646" spans="1:7" ht="15" customHeight="1" x14ac:dyDescent="0.3">
      <c r="A646" s="19" t="s">
        <v>1436</v>
      </c>
      <c r="B646" s="19" t="s">
        <v>534</v>
      </c>
      <c r="C646" s="35" t="s">
        <v>1462</v>
      </c>
      <c r="D646" s="47">
        <v>103.4</v>
      </c>
      <c r="E646" s="19" t="str">
        <f t="shared" si="10"/>
        <v>관경조정</v>
      </c>
      <c r="F646" s="30"/>
      <c r="G646" s="35" t="s">
        <v>1985</v>
      </c>
    </row>
    <row r="647" spans="1:7" ht="15" customHeight="1" x14ac:dyDescent="0.3">
      <c r="A647" s="19" t="s">
        <v>1436</v>
      </c>
      <c r="B647" s="19" t="s">
        <v>535</v>
      </c>
      <c r="C647" s="35" t="s">
        <v>1462</v>
      </c>
      <c r="D647" s="47">
        <v>53.8</v>
      </c>
      <c r="E647" s="19" t="str">
        <f t="shared" si="10"/>
        <v>관경조정</v>
      </c>
      <c r="F647" s="30"/>
      <c r="G647" s="35" t="s">
        <v>1985</v>
      </c>
    </row>
    <row r="648" spans="1:7" ht="15" customHeight="1" x14ac:dyDescent="0.3">
      <c r="A648" s="19" t="s">
        <v>1436</v>
      </c>
      <c r="B648" s="19" t="s">
        <v>1671</v>
      </c>
      <c r="C648" s="35">
        <v>700</v>
      </c>
      <c r="D648" s="47">
        <v>44.1</v>
      </c>
      <c r="E648" s="19" t="str">
        <f t="shared" si="10"/>
        <v>관경조정</v>
      </c>
      <c r="F648" s="30"/>
      <c r="G648" s="35">
        <v>600</v>
      </c>
    </row>
    <row r="649" spans="1:7" ht="15" customHeight="1" x14ac:dyDescent="0.3">
      <c r="A649" s="19" t="s">
        <v>1436</v>
      </c>
      <c r="B649" s="19" t="s">
        <v>1672</v>
      </c>
      <c r="C649" s="35">
        <v>700</v>
      </c>
      <c r="D649" s="47">
        <v>12.8</v>
      </c>
      <c r="E649" s="19" t="str">
        <f t="shared" si="10"/>
        <v>관경조정</v>
      </c>
      <c r="F649" s="30"/>
      <c r="G649" s="35">
        <v>600</v>
      </c>
    </row>
    <row r="650" spans="1:7" ht="15" customHeight="1" x14ac:dyDescent="0.3">
      <c r="A650" s="19" t="s">
        <v>1436</v>
      </c>
      <c r="B650" s="19" t="s">
        <v>536</v>
      </c>
      <c r="C650" s="35" t="s">
        <v>1673</v>
      </c>
      <c r="D650" s="47">
        <v>131</v>
      </c>
      <c r="E650" s="19" t="str">
        <f t="shared" si="10"/>
        <v>관경조정</v>
      </c>
      <c r="F650" s="30"/>
      <c r="G650" s="35" t="s">
        <v>1990</v>
      </c>
    </row>
    <row r="651" spans="1:7" ht="15" customHeight="1" x14ac:dyDescent="0.3">
      <c r="A651" s="19" t="s">
        <v>1436</v>
      </c>
      <c r="B651" s="19" t="s">
        <v>1674</v>
      </c>
      <c r="C651" s="35" t="s">
        <v>1673</v>
      </c>
      <c r="D651" s="47">
        <v>20.3</v>
      </c>
      <c r="E651" s="19" t="str">
        <f t="shared" si="10"/>
        <v>관경조정</v>
      </c>
      <c r="F651" s="30"/>
      <c r="G651" s="35" t="s">
        <v>1990</v>
      </c>
    </row>
    <row r="652" spans="1:7" ht="15" customHeight="1" x14ac:dyDescent="0.3">
      <c r="A652" s="19" t="s">
        <v>1436</v>
      </c>
      <c r="B652" s="19" t="s">
        <v>537</v>
      </c>
      <c r="C652" s="35">
        <v>500</v>
      </c>
      <c r="D652" s="47">
        <v>4.2</v>
      </c>
      <c r="E652" s="19" t="str">
        <f t="shared" si="10"/>
        <v>구배조정</v>
      </c>
      <c r="F652" s="30"/>
      <c r="G652" s="35">
        <v>500</v>
      </c>
    </row>
    <row r="653" spans="1:7" ht="15" customHeight="1" x14ac:dyDescent="0.3">
      <c r="A653" s="19" t="s">
        <v>1436</v>
      </c>
      <c r="B653" s="19" t="s">
        <v>538</v>
      </c>
      <c r="C653" s="35" t="s">
        <v>1467</v>
      </c>
      <c r="D653" s="47">
        <v>102.5</v>
      </c>
      <c r="E653" s="19" t="str">
        <f t="shared" si="10"/>
        <v>구배조정</v>
      </c>
      <c r="F653" s="30"/>
      <c r="G653" s="35" t="s">
        <v>1467</v>
      </c>
    </row>
    <row r="654" spans="1:7" ht="15" customHeight="1" x14ac:dyDescent="0.3">
      <c r="A654" s="19" t="s">
        <v>1436</v>
      </c>
      <c r="B654" s="19" t="s">
        <v>539</v>
      </c>
      <c r="C654" s="35">
        <v>800</v>
      </c>
      <c r="D654" s="47">
        <v>22.8</v>
      </c>
      <c r="E654" s="19" t="str">
        <f t="shared" si="10"/>
        <v>구배조정</v>
      </c>
      <c r="F654" s="30"/>
      <c r="G654" s="35">
        <v>800</v>
      </c>
    </row>
    <row r="655" spans="1:7" ht="15" customHeight="1" x14ac:dyDescent="0.3">
      <c r="A655" s="19" t="s">
        <v>1437</v>
      </c>
      <c r="B655" s="19" t="s">
        <v>540</v>
      </c>
      <c r="C655" s="35">
        <v>1500</v>
      </c>
      <c r="D655" s="47">
        <v>52.9</v>
      </c>
      <c r="E655" s="19" t="str">
        <f t="shared" si="10"/>
        <v>관경조정</v>
      </c>
      <c r="F655" s="29"/>
      <c r="G655" s="35">
        <v>1000</v>
      </c>
    </row>
    <row r="656" spans="1:7" ht="15" customHeight="1" x14ac:dyDescent="0.3">
      <c r="A656" s="19" t="s">
        <v>1437</v>
      </c>
      <c r="B656" s="19" t="s">
        <v>1675</v>
      </c>
      <c r="C656" s="35">
        <v>700</v>
      </c>
      <c r="D656" s="47">
        <v>24.2</v>
      </c>
      <c r="E656" s="19" t="str">
        <f t="shared" si="10"/>
        <v>관경조정</v>
      </c>
      <c r="F656" s="29"/>
      <c r="G656" s="35">
        <v>600</v>
      </c>
    </row>
    <row r="657" spans="1:7" ht="15" customHeight="1" x14ac:dyDescent="0.3">
      <c r="A657" s="19" t="s">
        <v>1437</v>
      </c>
      <c r="B657" s="19" t="s">
        <v>1676</v>
      </c>
      <c r="C657" s="35">
        <v>700</v>
      </c>
      <c r="D657" s="47">
        <v>12.7</v>
      </c>
      <c r="E657" s="19" t="str">
        <f t="shared" si="10"/>
        <v>관경조정</v>
      </c>
      <c r="F657" s="29"/>
      <c r="G657" s="35">
        <v>600</v>
      </c>
    </row>
    <row r="658" spans="1:7" ht="15" customHeight="1" x14ac:dyDescent="0.3">
      <c r="A658" s="19" t="s">
        <v>1437</v>
      </c>
      <c r="B658" s="19" t="s">
        <v>1677</v>
      </c>
      <c r="C658" s="35">
        <v>500</v>
      </c>
      <c r="D658" s="47">
        <v>131.30000000000001</v>
      </c>
      <c r="E658" s="19" t="str">
        <f t="shared" si="10"/>
        <v>관경조정</v>
      </c>
      <c r="F658" s="29"/>
      <c r="G658" s="35">
        <v>400</v>
      </c>
    </row>
    <row r="659" spans="1:7" ht="15" customHeight="1" x14ac:dyDescent="0.3">
      <c r="A659" s="19" t="s">
        <v>1437</v>
      </c>
      <c r="B659" s="19" t="s">
        <v>541</v>
      </c>
      <c r="C659" s="35">
        <v>600</v>
      </c>
      <c r="D659" s="47">
        <v>103.6</v>
      </c>
      <c r="E659" s="19" t="str">
        <f t="shared" si="10"/>
        <v>관경조정</v>
      </c>
      <c r="F659" s="29"/>
      <c r="G659" s="35">
        <v>400</v>
      </c>
    </row>
    <row r="660" spans="1:7" ht="15" customHeight="1" x14ac:dyDescent="0.3">
      <c r="A660" s="19" t="s">
        <v>1437</v>
      </c>
      <c r="B660" s="19" t="s">
        <v>542</v>
      </c>
      <c r="C660" s="35">
        <v>750</v>
      </c>
      <c r="D660" s="47">
        <v>9.8000000000000007</v>
      </c>
      <c r="E660" s="19" t="str">
        <f t="shared" si="10"/>
        <v>관경조정</v>
      </c>
      <c r="F660" s="29"/>
      <c r="G660" s="35">
        <v>450</v>
      </c>
    </row>
    <row r="661" spans="1:7" ht="15" customHeight="1" x14ac:dyDescent="0.3">
      <c r="A661" s="19" t="s">
        <v>1437</v>
      </c>
      <c r="B661" s="19" t="s">
        <v>543</v>
      </c>
      <c r="C661" s="35">
        <v>1000</v>
      </c>
      <c r="D661" s="47">
        <v>31.8</v>
      </c>
      <c r="E661" s="19" t="str">
        <f t="shared" si="10"/>
        <v>구배조정</v>
      </c>
      <c r="F661" s="29"/>
      <c r="G661" s="35">
        <v>1000</v>
      </c>
    </row>
    <row r="662" spans="1:7" ht="15" customHeight="1" x14ac:dyDescent="0.3">
      <c r="A662" s="19" t="s">
        <v>1437</v>
      </c>
      <c r="B662" s="19" t="s">
        <v>544</v>
      </c>
      <c r="C662" s="35">
        <v>1000</v>
      </c>
      <c r="D662" s="47">
        <v>40.700000000000003</v>
      </c>
      <c r="E662" s="19" t="str">
        <f t="shared" si="10"/>
        <v>구배조정</v>
      </c>
      <c r="F662" s="29"/>
      <c r="G662" s="35">
        <v>1000</v>
      </c>
    </row>
    <row r="663" spans="1:7" ht="15" customHeight="1" x14ac:dyDescent="0.3">
      <c r="A663" s="19" t="s">
        <v>1437</v>
      </c>
      <c r="B663" s="19" t="s">
        <v>545</v>
      </c>
      <c r="C663" s="35" t="s">
        <v>1462</v>
      </c>
      <c r="D663" s="47">
        <v>4</v>
      </c>
      <c r="E663" s="19" t="str">
        <f t="shared" si="10"/>
        <v>구배조정</v>
      </c>
      <c r="F663" s="29"/>
      <c r="G663" s="35" t="s">
        <v>1462</v>
      </c>
    </row>
    <row r="664" spans="1:7" ht="15" customHeight="1" x14ac:dyDescent="0.3">
      <c r="A664" s="19" t="s">
        <v>1437</v>
      </c>
      <c r="B664" s="19" t="s">
        <v>546</v>
      </c>
      <c r="C664" s="35" t="s">
        <v>1490</v>
      </c>
      <c r="D664" s="47">
        <v>86.1</v>
      </c>
      <c r="E664" s="19" t="str">
        <f t="shared" si="10"/>
        <v>구배조정</v>
      </c>
      <c r="F664" s="29"/>
      <c r="G664" s="35" t="s">
        <v>1490</v>
      </c>
    </row>
    <row r="665" spans="1:7" ht="15" customHeight="1" x14ac:dyDescent="0.3">
      <c r="A665" s="19" t="s">
        <v>1437</v>
      </c>
      <c r="B665" s="19" t="s">
        <v>547</v>
      </c>
      <c r="C665" s="35">
        <v>700</v>
      </c>
      <c r="D665" s="47">
        <v>13.8</v>
      </c>
      <c r="E665" s="19" t="str">
        <f t="shared" si="10"/>
        <v>구배조정</v>
      </c>
      <c r="F665" s="29"/>
      <c r="G665" s="35">
        <v>700</v>
      </c>
    </row>
    <row r="666" spans="1:7" ht="15" customHeight="1" x14ac:dyDescent="0.3">
      <c r="A666" s="19" t="s">
        <v>1437</v>
      </c>
      <c r="B666" s="19" t="s">
        <v>548</v>
      </c>
      <c r="C666" s="35">
        <v>1000</v>
      </c>
      <c r="D666" s="47">
        <v>45.3</v>
      </c>
      <c r="E666" s="19" t="str">
        <f t="shared" si="10"/>
        <v>관경조정</v>
      </c>
      <c r="F666" s="29"/>
      <c r="G666" s="35">
        <v>700</v>
      </c>
    </row>
    <row r="667" spans="1:7" ht="15" customHeight="1" x14ac:dyDescent="0.3">
      <c r="A667" s="19" t="s">
        <v>1437</v>
      </c>
      <c r="B667" s="19" t="s">
        <v>549</v>
      </c>
      <c r="C667" s="35">
        <v>1000</v>
      </c>
      <c r="D667" s="47">
        <v>53.2</v>
      </c>
      <c r="E667" s="19" t="str">
        <f t="shared" si="10"/>
        <v>관경조정</v>
      </c>
      <c r="F667" s="29"/>
      <c r="G667" s="35">
        <v>700</v>
      </c>
    </row>
    <row r="668" spans="1:7" ht="15" customHeight="1" x14ac:dyDescent="0.3">
      <c r="A668" s="19" t="s">
        <v>1437</v>
      </c>
      <c r="B668" s="19" t="s">
        <v>550</v>
      </c>
      <c r="C668" s="35">
        <v>900</v>
      </c>
      <c r="D668" s="47">
        <v>21.6</v>
      </c>
      <c r="E668" s="19" t="str">
        <f t="shared" si="10"/>
        <v>구배조정</v>
      </c>
      <c r="F668" s="30"/>
      <c r="G668" s="35">
        <v>900</v>
      </c>
    </row>
    <row r="669" spans="1:7" ht="15" customHeight="1" x14ac:dyDescent="0.3">
      <c r="A669" s="19" t="s">
        <v>1437</v>
      </c>
      <c r="B669" s="19" t="s">
        <v>551</v>
      </c>
      <c r="C669" s="35">
        <v>900</v>
      </c>
      <c r="D669" s="47">
        <v>22.2</v>
      </c>
      <c r="E669" s="19" t="str">
        <f t="shared" si="10"/>
        <v>구배조정</v>
      </c>
      <c r="F669" s="30"/>
      <c r="G669" s="35">
        <v>900</v>
      </c>
    </row>
    <row r="670" spans="1:7" ht="15" customHeight="1" x14ac:dyDescent="0.3">
      <c r="A670" s="19" t="s">
        <v>1437</v>
      </c>
      <c r="B670" s="19" t="s">
        <v>1678</v>
      </c>
      <c r="C670" s="35">
        <v>1100</v>
      </c>
      <c r="D670" s="47">
        <v>38.6</v>
      </c>
      <c r="E670" s="19" t="str">
        <f t="shared" si="10"/>
        <v>구배조정</v>
      </c>
      <c r="F670" s="30"/>
      <c r="G670" s="35">
        <v>1100</v>
      </c>
    </row>
    <row r="671" spans="1:7" ht="15" customHeight="1" x14ac:dyDescent="0.3">
      <c r="A671" s="19" t="s">
        <v>1437</v>
      </c>
      <c r="B671" s="19" t="s">
        <v>1679</v>
      </c>
      <c r="C671" s="35">
        <v>1100</v>
      </c>
      <c r="D671" s="47">
        <v>40.4</v>
      </c>
      <c r="E671" s="19" t="str">
        <f t="shared" si="10"/>
        <v>구배조정</v>
      </c>
      <c r="F671" s="30"/>
      <c r="G671" s="35">
        <v>1100</v>
      </c>
    </row>
    <row r="672" spans="1:7" ht="15" customHeight="1" x14ac:dyDescent="0.3">
      <c r="A672" s="19" t="s">
        <v>1437</v>
      </c>
      <c r="B672" s="19" t="s">
        <v>552</v>
      </c>
      <c r="C672" s="35" t="s">
        <v>1491</v>
      </c>
      <c r="D672" s="47">
        <v>182.3</v>
      </c>
      <c r="E672" s="19" t="str">
        <f t="shared" si="10"/>
        <v>구배조정</v>
      </c>
      <c r="F672" s="30"/>
      <c r="G672" s="35" t="s">
        <v>1491</v>
      </c>
    </row>
    <row r="673" spans="1:7" ht="15" customHeight="1" x14ac:dyDescent="0.3">
      <c r="A673" s="19" t="s">
        <v>1437</v>
      </c>
      <c r="B673" s="19" t="s">
        <v>553</v>
      </c>
      <c r="C673" s="35" t="s">
        <v>1467</v>
      </c>
      <c r="D673" s="47">
        <v>54.6</v>
      </c>
      <c r="E673" s="19" t="str">
        <f t="shared" si="10"/>
        <v>구배조정</v>
      </c>
      <c r="F673" s="30"/>
      <c r="G673" s="35" t="s">
        <v>1467</v>
      </c>
    </row>
    <row r="674" spans="1:7" ht="15" customHeight="1" x14ac:dyDescent="0.3">
      <c r="A674" s="19" t="s">
        <v>1437</v>
      </c>
      <c r="B674" s="19" t="s">
        <v>1680</v>
      </c>
      <c r="C674" s="35">
        <v>300</v>
      </c>
      <c r="D674" s="47">
        <v>29.8</v>
      </c>
      <c r="E674" s="19" t="str">
        <f t="shared" si="10"/>
        <v>구배조정</v>
      </c>
      <c r="F674" s="30"/>
      <c r="G674" s="35">
        <v>300</v>
      </c>
    </row>
    <row r="675" spans="1:7" ht="15" customHeight="1" x14ac:dyDescent="0.3">
      <c r="A675" s="19" t="s">
        <v>1437</v>
      </c>
      <c r="B675" s="19" t="s">
        <v>1681</v>
      </c>
      <c r="C675" s="35">
        <v>400</v>
      </c>
      <c r="D675" s="47">
        <v>23.4</v>
      </c>
      <c r="E675" s="19" t="str">
        <f t="shared" si="10"/>
        <v>구배조정</v>
      </c>
      <c r="F675" s="30"/>
      <c r="G675" s="35">
        <v>400</v>
      </c>
    </row>
    <row r="676" spans="1:7" ht="15" customHeight="1" x14ac:dyDescent="0.3">
      <c r="A676" s="19" t="s">
        <v>1437</v>
      </c>
      <c r="B676" s="19" t="s">
        <v>554</v>
      </c>
      <c r="C676" s="35">
        <v>300</v>
      </c>
      <c r="D676" s="47">
        <v>18.100000000000001</v>
      </c>
      <c r="E676" s="19" t="str">
        <f t="shared" si="10"/>
        <v>구배조정</v>
      </c>
      <c r="F676" s="30"/>
      <c r="G676" s="35">
        <v>300</v>
      </c>
    </row>
    <row r="677" spans="1:7" ht="15" customHeight="1" x14ac:dyDescent="0.3">
      <c r="A677" s="19" t="s">
        <v>1437</v>
      </c>
      <c r="B677" s="19" t="s">
        <v>555</v>
      </c>
      <c r="C677" s="35">
        <v>300</v>
      </c>
      <c r="D677" s="47">
        <v>19.100000000000001</v>
      </c>
      <c r="E677" s="19" t="str">
        <f t="shared" si="10"/>
        <v>구배조정</v>
      </c>
      <c r="F677" s="30"/>
      <c r="G677" s="35">
        <v>300</v>
      </c>
    </row>
    <row r="678" spans="1:7" ht="15" customHeight="1" x14ac:dyDescent="0.3">
      <c r="A678" s="19" t="s">
        <v>1437</v>
      </c>
      <c r="B678" s="19" t="s">
        <v>556</v>
      </c>
      <c r="C678" s="35">
        <v>1000</v>
      </c>
      <c r="D678" s="47">
        <v>6.2</v>
      </c>
      <c r="E678" s="19" t="str">
        <f t="shared" si="10"/>
        <v>관경조정</v>
      </c>
      <c r="F678" s="30"/>
      <c r="G678" s="35">
        <v>800</v>
      </c>
    </row>
    <row r="679" spans="1:7" ht="15" customHeight="1" x14ac:dyDescent="0.3">
      <c r="A679" s="19" t="s">
        <v>1437</v>
      </c>
      <c r="B679" s="19" t="s">
        <v>557</v>
      </c>
      <c r="C679" s="35" t="s">
        <v>1467</v>
      </c>
      <c r="D679" s="47">
        <v>52.7</v>
      </c>
      <c r="E679" s="19" t="str">
        <f t="shared" si="10"/>
        <v>구배조정</v>
      </c>
      <c r="F679" s="30"/>
      <c r="G679" s="35" t="s">
        <v>1467</v>
      </c>
    </row>
    <row r="680" spans="1:7" ht="15" customHeight="1" x14ac:dyDescent="0.3">
      <c r="A680" s="19" t="s">
        <v>1437</v>
      </c>
      <c r="B680" s="19" t="s">
        <v>558</v>
      </c>
      <c r="C680" s="35" t="s">
        <v>1480</v>
      </c>
      <c r="D680" s="47">
        <v>87.9</v>
      </c>
      <c r="E680" s="19" t="str">
        <f t="shared" si="10"/>
        <v>관경조정</v>
      </c>
      <c r="F680" s="30"/>
      <c r="G680" s="35" t="s">
        <v>1991</v>
      </c>
    </row>
    <row r="681" spans="1:7" ht="15" customHeight="1" x14ac:dyDescent="0.3">
      <c r="A681" s="19" t="s">
        <v>1437</v>
      </c>
      <c r="B681" s="19" t="s">
        <v>559</v>
      </c>
      <c r="C681" s="35">
        <v>800</v>
      </c>
      <c r="D681" s="47">
        <v>39.1</v>
      </c>
      <c r="E681" s="19" t="str">
        <f t="shared" si="10"/>
        <v>구배조정</v>
      </c>
      <c r="F681" s="30"/>
      <c r="G681" s="35">
        <v>800</v>
      </c>
    </row>
    <row r="682" spans="1:7" ht="15" customHeight="1" x14ac:dyDescent="0.3">
      <c r="A682" s="19" t="s">
        <v>1437</v>
      </c>
      <c r="B682" s="19" t="s">
        <v>1682</v>
      </c>
      <c r="C682" s="35">
        <v>800</v>
      </c>
      <c r="D682" s="47">
        <v>173.7</v>
      </c>
      <c r="E682" s="19" t="str">
        <f t="shared" si="10"/>
        <v>구배조정</v>
      </c>
      <c r="F682" s="30"/>
      <c r="G682" s="35">
        <v>800</v>
      </c>
    </row>
    <row r="683" spans="1:7" ht="15" customHeight="1" x14ac:dyDescent="0.3">
      <c r="A683" s="19" t="s">
        <v>1437</v>
      </c>
      <c r="B683" s="19" t="s">
        <v>1683</v>
      </c>
      <c r="C683" s="35">
        <v>800</v>
      </c>
      <c r="D683" s="47">
        <v>26.4</v>
      </c>
      <c r="E683" s="19" t="str">
        <f t="shared" si="10"/>
        <v>구배조정</v>
      </c>
      <c r="F683" s="30"/>
      <c r="G683" s="35">
        <v>800</v>
      </c>
    </row>
    <row r="684" spans="1:7" ht="15" customHeight="1" x14ac:dyDescent="0.3">
      <c r="A684" s="19" t="s">
        <v>1437</v>
      </c>
      <c r="B684" s="19" t="s">
        <v>560</v>
      </c>
      <c r="C684" s="35">
        <v>800</v>
      </c>
      <c r="D684" s="47">
        <v>31.3</v>
      </c>
      <c r="E684" s="19" t="str">
        <f t="shared" si="10"/>
        <v>구배조정</v>
      </c>
      <c r="F684" s="30"/>
      <c r="G684" s="35">
        <v>800</v>
      </c>
    </row>
    <row r="685" spans="1:7" ht="15" customHeight="1" x14ac:dyDescent="0.3">
      <c r="A685" s="19" t="s">
        <v>1437</v>
      </c>
      <c r="B685" s="19" t="s">
        <v>561</v>
      </c>
      <c r="C685" s="35">
        <v>800</v>
      </c>
      <c r="D685" s="47">
        <v>7.1</v>
      </c>
      <c r="E685" s="19" t="str">
        <f t="shared" si="10"/>
        <v>구배조정</v>
      </c>
      <c r="F685" s="30"/>
      <c r="G685" s="35">
        <v>800</v>
      </c>
    </row>
    <row r="686" spans="1:7" ht="15" customHeight="1" x14ac:dyDescent="0.3">
      <c r="A686" s="19" t="s">
        <v>1437</v>
      </c>
      <c r="B686" s="19" t="s">
        <v>562</v>
      </c>
      <c r="C686" s="35" t="s">
        <v>1462</v>
      </c>
      <c r="D686" s="47">
        <v>210.7</v>
      </c>
      <c r="E686" s="19" t="str">
        <f t="shared" si="10"/>
        <v>구배조정</v>
      </c>
      <c r="F686" s="30"/>
      <c r="G686" s="35" t="s">
        <v>1462</v>
      </c>
    </row>
    <row r="687" spans="1:7" ht="15" customHeight="1" x14ac:dyDescent="0.3">
      <c r="A687" s="19" t="s">
        <v>1437</v>
      </c>
      <c r="B687" s="19" t="s">
        <v>563</v>
      </c>
      <c r="C687" s="35">
        <v>1000</v>
      </c>
      <c r="D687" s="47">
        <v>22.8</v>
      </c>
      <c r="E687" s="19" t="str">
        <f t="shared" si="10"/>
        <v>구배조정</v>
      </c>
      <c r="F687" s="30"/>
      <c r="G687" s="35">
        <v>1000</v>
      </c>
    </row>
    <row r="688" spans="1:7" ht="15" customHeight="1" x14ac:dyDescent="0.3">
      <c r="A688" s="19" t="s">
        <v>1437</v>
      </c>
      <c r="B688" s="19" t="s">
        <v>564</v>
      </c>
      <c r="C688" s="35" t="s">
        <v>1466</v>
      </c>
      <c r="D688" s="47">
        <v>114.8</v>
      </c>
      <c r="E688" s="19" t="str">
        <f t="shared" si="10"/>
        <v>구배조정</v>
      </c>
      <c r="F688" s="30"/>
      <c r="G688" s="35" t="s">
        <v>1466</v>
      </c>
    </row>
    <row r="689" spans="1:7" ht="15" customHeight="1" x14ac:dyDescent="0.3">
      <c r="A689" s="19" t="s">
        <v>1437</v>
      </c>
      <c r="B689" s="19" t="s">
        <v>565</v>
      </c>
      <c r="C689" s="35">
        <v>600</v>
      </c>
      <c r="D689" s="47">
        <v>19.2</v>
      </c>
      <c r="E689" s="19" t="str">
        <f t="shared" si="10"/>
        <v>관경조정</v>
      </c>
      <c r="F689" s="30"/>
      <c r="G689" s="35">
        <v>300</v>
      </c>
    </row>
    <row r="690" spans="1:7" ht="15" customHeight="1" x14ac:dyDescent="0.3">
      <c r="A690" s="19" t="s">
        <v>1437</v>
      </c>
      <c r="B690" s="19" t="s">
        <v>566</v>
      </c>
      <c r="C690" s="35">
        <v>700</v>
      </c>
      <c r="D690" s="47">
        <v>18.600000000000001</v>
      </c>
      <c r="E690" s="19" t="str">
        <f t="shared" si="10"/>
        <v>관경조정</v>
      </c>
      <c r="F690" s="30"/>
      <c r="G690" s="35">
        <v>600</v>
      </c>
    </row>
    <row r="691" spans="1:7" ht="15" customHeight="1" x14ac:dyDescent="0.3">
      <c r="A691" s="19" t="s">
        <v>1437</v>
      </c>
      <c r="B691" s="19" t="s">
        <v>567</v>
      </c>
      <c r="C691" s="35">
        <v>700</v>
      </c>
      <c r="D691" s="47">
        <v>16.100000000000001</v>
      </c>
      <c r="E691" s="19" t="str">
        <f t="shared" si="10"/>
        <v>관경조정</v>
      </c>
      <c r="F691" s="30"/>
      <c r="G691" s="35">
        <v>600</v>
      </c>
    </row>
    <row r="692" spans="1:7" ht="15" customHeight="1" x14ac:dyDescent="0.3">
      <c r="A692" s="19" t="s">
        <v>1437</v>
      </c>
      <c r="B692" s="19" t="s">
        <v>568</v>
      </c>
      <c r="C692" s="35">
        <v>700</v>
      </c>
      <c r="D692" s="47">
        <v>16</v>
      </c>
      <c r="E692" s="19" t="str">
        <f t="shared" si="10"/>
        <v>관경조정</v>
      </c>
      <c r="F692" s="30"/>
      <c r="G692" s="35">
        <v>600</v>
      </c>
    </row>
    <row r="693" spans="1:7" ht="15" customHeight="1" x14ac:dyDescent="0.3">
      <c r="A693" s="19" t="s">
        <v>1437</v>
      </c>
      <c r="B693" s="19" t="s">
        <v>569</v>
      </c>
      <c r="C693" s="35">
        <v>700</v>
      </c>
      <c r="D693" s="47">
        <v>46.8</v>
      </c>
      <c r="E693" s="19" t="str">
        <f t="shared" si="10"/>
        <v>관경조정</v>
      </c>
      <c r="F693" s="30"/>
      <c r="G693" s="35">
        <v>600</v>
      </c>
    </row>
    <row r="694" spans="1:7" ht="15" customHeight="1" x14ac:dyDescent="0.3">
      <c r="A694" s="19" t="s">
        <v>1437</v>
      </c>
      <c r="B694" s="19" t="s">
        <v>570</v>
      </c>
      <c r="C694" s="35">
        <v>700</v>
      </c>
      <c r="D694" s="47">
        <v>50.1</v>
      </c>
      <c r="E694" s="19" t="str">
        <f t="shared" si="10"/>
        <v>관경조정</v>
      </c>
      <c r="F694" s="30"/>
      <c r="G694" s="35">
        <v>600</v>
      </c>
    </row>
    <row r="695" spans="1:7" ht="15" customHeight="1" x14ac:dyDescent="0.3">
      <c r="A695" s="19" t="s">
        <v>1437</v>
      </c>
      <c r="B695" s="19" t="s">
        <v>571</v>
      </c>
      <c r="C695" s="35">
        <v>800</v>
      </c>
      <c r="D695" s="47">
        <v>84.56</v>
      </c>
      <c r="E695" s="19" t="str">
        <f t="shared" si="10"/>
        <v>구배조정</v>
      </c>
      <c r="F695" s="30"/>
      <c r="G695" s="35">
        <v>800</v>
      </c>
    </row>
    <row r="696" spans="1:7" ht="15" customHeight="1" x14ac:dyDescent="0.3">
      <c r="A696" s="19" t="s">
        <v>1437</v>
      </c>
      <c r="B696" s="19" t="s">
        <v>572</v>
      </c>
      <c r="C696" s="35" t="s">
        <v>1480</v>
      </c>
      <c r="D696" s="47">
        <v>144</v>
      </c>
      <c r="E696" s="19" t="str">
        <f t="shared" si="10"/>
        <v>관경조정</v>
      </c>
      <c r="F696" s="30"/>
      <c r="G696" s="35" t="s">
        <v>1964</v>
      </c>
    </row>
    <row r="697" spans="1:7" ht="15" customHeight="1" x14ac:dyDescent="0.3">
      <c r="A697" s="19" t="s">
        <v>1437</v>
      </c>
      <c r="B697" s="19" t="s">
        <v>573</v>
      </c>
      <c r="C697" s="35">
        <v>1500</v>
      </c>
      <c r="D697" s="47">
        <v>41.7</v>
      </c>
      <c r="E697" s="19" t="str">
        <f t="shared" si="10"/>
        <v>관경조정</v>
      </c>
      <c r="F697" s="30"/>
      <c r="G697" s="35">
        <v>1200</v>
      </c>
    </row>
    <row r="698" spans="1:7" ht="15" customHeight="1" x14ac:dyDescent="0.3">
      <c r="A698" s="19" t="s">
        <v>1437</v>
      </c>
      <c r="B698" s="19" t="s">
        <v>574</v>
      </c>
      <c r="C698" s="35">
        <v>1500</v>
      </c>
      <c r="D698" s="47">
        <v>34.200000000000003</v>
      </c>
      <c r="E698" s="19" t="str">
        <f t="shared" si="10"/>
        <v>관경조정</v>
      </c>
      <c r="F698" s="30"/>
      <c r="G698" s="35">
        <v>1200</v>
      </c>
    </row>
    <row r="699" spans="1:7" ht="15" customHeight="1" x14ac:dyDescent="0.3">
      <c r="A699" s="19" t="s">
        <v>1437</v>
      </c>
      <c r="B699" s="19" t="s">
        <v>575</v>
      </c>
      <c r="C699" s="35">
        <v>1500</v>
      </c>
      <c r="D699" s="47">
        <v>51.4</v>
      </c>
      <c r="E699" s="19" t="str">
        <f t="shared" si="10"/>
        <v>관경조정</v>
      </c>
      <c r="F699" s="30"/>
      <c r="G699" s="35">
        <v>1200</v>
      </c>
    </row>
    <row r="700" spans="1:7" ht="15" customHeight="1" x14ac:dyDescent="0.3">
      <c r="A700" s="19" t="s">
        <v>1437</v>
      </c>
      <c r="B700" s="19" t="s">
        <v>576</v>
      </c>
      <c r="C700" s="35">
        <v>1500</v>
      </c>
      <c r="D700" s="47">
        <v>45.3</v>
      </c>
      <c r="E700" s="19" t="str">
        <f t="shared" si="10"/>
        <v>관경조정</v>
      </c>
      <c r="F700" s="30"/>
      <c r="G700" s="35">
        <v>1200</v>
      </c>
    </row>
    <row r="701" spans="1:7" ht="15" customHeight="1" x14ac:dyDescent="0.3">
      <c r="A701" s="19" t="s">
        <v>1437</v>
      </c>
      <c r="B701" s="19" t="s">
        <v>577</v>
      </c>
      <c r="C701" s="35" t="s">
        <v>1480</v>
      </c>
      <c r="D701" s="47">
        <v>192.4</v>
      </c>
      <c r="E701" s="19" t="str">
        <f t="shared" si="10"/>
        <v>관경조정</v>
      </c>
      <c r="F701" s="30"/>
      <c r="G701" s="35" t="s">
        <v>1964</v>
      </c>
    </row>
    <row r="702" spans="1:7" ht="15" customHeight="1" x14ac:dyDescent="0.3">
      <c r="A702" s="19" t="s">
        <v>1437</v>
      </c>
      <c r="B702" s="19" t="s">
        <v>578</v>
      </c>
      <c r="C702" s="35">
        <v>800</v>
      </c>
      <c r="D702" s="47">
        <v>21.4</v>
      </c>
      <c r="E702" s="19" t="str">
        <f t="shared" si="10"/>
        <v>관경조정</v>
      </c>
      <c r="F702" s="30"/>
      <c r="G702" s="35">
        <v>450</v>
      </c>
    </row>
    <row r="703" spans="1:7" ht="15" customHeight="1" x14ac:dyDescent="0.3">
      <c r="A703" s="19" t="s">
        <v>1437</v>
      </c>
      <c r="B703" s="19" t="s">
        <v>579</v>
      </c>
      <c r="C703" s="35">
        <v>800</v>
      </c>
      <c r="D703" s="47">
        <v>10.199999999999999</v>
      </c>
      <c r="E703" s="19" t="str">
        <f t="shared" si="10"/>
        <v>관경조정</v>
      </c>
      <c r="F703" s="30"/>
      <c r="G703" s="35">
        <v>450</v>
      </c>
    </row>
    <row r="704" spans="1:7" ht="15" customHeight="1" x14ac:dyDescent="0.3">
      <c r="A704" s="19" t="s">
        <v>1437</v>
      </c>
      <c r="B704" s="19" t="s">
        <v>580</v>
      </c>
      <c r="C704" s="35">
        <v>500</v>
      </c>
      <c r="D704" s="47">
        <v>9</v>
      </c>
      <c r="E704" s="19" t="str">
        <f t="shared" si="10"/>
        <v>구배조정</v>
      </c>
      <c r="F704" s="30"/>
      <c r="G704" s="35">
        <v>500</v>
      </c>
    </row>
    <row r="705" spans="1:7" ht="15" customHeight="1" x14ac:dyDescent="0.3">
      <c r="A705" s="19" t="s">
        <v>1437</v>
      </c>
      <c r="B705" s="19" t="s">
        <v>581</v>
      </c>
      <c r="C705" s="35" t="s">
        <v>1466</v>
      </c>
      <c r="D705" s="47">
        <v>21.2</v>
      </c>
      <c r="E705" s="19" t="str">
        <f t="shared" si="10"/>
        <v>구배조정</v>
      </c>
      <c r="F705" s="30"/>
      <c r="G705" s="35" t="s">
        <v>1466</v>
      </c>
    </row>
    <row r="706" spans="1:7" ht="15" customHeight="1" x14ac:dyDescent="0.3">
      <c r="A706" s="19" t="s">
        <v>1437</v>
      </c>
      <c r="B706" s="19" t="s">
        <v>582</v>
      </c>
      <c r="C706" s="35" t="s">
        <v>1466</v>
      </c>
      <c r="D706" s="47">
        <v>16</v>
      </c>
      <c r="E706" s="19" t="str">
        <f t="shared" si="10"/>
        <v>구배조정</v>
      </c>
      <c r="F706" s="30"/>
      <c r="G706" s="35" t="s">
        <v>1466</v>
      </c>
    </row>
    <row r="707" spans="1:7" ht="15" customHeight="1" x14ac:dyDescent="0.3">
      <c r="A707" s="19" t="s">
        <v>1437</v>
      </c>
      <c r="B707" s="19" t="s">
        <v>583</v>
      </c>
      <c r="C707" s="35">
        <v>1200</v>
      </c>
      <c r="D707" s="47">
        <v>39.299999999999997</v>
      </c>
      <c r="E707" s="19" t="str">
        <f t="shared" si="10"/>
        <v>관경조정</v>
      </c>
      <c r="F707" s="30"/>
      <c r="G707" s="35">
        <v>1000</v>
      </c>
    </row>
    <row r="708" spans="1:7" ht="15" customHeight="1" x14ac:dyDescent="0.3">
      <c r="A708" s="19" t="s">
        <v>1437</v>
      </c>
      <c r="B708" s="19" t="s">
        <v>584</v>
      </c>
      <c r="C708" s="35">
        <v>1200</v>
      </c>
      <c r="D708" s="47">
        <v>36.1</v>
      </c>
      <c r="E708" s="19" t="str">
        <f t="shared" ref="E708:E771" si="11">IF(C708=G708,"구배조정","관경조정")</f>
        <v>관경조정</v>
      </c>
      <c r="F708" s="30"/>
      <c r="G708" s="35">
        <v>600</v>
      </c>
    </row>
    <row r="709" spans="1:7" ht="15" customHeight="1" x14ac:dyDescent="0.3">
      <c r="A709" s="19" t="s">
        <v>1437</v>
      </c>
      <c r="B709" s="19" t="s">
        <v>585</v>
      </c>
      <c r="C709" s="35">
        <v>500</v>
      </c>
      <c r="D709" s="47">
        <v>45</v>
      </c>
      <c r="E709" s="19" t="str">
        <f t="shared" si="11"/>
        <v>관경조정</v>
      </c>
      <c r="F709" s="30"/>
      <c r="G709" s="35">
        <v>400</v>
      </c>
    </row>
    <row r="710" spans="1:7" ht="15" customHeight="1" x14ac:dyDescent="0.3">
      <c r="A710" s="19" t="s">
        <v>1437</v>
      </c>
      <c r="B710" s="19" t="s">
        <v>586</v>
      </c>
      <c r="C710" s="35">
        <v>500</v>
      </c>
      <c r="D710" s="47">
        <v>37.1</v>
      </c>
      <c r="E710" s="19" t="str">
        <f t="shared" si="11"/>
        <v>관경조정</v>
      </c>
      <c r="F710" s="30"/>
      <c r="G710" s="35">
        <v>400</v>
      </c>
    </row>
    <row r="711" spans="1:7" ht="15" customHeight="1" x14ac:dyDescent="0.3">
      <c r="A711" s="19" t="s">
        <v>1437</v>
      </c>
      <c r="B711" s="19" t="s">
        <v>587</v>
      </c>
      <c r="C711" s="35">
        <v>500</v>
      </c>
      <c r="D711" s="47">
        <v>30.2</v>
      </c>
      <c r="E711" s="19" t="str">
        <f t="shared" si="11"/>
        <v>관경조정</v>
      </c>
      <c r="F711" s="30"/>
      <c r="G711" s="35">
        <v>400</v>
      </c>
    </row>
    <row r="712" spans="1:7" ht="15" customHeight="1" x14ac:dyDescent="0.3">
      <c r="A712" s="19" t="s">
        <v>1437</v>
      </c>
      <c r="B712" s="19" t="s">
        <v>588</v>
      </c>
      <c r="C712" s="35">
        <v>500</v>
      </c>
      <c r="D712" s="47">
        <v>11.1</v>
      </c>
      <c r="E712" s="19" t="str">
        <f t="shared" si="11"/>
        <v>관경조정</v>
      </c>
      <c r="F712" s="30"/>
      <c r="G712" s="35">
        <v>400</v>
      </c>
    </row>
    <row r="713" spans="1:7" ht="15" customHeight="1" x14ac:dyDescent="0.3">
      <c r="A713" s="19" t="s">
        <v>1437</v>
      </c>
      <c r="B713" s="19" t="s">
        <v>589</v>
      </c>
      <c r="C713" s="35">
        <v>800</v>
      </c>
      <c r="D713" s="47">
        <v>50.4</v>
      </c>
      <c r="E713" s="19" t="str">
        <f t="shared" si="11"/>
        <v>구배조정</v>
      </c>
      <c r="F713" s="30"/>
      <c r="G713" s="35">
        <v>800</v>
      </c>
    </row>
    <row r="714" spans="1:7" ht="15" customHeight="1" x14ac:dyDescent="0.3">
      <c r="A714" s="19" t="s">
        <v>1437</v>
      </c>
      <c r="B714" s="19" t="s">
        <v>590</v>
      </c>
      <c r="C714" s="35">
        <v>800</v>
      </c>
      <c r="D714" s="47">
        <v>62.3</v>
      </c>
      <c r="E714" s="19" t="str">
        <f t="shared" si="11"/>
        <v>구배조정</v>
      </c>
      <c r="F714" s="30"/>
      <c r="G714" s="35">
        <v>800</v>
      </c>
    </row>
    <row r="715" spans="1:7" ht="15" customHeight="1" x14ac:dyDescent="0.3">
      <c r="A715" s="19" t="s">
        <v>1437</v>
      </c>
      <c r="B715" s="19" t="s">
        <v>591</v>
      </c>
      <c r="C715" s="35">
        <v>600</v>
      </c>
      <c r="D715" s="47">
        <v>23.8</v>
      </c>
      <c r="E715" s="19" t="str">
        <f t="shared" si="11"/>
        <v>구배조정</v>
      </c>
      <c r="F715" s="30"/>
      <c r="G715" s="35">
        <v>600</v>
      </c>
    </row>
    <row r="716" spans="1:7" ht="15" customHeight="1" x14ac:dyDescent="0.3">
      <c r="A716" s="19" t="s">
        <v>1437</v>
      </c>
      <c r="B716" s="19" t="s">
        <v>1684</v>
      </c>
      <c r="C716" s="35" t="s">
        <v>1469</v>
      </c>
      <c r="D716" s="47">
        <v>38.200000000000003</v>
      </c>
      <c r="E716" s="19" t="str">
        <f t="shared" si="11"/>
        <v>구배조정</v>
      </c>
      <c r="F716" s="30"/>
      <c r="G716" s="35" t="s">
        <v>1469</v>
      </c>
    </row>
    <row r="717" spans="1:7" ht="15" customHeight="1" x14ac:dyDescent="0.3">
      <c r="A717" s="19" t="s">
        <v>1437</v>
      </c>
      <c r="B717" s="19" t="s">
        <v>592</v>
      </c>
      <c r="C717" s="35">
        <v>350</v>
      </c>
      <c r="D717" s="47">
        <v>11.2</v>
      </c>
      <c r="E717" s="19" t="str">
        <f t="shared" si="11"/>
        <v>구배조정</v>
      </c>
      <c r="F717" s="30"/>
      <c r="G717" s="35">
        <v>350</v>
      </c>
    </row>
    <row r="718" spans="1:7" ht="15" customHeight="1" x14ac:dyDescent="0.3">
      <c r="A718" s="19" t="s">
        <v>1437</v>
      </c>
      <c r="B718" s="19" t="s">
        <v>593</v>
      </c>
      <c r="C718" s="35">
        <v>600</v>
      </c>
      <c r="D718" s="47">
        <v>43.4</v>
      </c>
      <c r="E718" s="19" t="str">
        <f t="shared" si="11"/>
        <v>관경조정</v>
      </c>
      <c r="F718" s="30"/>
      <c r="G718" s="35">
        <v>500</v>
      </c>
    </row>
    <row r="719" spans="1:7" ht="15" customHeight="1" x14ac:dyDescent="0.3">
      <c r="A719" s="19" t="s">
        <v>1437</v>
      </c>
      <c r="B719" s="19" t="s">
        <v>594</v>
      </c>
      <c r="C719" s="35">
        <v>600</v>
      </c>
      <c r="D719" s="47">
        <v>6.4</v>
      </c>
      <c r="E719" s="19" t="str">
        <f t="shared" si="11"/>
        <v>관경조정</v>
      </c>
      <c r="F719" s="30"/>
      <c r="G719" s="35">
        <v>500</v>
      </c>
    </row>
    <row r="720" spans="1:7" ht="15" customHeight="1" x14ac:dyDescent="0.3">
      <c r="A720" s="19" t="s">
        <v>1437</v>
      </c>
      <c r="B720" s="19" t="s">
        <v>595</v>
      </c>
      <c r="C720" s="35">
        <v>800</v>
      </c>
      <c r="D720" s="47">
        <v>40</v>
      </c>
      <c r="E720" s="19" t="str">
        <f t="shared" si="11"/>
        <v>구배조정</v>
      </c>
      <c r="F720" s="30"/>
      <c r="G720" s="35">
        <v>800</v>
      </c>
    </row>
    <row r="721" spans="1:7" ht="15" customHeight="1" x14ac:dyDescent="0.3">
      <c r="A721" s="19" t="s">
        <v>1437</v>
      </c>
      <c r="B721" s="19" t="s">
        <v>596</v>
      </c>
      <c r="C721" s="35">
        <v>800</v>
      </c>
      <c r="D721" s="47">
        <v>56.5</v>
      </c>
      <c r="E721" s="19" t="str">
        <f t="shared" si="11"/>
        <v>구배조정</v>
      </c>
      <c r="F721" s="30"/>
      <c r="G721" s="35">
        <v>800</v>
      </c>
    </row>
    <row r="722" spans="1:7" ht="15" customHeight="1" x14ac:dyDescent="0.3">
      <c r="A722" s="19" t="s">
        <v>1437</v>
      </c>
      <c r="B722" s="19" t="s">
        <v>597</v>
      </c>
      <c r="C722" s="35">
        <v>800</v>
      </c>
      <c r="D722" s="47">
        <v>61.1</v>
      </c>
      <c r="E722" s="19" t="str">
        <f t="shared" si="11"/>
        <v>구배조정</v>
      </c>
      <c r="F722" s="30"/>
      <c r="G722" s="35">
        <v>800</v>
      </c>
    </row>
    <row r="723" spans="1:7" ht="15" customHeight="1" x14ac:dyDescent="0.3">
      <c r="A723" s="19" t="s">
        <v>1437</v>
      </c>
      <c r="B723" s="19" t="s">
        <v>598</v>
      </c>
      <c r="C723" s="35">
        <v>800</v>
      </c>
      <c r="D723" s="47">
        <v>9.5</v>
      </c>
      <c r="E723" s="19" t="str">
        <f t="shared" si="11"/>
        <v>관경조정</v>
      </c>
      <c r="F723" s="30"/>
      <c r="G723" s="35">
        <v>600</v>
      </c>
    </row>
    <row r="724" spans="1:7" ht="15" customHeight="1" x14ac:dyDescent="0.3">
      <c r="A724" s="19" t="s">
        <v>1437</v>
      </c>
      <c r="B724" s="19" t="s">
        <v>599</v>
      </c>
      <c r="C724" s="35" t="s">
        <v>1490</v>
      </c>
      <c r="D724" s="47">
        <v>30.3</v>
      </c>
      <c r="E724" s="19" t="str">
        <f t="shared" si="11"/>
        <v>구배조정</v>
      </c>
      <c r="F724" s="30"/>
      <c r="G724" s="35" t="s">
        <v>1490</v>
      </c>
    </row>
    <row r="725" spans="1:7" ht="15" customHeight="1" x14ac:dyDescent="0.3">
      <c r="A725" s="19" t="s">
        <v>1437</v>
      </c>
      <c r="B725" s="19" t="s">
        <v>600</v>
      </c>
      <c r="C725" s="35">
        <v>1500</v>
      </c>
      <c r="D725" s="47">
        <v>44.2</v>
      </c>
      <c r="E725" s="19" t="str">
        <f t="shared" si="11"/>
        <v>관경조정</v>
      </c>
      <c r="F725" s="30"/>
      <c r="G725" s="35">
        <v>450</v>
      </c>
    </row>
    <row r="726" spans="1:7" ht="15" customHeight="1" x14ac:dyDescent="0.3">
      <c r="A726" s="19" t="s">
        <v>1437</v>
      </c>
      <c r="B726" s="19" t="s">
        <v>601</v>
      </c>
      <c r="C726" s="35">
        <v>1500</v>
      </c>
      <c r="D726" s="47">
        <v>44.5</v>
      </c>
      <c r="E726" s="19" t="str">
        <f t="shared" si="11"/>
        <v>관경조정</v>
      </c>
      <c r="F726" s="30"/>
      <c r="G726" s="35">
        <v>450</v>
      </c>
    </row>
    <row r="727" spans="1:7" ht="15" customHeight="1" x14ac:dyDescent="0.3">
      <c r="A727" s="19" t="s">
        <v>1437</v>
      </c>
      <c r="B727" s="19" t="s">
        <v>602</v>
      </c>
      <c r="C727" s="35">
        <v>1500</v>
      </c>
      <c r="D727" s="47">
        <v>2.4</v>
      </c>
      <c r="E727" s="19" t="str">
        <f t="shared" si="11"/>
        <v>관경조정</v>
      </c>
      <c r="F727" s="30"/>
      <c r="G727" s="35">
        <v>450</v>
      </c>
    </row>
    <row r="728" spans="1:7" ht="15" customHeight="1" x14ac:dyDescent="0.3">
      <c r="A728" s="19" t="s">
        <v>1437</v>
      </c>
      <c r="B728" s="19" t="s">
        <v>603</v>
      </c>
      <c r="C728" s="35" t="s">
        <v>1490</v>
      </c>
      <c r="D728" s="47">
        <v>3.3</v>
      </c>
      <c r="E728" s="19" t="str">
        <f t="shared" si="11"/>
        <v>구배조정</v>
      </c>
      <c r="F728" s="30"/>
      <c r="G728" s="35" t="s">
        <v>1490</v>
      </c>
    </row>
    <row r="729" spans="1:7" ht="15" customHeight="1" x14ac:dyDescent="0.3">
      <c r="A729" s="19" t="s">
        <v>1437</v>
      </c>
      <c r="B729" s="19" t="s">
        <v>604</v>
      </c>
      <c r="C729" s="35" t="s">
        <v>1490</v>
      </c>
      <c r="D729" s="47">
        <v>21.4</v>
      </c>
      <c r="E729" s="19" t="str">
        <f t="shared" si="11"/>
        <v>구배조정</v>
      </c>
      <c r="F729" s="30"/>
      <c r="G729" s="35" t="s">
        <v>1490</v>
      </c>
    </row>
    <row r="730" spans="1:7" ht="15" customHeight="1" x14ac:dyDescent="0.3">
      <c r="A730" s="19" t="s">
        <v>1437</v>
      </c>
      <c r="B730" s="19" t="s">
        <v>605</v>
      </c>
      <c r="C730" s="35" t="s">
        <v>1490</v>
      </c>
      <c r="D730" s="47">
        <v>223</v>
      </c>
      <c r="E730" s="19" t="str">
        <f t="shared" si="11"/>
        <v>구배조정</v>
      </c>
      <c r="F730" s="30"/>
      <c r="G730" s="35" t="s">
        <v>1490</v>
      </c>
    </row>
    <row r="731" spans="1:7" ht="15" customHeight="1" x14ac:dyDescent="0.3">
      <c r="A731" s="19" t="s">
        <v>1437</v>
      </c>
      <c r="B731" s="19" t="s">
        <v>1685</v>
      </c>
      <c r="C731" s="35">
        <v>700</v>
      </c>
      <c r="D731" s="47">
        <v>30.9</v>
      </c>
      <c r="E731" s="19" t="str">
        <f t="shared" si="11"/>
        <v>구배조정</v>
      </c>
      <c r="F731" s="30"/>
      <c r="G731" s="35">
        <v>700</v>
      </c>
    </row>
    <row r="732" spans="1:7" ht="15" customHeight="1" x14ac:dyDescent="0.3">
      <c r="A732" s="19" t="s">
        <v>1437</v>
      </c>
      <c r="B732" s="19" t="s">
        <v>606</v>
      </c>
      <c r="C732" s="35">
        <v>1100</v>
      </c>
      <c r="D732" s="47">
        <v>45.8</v>
      </c>
      <c r="E732" s="19" t="str">
        <f t="shared" si="11"/>
        <v>구배조정</v>
      </c>
      <c r="F732" s="30"/>
      <c r="G732" s="35">
        <v>1100</v>
      </c>
    </row>
    <row r="733" spans="1:7" ht="15" customHeight="1" x14ac:dyDescent="0.3">
      <c r="A733" s="19" t="s">
        <v>1437</v>
      </c>
      <c r="B733" s="19" t="s">
        <v>607</v>
      </c>
      <c r="C733" s="35">
        <v>1100</v>
      </c>
      <c r="D733" s="47">
        <v>20.2</v>
      </c>
      <c r="E733" s="19" t="str">
        <f t="shared" si="11"/>
        <v>구배조정</v>
      </c>
      <c r="F733" s="30"/>
      <c r="G733" s="35">
        <v>1100</v>
      </c>
    </row>
    <row r="734" spans="1:7" ht="15" customHeight="1" x14ac:dyDescent="0.3">
      <c r="A734" s="19" t="s">
        <v>1437</v>
      </c>
      <c r="B734" s="19" t="s">
        <v>1686</v>
      </c>
      <c r="C734" s="35">
        <v>400</v>
      </c>
      <c r="D734" s="47">
        <v>10.9</v>
      </c>
      <c r="E734" s="19" t="str">
        <f t="shared" si="11"/>
        <v>구배조정</v>
      </c>
      <c r="F734" s="30"/>
      <c r="G734" s="35">
        <v>400</v>
      </c>
    </row>
    <row r="735" spans="1:7" ht="15" customHeight="1" x14ac:dyDescent="0.3">
      <c r="A735" s="19" t="s">
        <v>1437</v>
      </c>
      <c r="B735" s="19" t="s">
        <v>1687</v>
      </c>
      <c r="C735" s="35">
        <v>400</v>
      </c>
      <c r="D735" s="47">
        <v>15.8</v>
      </c>
      <c r="E735" s="19" t="str">
        <f t="shared" si="11"/>
        <v>구배조정</v>
      </c>
      <c r="F735" s="30"/>
      <c r="G735" s="35">
        <v>400</v>
      </c>
    </row>
    <row r="736" spans="1:7" ht="15" customHeight="1" x14ac:dyDescent="0.3">
      <c r="A736" s="19" t="s">
        <v>1437</v>
      </c>
      <c r="B736" s="19" t="s">
        <v>1688</v>
      </c>
      <c r="C736" s="35">
        <v>500</v>
      </c>
      <c r="D736" s="47">
        <v>19.5</v>
      </c>
      <c r="E736" s="19" t="str">
        <f t="shared" si="11"/>
        <v>관경조정</v>
      </c>
      <c r="F736" s="30"/>
      <c r="G736" s="35">
        <v>400</v>
      </c>
    </row>
    <row r="737" spans="1:7" ht="15" customHeight="1" x14ac:dyDescent="0.3">
      <c r="A737" s="19" t="s">
        <v>1437</v>
      </c>
      <c r="B737" s="19" t="s">
        <v>1689</v>
      </c>
      <c r="C737" s="35">
        <v>500</v>
      </c>
      <c r="D737" s="47">
        <v>34.700000000000003</v>
      </c>
      <c r="E737" s="19" t="str">
        <f t="shared" si="11"/>
        <v>관경조정</v>
      </c>
      <c r="F737" s="30"/>
      <c r="G737" s="35">
        <v>400</v>
      </c>
    </row>
    <row r="738" spans="1:7" ht="15" customHeight="1" x14ac:dyDescent="0.3">
      <c r="A738" s="19" t="s">
        <v>1437</v>
      </c>
      <c r="B738" s="19" t="s">
        <v>1690</v>
      </c>
      <c r="C738" s="35">
        <v>500</v>
      </c>
      <c r="D738" s="47">
        <v>36.700000000000003</v>
      </c>
      <c r="E738" s="19" t="str">
        <f t="shared" si="11"/>
        <v>관경조정</v>
      </c>
      <c r="F738" s="30"/>
      <c r="G738" s="35">
        <v>400</v>
      </c>
    </row>
    <row r="739" spans="1:7" ht="15" customHeight="1" x14ac:dyDescent="0.3">
      <c r="A739" s="19" t="s">
        <v>1437</v>
      </c>
      <c r="B739" s="19" t="s">
        <v>1691</v>
      </c>
      <c r="C739" s="35">
        <v>500</v>
      </c>
      <c r="D739" s="47">
        <v>18.600000000000001</v>
      </c>
      <c r="E739" s="19" t="str">
        <f t="shared" si="11"/>
        <v>관경조정</v>
      </c>
      <c r="F739" s="30"/>
      <c r="G739" s="35">
        <v>400</v>
      </c>
    </row>
    <row r="740" spans="1:7" ht="15" customHeight="1" x14ac:dyDescent="0.3">
      <c r="A740" s="19" t="s">
        <v>1437</v>
      </c>
      <c r="B740" s="19" t="s">
        <v>1692</v>
      </c>
      <c r="C740" s="35">
        <v>600</v>
      </c>
      <c r="D740" s="47">
        <v>18.5</v>
      </c>
      <c r="E740" s="19" t="str">
        <f t="shared" si="11"/>
        <v>관경조정</v>
      </c>
      <c r="F740" s="30"/>
      <c r="G740" s="35">
        <v>400</v>
      </c>
    </row>
    <row r="741" spans="1:7" ht="15" customHeight="1" x14ac:dyDescent="0.3">
      <c r="A741" s="19" t="s">
        <v>1437</v>
      </c>
      <c r="B741" s="19" t="s">
        <v>608</v>
      </c>
      <c r="C741" s="35">
        <v>700</v>
      </c>
      <c r="D741" s="47">
        <v>30.9</v>
      </c>
      <c r="E741" s="19" t="str">
        <f t="shared" si="11"/>
        <v>관경조정</v>
      </c>
      <c r="F741" s="30"/>
      <c r="G741" s="35">
        <v>400</v>
      </c>
    </row>
    <row r="742" spans="1:7" ht="15" customHeight="1" x14ac:dyDescent="0.3">
      <c r="A742" s="19" t="s">
        <v>1437</v>
      </c>
      <c r="B742" s="19" t="s">
        <v>609</v>
      </c>
      <c r="C742" s="35">
        <v>700</v>
      </c>
      <c r="D742" s="47">
        <v>22</v>
      </c>
      <c r="E742" s="19" t="str">
        <f t="shared" si="11"/>
        <v>관경조정</v>
      </c>
      <c r="F742" s="30"/>
      <c r="G742" s="35">
        <v>400</v>
      </c>
    </row>
    <row r="743" spans="1:7" ht="15" customHeight="1" x14ac:dyDescent="0.3">
      <c r="A743" s="19" t="s">
        <v>1437</v>
      </c>
      <c r="B743" s="19" t="s">
        <v>610</v>
      </c>
      <c r="C743" s="35">
        <v>700</v>
      </c>
      <c r="D743" s="47">
        <v>15.9</v>
      </c>
      <c r="E743" s="19" t="str">
        <f t="shared" si="11"/>
        <v>관경조정</v>
      </c>
      <c r="F743" s="30"/>
      <c r="G743" s="35">
        <v>500</v>
      </c>
    </row>
    <row r="744" spans="1:7" ht="15" customHeight="1" x14ac:dyDescent="0.3">
      <c r="A744" s="19" t="s">
        <v>1437</v>
      </c>
      <c r="B744" s="19" t="s">
        <v>611</v>
      </c>
      <c r="C744" s="35">
        <v>800</v>
      </c>
      <c r="D744" s="47">
        <v>47</v>
      </c>
      <c r="E744" s="19" t="str">
        <f t="shared" si="11"/>
        <v>관경조정</v>
      </c>
      <c r="F744" s="30"/>
      <c r="G744" s="35">
        <v>500</v>
      </c>
    </row>
    <row r="745" spans="1:7" ht="15" customHeight="1" x14ac:dyDescent="0.3">
      <c r="A745" s="19" t="s">
        <v>1437</v>
      </c>
      <c r="B745" s="19" t="s">
        <v>612</v>
      </c>
      <c r="C745" s="35">
        <v>500</v>
      </c>
      <c r="D745" s="47">
        <v>24.9</v>
      </c>
      <c r="E745" s="19" t="str">
        <f t="shared" si="11"/>
        <v>구배조정</v>
      </c>
      <c r="F745" s="30"/>
      <c r="G745" s="35">
        <v>500</v>
      </c>
    </row>
    <row r="746" spans="1:7" ht="15" customHeight="1" x14ac:dyDescent="0.3">
      <c r="A746" s="19" t="s">
        <v>1437</v>
      </c>
      <c r="B746" s="19" t="s">
        <v>1693</v>
      </c>
      <c r="C746" s="35">
        <v>550</v>
      </c>
      <c r="D746" s="47">
        <v>13.7</v>
      </c>
      <c r="E746" s="19" t="str">
        <f t="shared" si="11"/>
        <v>관경조정</v>
      </c>
      <c r="F746" s="29"/>
      <c r="G746" s="35">
        <v>450</v>
      </c>
    </row>
    <row r="747" spans="1:7" ht="15" customHeight="1" x14ac:dyDescent="0.3">
      <c r="A747" s="19" t="s">
        <v>1437</v>
      </c>
      <c r="B747" s="19" t="s">
        <v>1694</v>
      </c>
      <c r="C747" s="35">
        <v>550</v>
      </c>
      <c r="D747" s="47">
        <v>19.2</v>
      </c>
      <c r="E747" s="19" t="str">
        <f t="shared" si="11"/>
        <v>관경조정</v>
      </c>
      <c r="F747" s="29"/>
      <c r="G747" s="35">
        <v>450</v>
      </c>
    </row>
    <row r="748" spans="1:7" ht="15" customHeight="1" x14ac:dyDescent="0.3">
      <c r="A748" s="19" t="s">
        <v>1437</v>
      </c>
      <c r="B748" s="19" t="s">
        <v>103</v>
      </c>
      <c r="C748" s="35">
        <v>600</v>
      </c>
      <c r="D748" s="47">
        <v>20.8</v>
      </c>
      <c r="E748" s="19" t="str">
        <f t="shared" si="11"/>
        <v>관경조정</v>
      </c>
      <c r="F748" s="29"/>
      <c r="G748" s="35">
        <v>450</v>
      </c>
    </row>
    <row r="749" spans="1:7" ht="15" customHeight="1" x14ac:dyDescent="0.3">
      <c r="A749" s="19" t="s">
        <v>1437</v>
      </c>
      <c r="B749" s="19" t="s">
        <v>104</v>
      </c>
      <c r="C749" s="35">
        <v>600</v>
      </c>
      <c r="D749" s="47">
        <v>25</v>
      </c>
      <c r="E749" s="19" t="str">
        <f t="shared" si="11"/>
        <v>관경조정</v>
      </c>
      <c r="F749" s="29"/>
      <c r="G749" s="35">
        <v>450</v>
      </c>
    </row>
    <row r="750" spans="1:7" ht="15" customHeight="1" x14ac:dyDescent="0.3">
      <c r="A750" s="19" t="s">
        <v>1437</v>
      </c>
      <c r="B750" s="19" t="s">
        <v>105</v>
      </c>
      <c r="C750" s="35">
        <v>500</v>
      </c>
      <c r="D750" s="47">
        <v>59.2</v>
      </c>
      <c r="E750" s="19" t="str">
        <f t="shared" si="11"/>
        <v>구배조정</v>
      </c>
      <c r="F750" s="29"/>
      <c r="G750" s="35">
        <v>500</v>
      </c>
    </row>
    <row r="751" spans="1:7" ht="15" customHeight="1" x14ac:dyDescent="0.3">
      <c r="A751" s="19" t="s">
        <v>1437</v>
      </c>
      <c r="B751" s="19" t="s">
        <v>106</v>
      </c>
      <c r="C751" s="35" t="s">
        <v>1695</v>
      </c>
      <c r="D751" s="47">
        <v>30.7</v>
      </c>
      <c r="E751" s="19" t="str">
        <f t="shared" si="11"/>
        <v>관경조정</v>
      </c>
      <c r="F751" s="29"/>
      <c r="G751" s="35" t="s">
        <v>1975</v>
      </c>
    </row>
    <row r="752" spans="1:7" ht="15" customHeight="1" x14ac:dyDescent="0.3">
      <c r="A752" s="19" t="s">
        <v>1437</v>
      </c>
      <c r="B752" s="19" t="s">
        <v>107</v>
      </c>
      <c r="C752" s="35">
        <v>600</v>
      </c>
      <c r="D752" s="47">
        <v>32.200000000000003</v>
      </c>
      <c r="E752" s="19" t="str">
        <f t="shared" si="11"/>
        <v>구배조정</v>
      </c>
      <c r="F752" s="29"/>
      <c r="G752" s="35">
        <v>600</v>
      </c>
    </row>
    <row r="753" spans="1:7" ht="15" customHeight="1" x14ac:dyDescent="0.3">
      <c r="A753" s="19" t="s">
        <v>1437</v>
      </c>
      <c r="B753" s="19" t="s">
        <v>108</v>
      </c>
      <c r="C753" s="35">
        <v>700</v>
      </c>
      <c r="D753" s="47">
        <v>35.5</v>
      </c>
      <c r="E753" s="19" t="str">
        <f t="shared" si="11"/>
        <v>관경조정</v>
      </c>
      <c r="F753" s="29"/>
      <c r="G753" s="35">
        <v>500</v>
      </c>
    </row>
    <row r="754" spans="1:7" ht="15" customHeight="1" x14ac:dyDescent="0.3">
      <c r="A754" s="19" t="s">
        <v>1437</v>
      </c>
      <c r="B754" s="19" t="s">
        <v>109</v>
      </c>
      <c r="C754" s="35">
        <v>800</v>
      </c>
      <c r="D754" s="47">
        <v>14.9</v>
      </c>
      <c r="E754" s="19" t="str">
        <f t="shared" si="11"/>
        <v>관경조정</v>
      </c>
      <c r="F754" s="29"/>
      <c r="G754" s="35">
        <v>700</v>
      </c>
    </row>
    <row r="755" spans="1:7" ht="15" customHeight="1" x14ac:dyDescent="0.3">
      <c r="A755" s="19" t="s">
        <v>1437</v>
      </c>
      <c r="B755" s="19" t="s">
        <v>110</v>
      </c>
      <c r="C755" s="35">
        <v>800</v>
      </c>
      <c r="D755" s="47">
        <v>19.899999999999999</v>
      </c>
      <c r="E755" s="19" t="str">
        <f t="shared" si="11"/>
        <v>관경조정</v>
      </c>
      <c r="F755" s="29"/>
      <c r="G755" s="35">
        <v>700</v>
      </c>
    </row>
    <row r="756" spans="1:7" ht="15" customHeight="1" x14ac:dyDescent="0.3">
      <c r="A756" s="19" t="s">
        <v>1437</v>
      </c>
      <c r="B756" s="19" t="s">
        <v>111</v>
      </c>
      <c r="C756" s="35">
        <v>800</v>
      </c>
      <c r="D756" s="47">
        <v>146.80000000000001</v>
      </c>
      <c r="E756" s="19" t="str">
        <f t="shared" si="11"/>
        <v>관경조정</v>
      </c>
      <c r="F756" s="29"/>
      <c r="G756" s="35">
        <v>700</v>
      </c>
    </row>
    <row r="757" spans="1:7" ht="15" customHeight="1" x14ac:dyDescent="0.3">
      <c r="A757" s="19" t="s">
        <v>1437</v>
      </c>
      <c r="B757" s="19" t="s">
        <v>112</v>
      </c>
      <c r="C757" s="35">
        <v>900</v>
      </c>
      <c r="D757" s="47">
        <v>76.3</v>
      </c>
      <c r="E757" s="19" t="str">
        <f t="shared" si="11"/>
        <v>구배조정</v>
      </c>
      <c r="F757" s="29"/>
      <c r="G757" s="35">
        <v>900</v>
      </c>
    </row>
    <row r="758" spans="1:7" ht="15" customHeight="1" x14ac:dyDescent="0.3">
      <c r="A758" s="19" t="s">
        <v>1437</v>
      </c>
      <c r="B758" s="19" t="s">
        <v>113</v>
      </c>
      <c r="C758" s="35">
        <v>500</v>
      </c>
      <c r="D758" s="47">
        <v>23</v>
      </c>
      <c r="E758" s="19" t="str">
        <f t="shared" si="11"/>
        <v>관경조정</v>
      </c>
      <c r="F758" s="29"/>
      <c r="G758" s="35">
        <v>400</v>
      </c>
    </row>
    <row r="759" spans="1:7" ht="15" customHeight="1" x14ac:dyDescent="0.3">
      <c r="A759" s="19" t="s">
        <v>1437</v>
      </c>
      <c r="B759" s="19" t="s">
        <v>114</v>
      </c>
      <c r="C759" s="35">
        <v>500</v>
      </c>
      <c r="D759" s="47">
        <v>15.9</v>
      </c>
      <c r="E759" s="19" t="str">
        <f t="shared" si="11"/>
        <v>관경조정</v>
      </c>
      <c r="F759" s="29"/>
      <c r="G759" s="35">
        <v>400</v>
      </c>
    </row>
    <row r="760" spans="1:7" ht="15" customHeight="1" x14ac:dyDescent="0.3">
      <c r="A760" s="19" t="s">
        <v>1437</v>
      </c>
      <c r="B760" s="19" t="s">
        <v>115</v>
      </c>
      <c r="C760" s="35">
        <v>500</v>
      </c>
      <c r="D760" s="47">
        <v>25.4</v>
      </c>
      <c r="E760" s="19" t="str">
        <f t="shared" si="11"/>
        <v>관경조정</v>
      </c>
      <c r="F760" s="29"/>
      <c r="G760" s="35">
        <v>400</v>
      </c>
    </row>
    <row r="761" spans="1:7" ht="15" customHeight="1" x14ac:dyDescent="0.3">
      <c r="A761" s="19" t="s">
        <v>1437</v>
      </c>
      <c r="B761" s="19" t="s">
        <v>116</v>
      </c>
      <c r="C761" s="35">
        <v>600</v>
      </c>
      <c r="D761" s="47">
        <v>28.4</v>
      </c>
      <c r="E761" s="19" t="str">
        <f t="shared" si="11"/>
        <v>관경조정</v>
      </c>
      <c r="F761" s="29"/>
      <c r="G761" s="35">
        <v>400</v>
      </c>
    </row>
    <row r="762" spans="1:7" ht="15" customHeight="1" x14ac:dyDescent="0.3">
      <c r="A762" s="19" t="s">
        <v>1437</v>
      </c>
      <c r="B762" s="19" t="s">
        <v>117</v>
      </c>
      <c r="C762" s="35">
        <v>600</v>
      </c>
      <c r="D762" s="47">
        <v>18.5</v>
      </c>
      <c r="E762" s="19" t="str">
        <f t="shared" si="11"/>
        <v>관경조정</v>
      </c>
      <c r="F762" s="29"/>
      <c r="G762" s="35">
        <v>400</v>
      </c>
    </row>
    <row r="763" spans="1:7" ht="15" customHeight="1" x14ac:dyDescent="0.3">
      <c r="A763" s="19" t="s">
        <v>1437</v>
      </c>
      <c r="B763" s="19" t="s">
        <v>118</v>
      </c>
      <c r="C763" s="35">
        <v>600</v>
      </c>
      <c r="D763" s="47">
        <v>21</v>
      </c>
      <c r="E763" s="19" t="str">
        <f t="shared" si="11"/>
        <v>관경조정</v>
      </c>
      <c r="F763" s="29"/>
      <c r="G763" s="35">
        <v>400</v>
      </c>
    </row>
    <row r="764" spans="1:7" ht="15" customHeight="1" x14ac:dyDescent="0.3">
      <c r="A764" s="19" t="s">
        <v>1437</v>
      </c>
      <c r="B764" s="19" t="s">
        <v>119</v>
      </c>
      <c r="C764" s="35">
        <v>600</v>
      </c>
      <c r="D764" s="47">
        <v>15.8</v>
      </c>
      <c r="E764" s="19" t="str">
        <f t="shared" si="11"/>
        <v>관경조정</v>
      </c>
      <c r="F764" s="29"/>
      <c r="G764" s="35">
        <v>400</v>
      </c>
    </row>
    <row r="765" spans="1:7" ht="15" customHeight="1" x14ac:dyDescent="0.3">
      <c r="A765" s="19" t="s">
        <v>1437</v>
      </c>
      <c r="B765" s="19" t="s">
        <v>120</v>
      </c>
      <c r="C765" s="35">
        <v>600</v>
      </c>
      <c r="D765" s="47">
        <v>15.7</v>
      </c>
      <c r="E765" s="19" t="str">
        <f t="shared" si="11"/>
        <v>관경조정</v>
      </c>
      <c r="F765" s="29"/>
      <c r="G765" s="35">
        <v>400</v>
      </c>
    </row>
    <row r="766" spans="1:7" ht="15" customHeight="1" x14ac:dyDescent="0.3">
      <c r="A766" s="19" t="s">
        <v>1437</v>
      </c>
      <c r="B766" s="19" t="s">
        <v>121</v>
      </c>
      <c r="C766" s="35">
        <v>600</v>
      </c>
      <c r="D766" s="47">
        <v>13.5</v>
      </c>
      <c r="E766" s="19" t="str">
        <f t="shared" si="11"/>
        <v>관경조정</v>
      </c>
      <c r="F766" s="29"/>
      <c r="G766" s="35">
        <v>400</v>
      </c>
    </row>
    <row r="767" spans="1:7" ht="15" customHeight="1" x14ac:dyDescent="0.3">
      <c r="A767" s="19" t="s">
        <v>1437</v>
      </c>
      <c r="B767" s="19" t="s">
        <v>122</v>
      </c>
      <c r="C767" s="35">
        <v>600</v>
      </c>
      <c r="D767" s="47">
        <v>12.2</v>
      </c>
      <c r="E767" s="19" t="str">
        <f t="shared" si="11"/>
        <v>관경조정</v>
      </c>
      <c r="F767" s="29"/>
      <c r="G767" s="35">
        <v>400</v>
      </c>
    </row>
    <row r="768" spans="1:7" ht="15" customHeight="1" x14ac:dyDescent="0.3">
      <c r="A768" s="19" t="s">
        <v>1437</v>
      </c>
      <c r="B768" s="19" t="s">
        <v>123</v>
      </c>
      <c r="C768" s="35">
        <v>1000</v>
      </c>
      <c r="D768" s="47">
        <v>82.6</v>
      </c>
      <c r="E768" s="19" t="str">
        <f t="shared" si="11"/>
        <v>관경조정</v>
      </c>
      <c r="F768" s="29"/>
      <c r="G768" s="35">
        <v>450</v>
      </c>
    </row>
    <row r="769" spans="1:7" ht="15" customHeight="1" x14ac:dyDescent="0.3">
      <c r="A769" s="19" t="s">
        <v>1437</v>
      </c>
      <c r="B769" s="19" t="s">
        <v>124</v>
      </c>
      <c r="C769" s="35" t="s">
        <v>1467</v>
      </c>
      <c r="D769" s="47">
        <v>8.6999999999999993</v>
      </c>
      <c r="E769" s="19" t="str">
        <f t="shared" si="11"/>
        <v>관경조정</v>
      </c>
      <c r="F769" s="29"/>
      <c r="G769" s="35" t="s">
        <v>1989</v>
      </c>
    </row>
    <row r="770" spans="1:7" ht="15" customHeight="1" x14ac:dyDescent="0.3">
      <c r="A770" s="19" t="s">
        <v>1437</v>
      </c>
      <c r="B770" s="19" t="s">
        <v>1696</v>
      </c>
      <c r="C770" s="35">
        <v>1000</v>
      </c>
      <c r="D770" s="47">
        <v>3</v>
      </c>
      <c r="E770" s="19" t="str">
        <f t="shared" si="11"/>
        <v>관경조정</v>
      </c>
      <c r="F770" s="29"/>
      <c r="G770" s="35">
        <v>500</v>
      </c>
    </row>
    <row r="771" spans="1:7" ht="15" customHeight="1" x14ac:dyDescent="0.3">
      <c r="A771" s="19" t="s">
        <v>1437</v>
      </c>
      <c r="B771" s="19" t="s">
        <v>125</v>
      </c>
      <c r="C771" s="35">
        <v>800</v>
      </c>
      <c r="D771" s="47">
        <v>17.2</v>
      </c>
      <c r="E771" s="19" t="str">
        <f t="shared" si="11"/>
        <v>구배조정</v>
      </c>
      <c r="F771" s="29"/>
      <c r="G771" s="35">
        <v>800</v>
      </c>
    </row>
    <row r="772" spans="1:7" ht="15" customHeight="1" x14ac:dyDescent="0.3">
      <c r="A772" s="19" t="s">
        <v>1437</v>
      </c>
      <c r="B772" s="19" t="s">
        <v>126</v>
      </c>
      <c r="C772" s="35">
        <v>900</v>
      </c>
      <c r="D772" s="47">
        <v>73.099999999999994</v>
      </c>
      <c r="E772" s="19" t="str">
        <f t="shared" ref="E772:E835" si="12">IF(C772=G772,"구배조정","관경조정")</f>
        <v>구배조정</v>
      </c>
      <c r="F772" s="29"/>
      <c r="G772" s="35">
        <v>900</v>
      </c>
    </row>
    <row r="773" spans="1:7" ht="15" customHeight="1" x14ac:dyDescent="0.3">
      <c r="A773" s="19" t="s">
        <v>1437</v>
      </c>
      <c r="B773" s="19" t="s">
        <v>127</v>
      </c>
      <c r="C773" s="35" t="s">
        <v>1463</v>
      </c>
      <c r="D773" s="47">
        <v>8.1</v>
      </c>
      <c r="E773" s="19" t="str">
        <f t="shared" si="12"/>
        <v>관경조정</v>
      </c>
      <c r="F773" s="29"/>
      <c r="G773" s="35" t="s">
        <v>1979</v>
      </c>
    </row>
    <row r="774" spans="1:7" ht="15" customHeight="1" x14ac:dyDescent="0.3">
      <c r="A774" s="19" t="s">
        <v>1437</v>
      </c>
      <c r="B774" s="19" t="s">
        <v>128</v>
      </c>
      <c r="C774" s="35" t="s">
        <v>1463</v>
      </c>
      <c r="D774" s="47">
        <v>75.400000000000006</v>
      </c>
      <c r="E774" s="19" t="str">
        <f t="shared" si="12"/>
        <v>관경조정</v>
      </c>
      <c r="F774" s="29"/>
      <c r="G774" s="35" t="s">
        <v>1979</v>
      </c>
    </row>
    <row r="775" spans="1:7" ht="15" customHeight="1" x14ac:dyDescent="0.3">
      <c r="A775" s="19" t="s">
        <v>1437</v>
      </c>
      <c r="B775" s="19" t="s">
        <v>129</v>
      </c>
      <c r="C775" s="35">
        <v>300</v>
      </c>
      <c r="D775" s="47">
        <v>35.9</v>
      </c>
      <c r="E775" s="19" t="str">
        <f t="shared" si="12"/>
        <v>관경조정</v>
      </c>
      <c r="F775" s="29"/>
      <c r="G775" s="35">
        <v>200</v>
      </c>
    </row>
    <row r="776" spans="1:7" ht="15" customHeight="1" x14ac:dyDescent="0.3">
      <c r="A776" s="19" t="s">
        <v>1437</v>
      </c>
      <c r="B776" s="19" t="s">
        <v>130</v>
      </c>
      <c r="C776" s="35" t="s">
        <v>1473</v>
      </c>
      <c r="D776" s="47">
        <v>83.4</v>
      </c>
      <c r="E776" s="19" t="str">
        <f t="shared" si="12"/>
        <v>구배조정</v>
      </c>
      <c r="F776" s="29"/>
      <c r="G776" s="35" t="s">
        <v>1473</v>
      </c>
    </row>
    <row r="777" spans="1:7" ht="15" customHeight="1" x14ac:dyDescent="0.3">
      <c r="A777" s="19" t="s">
        <v>1437</v>
      </c>
      <c r="B777" s="19" t="s">
        <v>131</v>
      </c>
      <c r="C777" s="35" t="s">
        <v>1697</v>
      </c>
      <c r="D777" s="47">
        <v>34.6</v>
      </c>
      <c r="E777" s="19" t="str">
        <f t="shared" si="12"/>
        <v>관경조정</v>
      </c>
      <c r="F777" s="29"/>
      <c r="G777" s="35" t="s">
        <v>1980</v>
      </c>
    </row>
    <row r="778" spans="1:7" ht="15" customHeight="1" x14ac:dyDescent="0.3">
      <c r="A778" s="19" t="s">
        <v>1437</v>
      </c>
      <c r="B778" s="19" t="s">
        <v>132</v>
      </c>
      <c r="C778" s="35">
        <v>300</v>
      </c>
      <c r="D778" s="47">
        <v>7.6</v>
      </c>
      <c r="E778" s="19" t="str">
        <f t="shared" si="12"/>
        <v>구배조정</v>
      </c>
      <c r="F778" s="29"/>
      <c r="G778" s="35">
        <v>300</v>
      </c>
    </row>
    <row r="779" spans="1:7" ht="15" customHeight="1" x14ac:dyDescent="0.3">
      <c r="A779" s="19" t="s">
        <v>1437</v>
      </c>
      <c r="B779" s="19" t="s">
        <v>133</v>
      </c>
      <c r="C779" s="35">
        <v>300</v>
      </c>
      <c r="D779" s="47">
        <v>24.1</v>
      </c>
      <c r="E779" s="19" t="str">
        <f t="shared" si="12"/>
        <v>구배조정</v>
      </c>
      <c r="F779" s="29"/>
      <c r="G779" s="35">
        <v>300</v>
      </c>
    </row>
    <row r="780" spans="1:7" ht="15" customHeight="1" x14ac:dyDescent="0.3">
      <c r="A780" s="19" t="s">
        <v>1437</v>
      </c>
      <c r="B780" s="19" t="s">
        <v>1698</v>
      </c>
      <c r="C780" s="35" t="s">
        <v>1480</v>
      </c>
      <c r="D780" s="47">
        <v>17</v>
      </c>
      <c r="E780" s="19" t="str">
        <f t="shared" si="12"/>
        <v>구배조정</v>
      </c>
      <c r="F780" s="30"/>
      <c r="G780" s="35" t="s">
        <v>1480</v>
      </c>
    </row>
    <row r="781" spans="1:7" ht="15" customHeight="1" x14ac:dyDescent="0.3">
      <c r="A781" s="19" t="s">
        <v>1437</v>
      </c>
      <c r="B781" s="19" t="s">
        <v>1699</v>
      </c>
      <c r="C781" s="35" t="s">
        <v>1480</v>
      </c>
      <c r="D781" s="47">
        <v>10.1</v>
      </c>
      <c r="E781" s="19" t="str">
        <f t="shared" si="12"/>
        <v>구배조정</v>
      </c>
      <c r="F781" s="30"/>
      <c r="G781" s="35" t="s">
        <v>1480</v>
      </c>
    </row>
    <row r="782" spans="1:7" ht="15" customHeight="1" x14ac:dyDescent="0.3">
      <c r="A782" s="19" t="s">
        <v>1437</v>
      </c>
      <c r="B782" s="19" t="s">
        <v>134</v>
      </c>
      <c r="C782" s="35">
        <v>800</v>
      </c>
      <c r="D782" s="47">
        <v>69.5</v>
      </c>
      <c r="E782" s="19" t="str">
        <f t="shared" si="12"/>
        <v>관경조정</v>
      </c>
      <c r="F782" s="30"/>
      <c r="G782" s="35">
        <v>450</v>
      </c>
    </row>
    <row r="783" spans="1:7" ht="15" customHeight="1" x14ac:dyDescent="0.3">
      <c r="A783" s="19" t="s">
        <v>1437</v>
      </c>
      <c r="B783" s="19" t="s">
        <v>135</v>
      </c>
      <c r="C783" s="35">
        <v>800</v>
      </c>
      <c r="D783" s="47">
        <v>66.2</v>
      </c>
      <c r="E783" s="19" t="str">
        <f t="shared" si="12"/>
        <v>관경조정</v>
      </c>
      <c r="F783" s="30"/>
      <c r="G783" s="35">
        <v>450</v>
      </c>
    </row>
    <row r="784" spans="1:7" ht="15" customHeight="1" x14ac:dyDescent="0.3">
      <c r="A784" s="19" t="s">
        <v>1437</v>
      </c>
      <c r="B784" s="19" t="s">
        <v>136</v>
      </c>
      <c r="C784" s="35">
        <v>800</v>
      </c>
      <c r="D784" s="47">
        <v>69.400000000000006</v>
      </c>
      <c r="E784" s="19" t="str">
        <f t="shared" si="12"/>
        <v>관경조정</v>
      </c>
      <c r="F784" s="30"/>
      <c r="G784" s="35">
        <v>450</v>
      </c>
    </row>
    <row r="785" spans="1:7" ht="15" customHeight="1" x14ac:dyDescent="0.3">
      <c r="A785" s="19" t="s">
        <v>1437</v>
      </c>
      <c r="B785" s="19" t="s">
        <v>137</v>
      </c>
      <c r="C785" s="35">
        <v>800</v>
      </c>
      <c r="D785" s="47">
        <v>64.3</v>
      </c>
      <c r="E785" s="19" t="str">
        <f t="shared" si="12"/>
        <v>관경조정</v>
      </c>
      <c r="F785" s="30"/>
      <c r="G785" s="35">
        <v>450</v>
      </c>
    </row>
    <row r="786" spans="1:7" ht="15" customHeight="1" x14ac:dyDescent="0.3">
      <c r="A786" s="19" t="s">
        <v>1437</v>
      </c>
      <c r="B786" s="19" t="s">
        <v>1700</v>
      </c>
      <c r="C786" s="35">
        <v>1000</v>
      </c>
      <c r="D786" s="47">
        <v>68.5</v>
      </c>
      <c r="E786" s="19" t="str">
        <f t="shared" si="12"/>
        <v>관경조정</v>
      </c>
      <c r="F786" s="30"/>
      <c r="G786" s="35">
        <v>900</v>
      </c>
    </row>
    <row r="787" spans="1:7" ht="15" customHeight="1" x14ac:dyDescent="0.3">
      <c r="A787" s="19" t="s">
        <v>1437</v>
      </c>
      <c r="B787" s="19" t="s">
        <v>1005</v>
      </c>
      <c r="C787" s="35">
        <v>1000</v>
      </c>
      <c r="D787" s="47">
        <v>72.900000000000006</v>
      </c>
      <c r="E787" s="19" t="str">
        <f t="shared" si="12"/>
        <v>관경조정</v>
      </c>
      <c r="F787" s="30"/>
      <c r="G787" s="35">
        <v>900</v>
      </c>
    </row>
    <row r="788" spans="1:7" ht="15" customHeight="1" x14ac:dyDescent="0.3">
      <c r="A788" s="19" t="s">
        <v>1437</v>
      </c>
      <c r="B788" s="19" t="s">
        <v>1006</v>
      </c>
      <c r="C788" s="35">
        <v>1000</v>
      </c>
      <c r="D788" s="47">
        <v>36.299999999999997</v>
      </c>
      <c r="E788" s="19" t="str">
        <f t="shared" si="12"/>
        <v>관경조정</v>
      </c>
      <c r="F788" s="30"/>
      <c r="G788" s="35">
        <v>900</v>
      </c>
    </row>
    <row r="789" spans="1:7" ht="15" customHeight="1" x14ac:dyDescent="0.3">
      <c r="A789" s="19" t="s">
        <v>1437</v>
      </c>
      <c r="B789" s="19" t="s">
        <v>138</v>
      </c>
      <c r="C789" s="35">
        <v>700</v>
      </c>
      <c r="D789" s="47">
        <v>25</v>
      </c>
      <c r="E789" s="19" t="str">
        <f t="shared" si="12"/>
        <v>관경조정</v>
      </c>
      <c r="F789" s="30"/>
      <c r="G789" s="35">
        <v>500</v>
      </c>
    </row>
    <row r="790" spans="1:7" ht="15" customHeight="1" x14ac:dyDescent="0.3">
      <c r="A790" s="19" t="s">
        <v>1437</v>
      </c>
      <c r="B790" s="19" t="s">
        <v>139</v>
      </c>
      <c r="C790" s="35">
        <v>800</v>
      </c>
      <c r="D790" s="47">
        <v>77.3</v>
      </c>
      <c r="E790" s="19" t="str">
        <f t="shared" si="12"/>
        <v>관경조정</v>
      </c>
      <c r="F790" s="30"/>
      <c r="G790" s="35">
        <v>500</v>
      </c>
    </row>
    <row r="791" spans="1:7" ht="15" customHeight="1" x14ac:dyDescent="0.3">
      <c r="A791" s="19" t="s">
        <v>1437</v>
      </c>
      <c r="B791" s="19" t="s">
        <v>140</v>
      </c>
      <c r="C791" s="35">
        <v>600</v>
      </c>
      <c r="D791" s="47">
        <v>18.899999999999999</v>
      </c>
      <c r="E791" s="19" t="str">
        <f t="shared" si="12"/>
        <v>관경조정</v>
      </c>
      <c r="F791" s="30"/>
      <c r="G791" s="35">
        <v>500</v>
      </c>
    </row>
    <row r="792" spans="1:7" ht="15" customHeight="1" x14ac:dyDescent="0.3">
      <c r="A792" s="19" t="s">
        <v>1437</v>
      </c>
      <c r="B792" s="19" t="s">
        <v>141</v>
      </c>
      <c r="C792" s="35">
        <v>600</v>
      </c>
      <c r="D792" s="47">
        <v>13</v>
      </c>
      <c r="E792" s="19" t="str">
        <f t="shared" si="12"/>
        <v>관경조정</v>
      </c>
      <c r="F792" s="30"/>
      <c r="G792" s="35">
        <v>500</v>
      </c>
    </row>
    <row r="793" spans="1:7" ht="15" customHeight="1" x14ac:dyDescent="0.3">
      <c r="A793" s="19" t="s">
        <v>1437</v>
      </c>
      <c r="B793" s="19" t="s">
        <v>142</v>
      </c>
      <c r="C793" s="35">
        <v>600</v>
      </c>
      <c r="D793" s="47">
        <v>12.6</v>
      </c>
      <c r="E793" s="19" t="str">
        <f t="shared" si="12"/>
        <v>관경조정</v>
      </c>
      <c r="F793" s="30"/>
      <c r="G793" s="35">
        <v>500</v>
      </c>
    </row>
    <row r="794" spans="1:7" ht="15" customHeight="1" x14ac:dyDescent="0.3">
      <c r="A794" s="19" t="s">
        <v>1438</v>
      </c>
      <c r="B794" s="19" t="s">
        <v>613</v>
      </c>
      <c r="C794" s="35">
        <v>400</v>
      </c>
      <c r="D794" s="47">
        <v>25.9</v>
      </c>
      <c r="E794" s="19" t="str">
        <f t="shared" si="12"/>
        <v>관경조정</v>
      </c>
      <c r="F794" s="29"/>
      <c r="G794" s="35">
        <v>250</v>
      </c>
    </row>
    <row r="795" spans="1:7" ht="15" customHeight="1" x14ac:dyDescent="0.3">
      <c r="A795" s="19" t="s">
        <v>1438</v>
      </c>
      <c r="B795" s="19" t="s">
        <v>1701</v>
      </c>
      <c r="C795" s="35">
        <v>400</v>
      </c>
      <c r="D795" s="47">
        <v>26</v>
      </c>
      <c r="E795" s="19" t="str">
        <f t="shared" si="12"/>
        <v>관경조정</v>
      </c>
      <c r="F795" s="29"/>
      <c r="G795" s="35">
        <v>300</v>
      </c>
    </row>
    <row r="796" spans="1:7" ht="15" customHeight="1" x14ac:dyDescent="0.3">
      <c r="A796" s="19" t="s">
        <v>1438</v>
      </c>
      <c r="B796" s="19" t="s">
        <v>1702</v>
      </c>
      <c r="C796" s="35">
        <v>400</v>
      </c>
      <c r="D796" s="47">
        <v>12.7</v>
      </c>
      <c r="E796" s="19" t="str">
        <f t="shared" si="12"/>
        <v>관경조정</v>
      </c>
      <c r="F796" s="29"/>
      <c r="G796" s="35">
        <v>300</v>
      </c>
    </row>
    <row r="797" spans="1:7" ht="15" customHeight="1" x14ac:dyDescent="0.3">
      <c r="A797" s="19" t="s">
        <v>1438</v>
      </c>
      <c r="B797" s="19" t="s">
        <v>1703</v>
      </c>
      <c r="C797" s="35">
        <v>400</v>
      </c>
      <c r="D797" s="47">
        <v>9.6</v>
      </c>
      <c r="E797" s="19" t="str">
        <f t="shared" si="12"/>
        <v>관경조정</v>
      </c>
      <c r="F797" s="29"/>
      <c r="G797" s="35">
        <v>300</v>
      </c>
    </row>
    <row r="798" spans="1:7" ht="15" customHeight="1" x14ac:dyDescent="0.3">
      <c r="A798" s="19" t="s">
        <v>1438</v>
      </c>
      <c r="B798" s="19" t="s">
        <v>1704</v>
      </c>
      <c r="C798" s="35">
        <v>400</v>
      </c>
      <c r="D798" s="47">
        <v>17.3</v>
      </c>
      <c r="E798" s="19" t="str">
        <f t="shared" si="12"/>
        <v>관경조정</v>
      </c>
      <c r="F798" s="29"/>
      <c r="G798" s="35">
        <v>300</v>
      </c>
    </row>
    <row r="799" spans="1:7" ht="15" customHeight="1" x14ac:dyDescent="0.3">
      <c r="A799" s="19" t="s">
        <v>1438</v>
      </c>
      <c r="B799" s="19" t="s">
        <v>614</v>
      </c>
      <c r="C799" s="35">
        <v>600</v>
      </c>
      <c r="D799" s="47">
        <v>20.7</v>
      </c>
      <c r="E799" s="19" t="str">
        <f t="shared" si="12"/>
        <v>구배조정</v>
      </c>
      <c r="F799" s="29"/>
      <c r="G799" s="35">
        <v>600</v>
      </c>
    </row>
    <row r="800" spans="1:7" ht="15" customHeight="1" x14ac:dyDescent="0.3">
      <c r="A800" s="19" t="s">
        <v>1438</v>
      </c>
      <c r="B800" s="19" t="s">
        <v>1705</v>
      </c>
      <c r="C800" s="35">
        <v>600</v>
      </c>
      <c r="D800" s="47">
        <v>12.6</v>
      </c>
      <c r="E800" s="19" t="str">
        <f t="shared" si="12"/>
        <v>관경조정</v>
      </c>
      <c r="F800" s="29"/>
      <c r="G800" s="35">
        <v>500</v>
      </c>
    </row>
    <row r="801" spans="1:7" ht="15" customHeight="1" x14ac:dyDescent="0.3">
      <c r="A801" s="19" t="s">
        <v>1438</v>
      </c>
      <c r="B801" s="19" t="s">
        <v>1706</v>
      </c>
      <c r="C801" s="35">
        <v>1000</v>
      </c>
      <c r="D801" s="47">
        <v>17.5</v>
      </c>
      <c r="E801" s="19" t="str">
        <f t="shared" si="12"/>
        <v>관경조정</v>
      </c>
      <c r="F801" s="29"/>
      <c r="G801" s="35">
        <v>900</v>
      </c>
    </row>
    <row r="802" spans="1:7" ht="15" customHeight="1" x14ac:dyDescent="0.3">
      <c r="A802" s="19" t="s">
        <v>1438</v>
      </c>
      <c r="B802" s="19" t="s">
        <v>1707</v>
      </c>
      <c r="C802" s="35">
        <v>1000</v>
      </c>
      <c r="D802" s="47">
        <v>9.4</v>
      </c>
      <c r="E802" s="19" t="str">
        <f t="shared" si="12"/>
        <v>관경조정</v>
      </c>
      <c r="F802" s="29"/>
      <c r="G802" s="35">
        <v>900</v>
      </c>
    </row>
    <row r="803" spans="1:7" ht="15" customHeight="1" x14ac:dyDescent="0.3">
      <c r="A803" s="19" t="s">
        <v>1438</v>
      </c>
      <c r="B803" s="19" t="s">
        <v>615</v>
      </c>
      <c r="C803" s="35">
        <v>400</v>
      </c>
      <c r="D803" s="47">
        <v>16.3</v>
      </c>
      <c r="E803" s="19" t="str">
        <f t="shared" si="12"/>
        <v>관경조정</v>
      </c>
      <c r="F803" s="29"/>
      <c r="G803" s="35">
        <v>300</v>
      </c>
    </row>
    <row r="804" spans="1:7" ht="15" customHeight="1" x14ac:dyDescent="0.3">
      <c r="A804" s="19" t="s">
        <v>1438</v>
      </c>
      <c r="B804" s="19" t="s">
        <v>616</v>
      </c>
      <c r="C804" s="35">
        <v>400</v>
      </c>
      <c r="D804" s="47">
        <v>16</v>
      </c>
      <c r="E804" s="19" t="str">
        <f t="shared" si="12"/>
        <v>관경조정</v>
      </c>
      <c r="F804" s="29"/>
      <c r="G804" s="35">
        <v>300</v>
      </c>
    </row>
    <row r="805" spans="1:7" ht="15" customHeight="1" x14ac:dyDescent="0.3">
      <c r="A805" s="19" t="s">
        <v>1438</v>
      </c>
      <c r="B805" s="19" t="s">
        <v>617</v>
      </c>
      <c r="C805" s="35">
        <v>400</v>
      </c>
      <c r="D805" s="47">
        <v>13.1</v>
      </c>
      <c r="E805" s="19" t="str">
        <f t="shared" si="12"/>
        <v>관경조정</v>
      </c>
      <c r="F805" s="29"/>
      <c r="G805" s="35">
        <v>300</v>
      </c>
    </row>
    <row r="806" spans="1:7" ht="15" customHeight="1" x14ac:dyDescent="0.3">
      <c r="A806" s="19" t="s">
        <v>1438</v>
      </c>
      <c r="B806" s="19" t="s">
        <v>618</v>
      </c>
      <c r="C806" s="35">
        <v>400</v>
      </c>
      <c r="D806" s="47">
        <v>11</v>
      </c>
      <c r="E806" s="19" t="str">
        <f t="shared" si="12"/>
        <v>관경조정</v>
      </c>
      <c r="F806" s="29"/>
      <c r="G806" s="35">
        <v>300</v>
      </c>
    </row>
    <row r="807" spans="1:7" ht="15" customHeight="1" x14ac:dyDescent="0.3">
      <c r="A807" s="19" t="s">
        <v>1438</v>
      </c>
      <c r="B807" s="19" t="s">
        <v>619</v>
      </c>
      <c r="C807" s="35">
        <v>400</v>
      </c>
      <c r="D807" s="47">
        <v>11.9</v>
      </c>
      <c r="E807" s="19" t="str">
        <f t="shared" si="12"/>
        <v>관경조정</v>
      </c>
      <c r="F807" s="29"/>
      <c r="G807" s="35">
        <v>300</v>
      </c>
    </row>
    <row r="808" spans="1:7" ht="15" customHeight="1" x14ac:dyDescent="0.3">
      <c r="A808" s="19" t="s">
        <v>1438</v>
      </c>
      <c r="B808" s="19" t="s">
        <v>620</v>
      </c>
      <c r="C808" s="35">
        <v>800</v>
      </c>
      <c r="D808" s="47">
        <v>75.099999999999994</v>
      </c>
      <c r="E808" s="19" t="str">
        <f t="shared" si="12"/>
        <v>구배조정</v>
      </c>
      <c r="F808" s="30"/>
      <c r="G808" s="35">
        <v>800</v>
      </c>
    </row>
    <row r="809" spans="1:7" ht="15" customHeight="1" x14ac:dyDescent="0.3">
      <c r="A809" s="19" t="s">
        <v>1438</v>
      </c>
      <c r="B809" s="19" t="s">
        <v>621</v>
      </c>
      <c r="C809" s="35">
        <v>800</v>
      </c>
      <c r="D809" s="47">
        <v>45.4</v>
      </c>
      <c r="E809" s="19" t="str">
        <f t="shared" si="12"/>
        <v>구배조정</v>
      </c>
      <c r="F809" s="30"/>
      <c r="G809" s="35">
        <v>800</v>
      </c>
    </row>
    <row r="810" spans="1:7" ht="15" customHeight="1" x14ac:dyDescent="0.3">
      <c r="A810" s="19" t="s">
        <v>1438</v>
      </c>
      <c r="B810" s="19" t="s">
        <v>622</v>
      </c>
      <c r="C810" s="35">
        <v>800</v>
      </c>
      <c r="D810" s="47">
        <v>86.6</v>
      </c>
      <c r="E810" s="19" t="str">
        <f t="shared" si="12"/>
        <v>구배조정</v>
      </c>
      <c r="F810" s="30"/>
      <c r="G810" s="35">
        <v>800</v>
      </c>
    </row>
    <row r="811" spans="1:7" ht="15" customHeight="1" x14ac:dyDescent="0.3">
      <c r="A811" s="19" t="s">
        <v>1438</v>
      </c>
      <c r="B811" s="19" t="s">
        <v>623</v>
      </c>
      <c r="C811" s="35">
        <v>800</v>
      </c>
      <c r="D811" s="47">
        <v>66.400000000000006</v>
      </c>
      <c r="E811" s="19" t="str">
        <f t="shared" si="12"/>
        <v>구배조정</v>
      </c>
      <c r="F811" s="30"/>
      <c r="G811" s="35">
        <v>800</v>
      </c>
    </row>
    <row r="812" spans="1:7" ht="15" customHeight="1" x14ac:dyDescent="0.3">
      <c r="A812" s="19" t="s">
        <v>1438</v>
      </c>
      <c r="B812" s="19" t="s">
        <v>1708</v>
      </c>
      <c r="C812" s="35">
        <v>1200</v>
      </c>
      <c r="D812" s="47">
        <v>14.3</v>
      </c>
      <c r="E812" s="19" t="str">
        <f t="shared" si="12"/>
        <v>구배조정</v>
      </c>
      <c r="F812" s="30"/>
      <c r="G812" s="35">
        <v>1200</v>
      </c>
    </row>
    <row r="813" spans="1:7" ht="15" customHeight="1" x14ac:dyDescent="0.3">
      <c r="A813" s="19" t="s">
        <v>1438</v>
      </c>
      <c r="B813" s="19" t="s">
        <v>1709</v>
      </c>
      <c r="C813" s="35">
        <v>500</v>
      </c>
      <c r="D813" s="47">
        <v>28.3</v>
      </c>
      <c r="E813" s="19" t="str">
        <f t="shared" si="12"/>
        <v>관경조정</v>
      </c>
      <c r="F813" s="30"/>
      <c r="G813" s="35">
        <v>400</v>
      </c>
    </row>
    <row r="814" spans="1:7" ht="15" customHeight="1" x14ac:dyDescent="0.3">
      <c r="A814" s="19" t="s">
        <v>1438</v>
      </c>
      <c r="B814" s="19" t="s">
        <v>1710</v>
      </c>
      <c r="C814" s="35">
        <v>500</v>
      </c>
      <c r="D814" s="47">
        <v>15.9</v>
      </c>
      <c r="E814" s="19" t="str">
        <f t="shared" si="12"/>
        <v>관경조정</v>
      </c>
      <c r="F814" s="30"/>
      <c r="G814" s="35">
        <v>400</v>
      </c>
    </row>
    <row r="815" spans="1:7" ht="15" customHeight="1" x14ac:dyDescent="0.3">
      <c r="A815" s="19" t="s">
        <v>1438</v>
      </c>
      <c r="B815" s="19" t="s">
        <v>1711</v>
      </c>
      <c r="C815" s="35">
        <v>500</v>
      </c>
      <c r="D815" s="47">
        <v>25.2</v>
      </c>
      <c r="E815" s="19" t="str">
        <f t="shared" si="12"/>
        <v>관경조정</v>
      </c>
      <c r="F815" s="30"/>
      <c r="G815" s="35">
        <v>400</v>
      </c>
    </row>
    <row r="816" spans="1:7" ht="15" customHeight="1" x14ac:dyDescent="0.3">
      <c r="A816" s="19" t="s">
        <v>1438</v>
      </c>
      <c r="B816" s="19" t="s">
        <v>1712</v>
      </c>
      <c r="C816" s="35" t="s">
        <v>1489</v>
      </c>
      <c r="D816" s="47">
        <v>5.8</v>
      </c>
      <c r="E816" s="19" t="str">
        <f t="shared" si="12"/>
        <v>관경조정</v>
      </c>
      <c r="F816" s="30"/>
      <c r="G816" s="35" t="s">
        <v>1980</v>
      </c>
    </row>
    <row r="817" spans="1:7" ht="15" customHeight="1" x14ac:dyDescent="0.3">
      <c r="A817" s="19" t="s">
        <v>1438</v>
      </c>
      <c r="B817" s="19" t="s">
        <v>1713</v>
      </c>
      <c r="C817" s="35" t="s">
        <v>1489</v>
      </c>
      <c r="D817" s="47">
        <v>20.7</v>
      </c>
      <c r="E817" s="19" t="str">
        <f t="shared" si="12"/>
        <v>관경조정</v>
      </c>
      <c r="F817" s="30"/>
      <c r="G817" s="35" t="s">
        <v>1980</v>
      </c>
    </row>
    <row r="818" spans="1:7" ht="15" customHeight="1" x14ac:dyDescent="0.3">
      <c r="A818" s="19" t="s">
        <v>1438</v>
      </c>
      <c r="B818" s="19" t="s">
        <v>1714</v>
      </c>
      <c r="C818" s="35" t="s">
        <v>1489</v>
      </c>
      <c r="D818" s="47">
        <v>4.5</v>
      </c>
      <c r="E818" s="19" t="str">
        <f t="shared" si="12"/>
        <v>관경조정</v>
      </c>
      <c r="F818" s="30"/>
      <c r="G818" s="35" t="s">
        <v>1980</v>
      </c>
    </row>
    <row r="819" spans="1:7" ht="15" customHeight="1" x14ac:dyDescent="0.3">
      <c r="A819" s="19" t="s">
        <v>1439</v>
      </c>
      <c r="B819" s="19" t="s">
        <v>629</v>
      </c>
      <c r="C819" s="35">
        <v>1100</v>
      </c>
      <c r="D819" s="47">
        <v>60.6</v>
      </c>
      <c r="E819" s="19" t="str">
        <f t="shared" si="12"/>
        <v>관경조정</v>
      </c>
      <c r="F819" s="29"/>
      <c r="G819" s="35">
        <v>800</v>
      </c>
    </row>
    <row r="820" spans="1:7" ht="15" customHeight="1" x14ac:dyDescent="0.3">
      <c r="A820" s="19" t="s">
        <v>1439</v>
      </c>
      <c r="B820" s="19" t="s">
        <v>630</v>
      </c>
      <c r="C820" s="35">
        <v>1100</v>
      </c>
      <c r="D820" s="47">
        <v>68</v>
      </c>
      <c r="E820" s="19" t="str">
        <f t="shared" si="12"/>
        <v>관경조정</v>
      </c>
      <c r="F820" s="29"/>
      <c r="G820" s="35">
        <v>800</v>
      </c>
    </row>
    <row r="821" spans="1:7" ht="15" customHeight="1" x14ac:dyDescent="0.3">
      <c r="A821" s="19" t="s">
        <v>1439</v>
      </c>
      <c r="B821" s="19" t="s">
        <v>631</v>
      </c>
      <c r="C821" s="35">
        <v>1100</v>
      </c>
      <c r="D821" s="47">
        <v>81.8</v>
      </c>
      <c r="E821" s="19" t="str">
        <f t="shared" si="12"/>
        <v>관경조정</v>
      </c>
      <c r="F821" s="29"/>
      <c r="G821" s="35">
        <v>800</v>
      </c>
    </row>
    <row r="822" spans="1:7" ht="15" customHeight="1" x14ac:dyDescent="0.3">
      <c r="A822" s="19" t="s">
        <v>1439</v>
      </c>
      <c r="B822" s="19" t="s">
        <v>632</v>
      </c>
      <c r="C822" s="35">
        <v>1100</v>
      </c>
      <c r="D822" s="47">
        <v>23.3</v>
      </c>
      <c r="E822" s="19" t="str">
        <f t="shared" si="12"/>
        <v>관경조정</v>
      </c>
      <c r="F822" s="29"/>
      <c r="G822" s="35">
        <v>400</v>
      </c>
    </row>
    <row r="823" spans="1:7" ht="15" customHeight="1" x14ac:dyDescent="0.3">
      <c r="A823" s="19" t="s">
        <v>1439</v>
      </c>
      <c r="B823" s="19" t="s">
        <v>633</v>
      </c>
      <c r="C823" s="35">
        <v>800</v>
      </c>
      <c r="D823" s="47">
        <v>39.299999999999997</v>
      </c>
      <c r="E823" s="19" t="str">
        <f t="shared" si="12"/>
        <v>관경조정</v>
      </c>
      <c r="F823" s="30"/>
      <c r="G823" s="35">
        <v>600</v>
      </c>
    </row>
    <row r="824" spans="1:7" ht="15" customHeight="1" x14ac:dyDescent="0.3">
      <c r="A824" s="19" t="s">
        <v>1439</v>
      </c>
      <c r="B824" s="19" t="s">
        <v>634</v>
      </c>
      <c r="C824" s="35">
        <v>800</v>
      </c>
      <c r="D824" s="47">
        <v>42</v>
      </c>
      <c r="E824" s="19" t="str">
        <f t="shared" si="12"/>
        <v>관경조정</v>
      </c>
      <c r="F824" s="30"/>
      <c r="G824" s="35">
        <v>600</v>
      </c>
    </row>
    <row r="825" spans="1:7" ht="15" customHeight="1" x14ac:dyDescent="0.3">
      <c r="A825" s="19" t="s">
        <v>1439</v>
      </c>
      <c r="B825" s="19" t="s">
        <v>635</v>
      </c>
      <c r="C825" s="35">
        <v>800</v>
      </c>
      <c r="D825" s="47">
        <v>48</v>
      </c>
      <c r="E825" s="19" t="str">
        <f t="shared" si="12"/>
        <v>관경조정</v>
      </c>
      <c r="F825" s="30"/>
      <c r="G825" s="35">
        <v>600</v>
      </c>
    </row>
    <row r="826" spans="1:7" ht="15" customHeight="1" x14ac:dyDescent="0.3">
      <c r="A826" s="19" t="s">
        <v>1439</v>
      </c>
      <c r="B826" s="19" t="s">
        <v>636</v>
      </c>
      <c r="C826" s="35">
        <v>800</v>
      </c>
      <c r="D826" s="47">
        <v>33.299999999999997</v>
      </c>
      <c r="E826" s="19" t="str">
        <f t="shared" si="12"/>
        <v>관경조정</v>
      </c>
      <c r="F826" s="30"/>
      <c r="G826" s="35">
        <v>600</v>
      </c>
    </row>
    <row r="827" spans="1:7" ht="15" customHeight="1" x14ac:dyDescent="0.3">
      <c r="A827" s="19" t="s">
        <v>1439</v>
      </c>
      <c r="B827" s="19" t="s">
        <v>1715</v>
      </c>
      <c r="C827" s="35" t="s">
        <v>1490</v>
      </c>
      <c r="D827" s="47">
        <v>16.5</v>
      </c>
      <c r="E827" s="19" t="str">
        <f t="shared" si="12"/>
        <v>관경조정</v>
      </c>
      <c r="F827" s="30"/>
      <c r="G827" s="35" t="s">
        <v>1992</v>
      </c>
    </row>
    <row r="828" spans="1:7" ht="15" customHeight="1" x14ac:dyDescent="0.3">
      <c r="A828" s="19" t="s">
        <v>1439</v>
      </c>
      <c r="B828" s="19" t="s">
        <v>637</v>
      </c>
      <c r="C828" s="35">
        <v>600</v>
      </c>
      <c r="D828" s="47">
        <v>76.599999999999994</v>
      </c>
      <c r="E828" s="19" t="str">
        <f t="shared" si="12"/>
        <v>구배조정</v>
      </c>
      <c r="F828" s="30"/>
      <c r="G828" s="35">
        <v>600</v>
      </c>
    </row>
    <row r="829" spans="1:7" ht="15" customHeight="1" x14ac:dyDescent="0.3">
      <c r="A829" s="19" t="s">
        <v>1439</v>
      </c>
      <c r="B829" s="19" t="s">
        <v>638</v>
      </c>
      <c r="C829" s="35">
        <v>500</v>
      </c>
      <c r="D829" s="47">
        <v>47.3</v>
      </c>
      <c r="E829" s="19" t="str">
        <f t="shared" si="12"/>
        <v>구배조정</v>
      </c>
      <c r="F829" s="30"/>
      <c r="G829" s="35">
        <v>500</v>
      </c>
    </row>
    <row r="830" spans="1:7" ht="15" customHeight="1" x14ac:dyDescent="0.3">
      <c r="A830" s="19" t="s">
        <v>1439</v>
      </c>
      <c r="B830" s="19" t="s">
        <v>639</v>
      </c>
      <c r="C830" s="35">
        <v>450</v>
      </c>
      <c r="D830" s="47">
        <v>83.9</v>
      </c>
      <c r="E830" s="19" t="str">
        <f t="shared" si="12"/>
        <v>구배조정</v>
      </c>
      <c r="F830" s="30"/>
      <c r="G830" s="35">
        <v>450</v>
      </c>
    </row>
    <row r="831" spans="1:7" ht="15" customHeight="1" x14ac:dyDescent="0.3">
      <c r="A831" s="19" t="s">
        <v>1439</v>
      </c>
      <c r="B831" s="19" t="s">
        <v>640</v>
      </c>
      <c r="C831" s="35">
        <v>450</v>
      </c>
      <c r="D831" s="47">
        <v>5.7</v>
      </c>
      <c r="E831" s="19" t="str">
        <f t="shared" si="12"/>
        <v>구배조정</v>
      </c>
      <c r="F831" s="30"/>
      <c r="G831" s="35">
        <v>450</v>
      </c>
    </row>
    <row r="832" spans="1:7" ht="15" customHeight="1" x14ac:dyDescent="0.3">
      <c r="A832" s="19" t="s">
        <v>1439</v>
      </c>
      <c r="B832" s="19" t="s">
        <v>641</v>
      </c>
      <c r="C832" s="35" t="s">
        <v>1459</v>
      </c>
      <c r="D832" s="47">
        <v>260.89999999999998</v>
      </c>
      <c r="E832" s="19" t="str">
        <f t="shared" si="12"/>
        <v>관경조정</v>
      </c>
      <c r="F832" s="30"/>
      <c r="G832" s="35" t="s">
        <v>1974</v>
      </c>
    </row>
    <row r="833" spans="1:7" ht="15" customHeight="1" x14ac:dyDescent="0.3">
      <c r="A833" s="19" t="s">
        <v>1439</v>
      </c>
      <c r="B833" s="19" t="s">
        <v>1716</v>
      </c>
      <c r="C833" s="35" t="s">
        <v>1717</v>
      </c>
      <c r="D833" s="47">
        <v>33.299999999999997</v>
      </c>
      <c r="E833" s="19" t="str">
        <f t="shared" si="12"/>
        <v>관경조정</v>
      </c>
      <c r="F833" s="30"/>
      <c r="G833" s="35" t="s">
        <v>1981</v>
      </c>
    </row>
    <row r="834" spans="1:7" ht="15" customHeight="1" x14ac:dyDescent="0.3">
      <c r="A834" s="19" t="s">
        <v>1439</v>
      </c>
      <c r="B834" s="19" t="s">
        <v>642</v>
      </c>
      <c r="C834" s="35" t="s">
        <v>1473</v>
      </c>
      <c r="D834" s="47">
        <v>7</v>
      </c>
      <c r="E834" s="19" t="str">
        <f t="shared" si="12"/>
        <v>구배조정</v>
      </c>
      <c r="F834" s="30"/>
      <c r="G834" s="35" t="s">
        <v>1473</v>
      </c>
    </row>
    <row r="835" spans="1:7" ht="15" customHeight="1" x14ac:dyDescent="0.3">
      <c r="A835" s="19" t="s">
        <v>1439</v>
      </c>
      <c r="B835" s="19" t="s">
        <v>643</v>
      </c>
      <c r="C835" s="35" t="s">
        <v>1473</v>
      </c>
      <c r="D835" s="47">
        <v>26.4</v>
      </c>
      <c r="E835" s="19" t="str">
        <f t="shared" si="12"/>
        <v>구배조정</v>
      </c>
      <c r="F835" s="30"/>
      <c r="G835" s="35" t="s">
        <v>1473</v>
      </c>
    </row>
    <row r="836" spans="1:7" ht="15" customHeight="1" x14ac:dyDescent="0.3">
      <c r="A836" s="19" t="s">
        <v>1439</v>
      </c>
      <c r="B836" s="19" t="s">
        <v>644</v>
      </c>
      <c r="C836" s="35">
        <v>600</v>
      </c>
      <c r="D836" s="47">
        <v>29.3</v>
      </c>
      <c r="E836" s="19" t="str">
        <f t="shared" ref="E836:E899" si="13">IF(C836=G836,"구배조정","관경조정")</f>
        <v>구배조정</v>
      </c>
      <c r="F836" s="30"/>
      <c r="G836" s="35">
        <v>600</v>
      </c>
    </row>
    <row r="837" spans="1:7" ht="15" customHeight="1" x14ac:dyDescent="0.3">
      <c r="A837" s="19" t="s">
        <v>1439</v>
      </c>
      <c r="B837" s="19" t="s">
        <v>645</v>
      </c>
      <c r="C837" s="35">
        <v>500</v>
      </c>
      <c r="D837" s="47">
        <v>29.4</v>
      </c>
      <c r="E837" s="19" t="str">
        <f t="shared" si="13"/>
        <v>구배조정</v>
      </c>
      <c r="F837" s="30"/>
      <c r="G837" s="35">
        <v>500</v>
      </c>
    </row>
    <row r="838" spans="1:7" ht="15" customHeight="1" x14ac:dyDescent="0.3">
      <c r="A838" s="19" t="s">
        <v>1439</v>
      </c>
      <c r="B838" s="19" t="s">
        <v>646</v>
      </c>
      <c r="C838" s="35">
        <v>500</v>
      </c>
      <c r="D838" s="47">
        <v>65.400000000000006</v>
      </c>
      <c r="E838" s="19" t="str">
        <f t="shared" si="13"/>
        <v>구배조정</v>
      </c>
      <c r="F838" s="30"/>
      <c r="G838" s="35">
        <v>500</v>
      </c>
    </row>
    <row r="839" spans="1:7" ht="15" customHeight="1" x14ac:dyDescent="0.3">
      <c r="A839" s="19" t="s">
        <v>1439</v>
      </c>
      <c r="B839" s="19" t="s">
        <v>647</v>
      </c>
      <c r="C839" s="35">
        <v>500</v>
      </c>
      <c r="D839" s="47">
        <v>54.4</v>
      </c>
      <c r="E839" s="19" t="str">
        <f t="shared" si="13"/>
        <v>관경조정</v>
      </c>
      <c r="F839" s="30"/>
      <c r="G839" s="35">
        <v>400</v>
      </c>
    </row>
    <row r="840" spans="1:7" ht="15" customHeight="1" x14ac:dyDescent="0.3">
      <c r="A840" s="19" t="s">
        <v>1439</v>
      </c>
      <c r="B840" s="19" t="s">
        <v>648</v>
      </c>
      <c r="C840" s="35" t="s">
        <v>1459</v>
      </c>
      <c r="D840" s="47">
        <v>25.5</v>
      </c>
      <c r="E840" s="19" t="str">
        <f t="shared" si="13"/>
        <v>관경조정</v>
      </c>
      <c r="F840" s="30"/>
      <c r="G840" s="35" t="s">
        <v>1979</v>
      </c>
    </row>
    <row r="841" spans="1:7" ht="15" customHeight="1" x14ac:dyDescent="0.3">
      <c r="A841" s="19" t="s">
        <v>1439</v>
      </c>
      <c r="B841" s="19" t="s">
        <v>649</v>
      </c>
      <c r="C841" s="35" t="s">
        <v>1469</v>
      </c>
      <c r="D841" s="47">
        <v>17.7</v>
      </c>
      <c r="E841" s="19" t="str">
        <f t="shared" si="13"/>
        <v>관경조정</v>
      </c>
      <c r="F841" s="30"/>
      <c r="G841" s="35" t="s">
        <v>1993</v>
      </c>
    </row>
    <row r="842" spans="1:7" ht="15" customHeight="1" x14ac:dyDescent="0.3">
      <c r="A842" s="19" t="s">
        <v>1439</v>
      </c>
      <c r="B842" s="19" t="s">
        <v>1718</v>
      </c>
      <c r="C842" s="35">
        <v>350</v>
      </c>
      <c r="D842" s="47">
        <v>8.6</v>
      </c>
      <c r="E842" s="19" t="str">
        <f t="shared" si="13"/>
        <v>구배조정</v>
      </c>
      <c r="F842" s="30"/>
      <c r="G842" s="35">
        <v>350</v>
      </c>
    </row>
    <row r="843" spans="1:7" ht="15" customHeight="1" x14ac:dyDescent="0.3">
      <c r="A843" s="19" t="s">
        <v>1439</v>
      </c>
      <c r="B843" s="19" t="s">
        <v>650</v>
      </c>
      <c r="C843" s="35">
        <v>900</v>
      </c>
      <c r="D843" s="47">
        <v>58.2</v>
      </c>
      <c r="E843" s="19" t="str">
        <f t="shared" si="13"/>
        <v>구배조정</v>
      </c>
      <c r="F843" s="30"/>
      <c r="G843" s="35">
        <v>900</v>
      </c>
    </row>
    <row r="844" spans="1:7" ht="15" customHeight="1" x14ac:dyDescent="0.3">
      <c r="A844" s="19" t="s">
        <v>1439</v>
      </c>
      <c r="B844" s="19" t="s">
        <v>651</v>
      </c>
      <c r="C844" s="35">
        <v>600</v>
      </c>
      <c r="D844" s="47">
        <v>180.7</v>
      </c>
      <c r="E844" s="19" t="str">
        <f t="shared" si="13"/>
        <v>구배조정</v>
      </c>
      <c r="F844" s="30"/>
      <c r="G844" s="35">
        <v>600</v>
      </c>
    </row>
    <row r="845" spans="1:7" ht="15" customHeight="1" x14ac:dyDescent="0.3">
      <c r="A845" s="19" t="s">
        <v>1439</v>
      </c>
      <c r="B845" s="19" t="s">
        <v>1719</v>
      </c>
      <c r="C845" s="35">
        <v>600</v>
      </c>
      <c r="D845" s="47">
        <v>22.6</v>
      </c>
      <c r="E845" s="19" t="str">
        <f t="shared" si="13"/>
        <v>관경조정</v>
      </c>
      <c r="F845" s="30"/>
      <c r="G845" s="35">
        <v>300</v>
      </c>
    </row>
    <row r="846" spans="1:7" ht="15" customHeight="1" x14ac:dyDescent="0.3">
      <c r="A846" s="19" t="s">
        <v>1439</v>
      </c>
      <c r="B846" s="19" t="s">
        <v>652</v>
      </c>
      <c r="C846" s="35">
        <v>450</v>
      </c>
      <c r="D846" s="47">
        <v>25.4</v>
      </c>
      <c r="E846" s="19" t="str">
        <f t="shared" si="13"/>
        <v>구배조정</v>
      </c>
      <c r="F846" s="30"/>
      <c r="G846" s="35">
        <v>450</v>
      </c>
    </row>
    <row r="847" spans="1:7" ht="15" customHeight="1" x14ac:dyDescent="0.3">
      <c r="A847" s="19" t="s">
        <v>1439</v>
      </c>
      <c r="B847" s="19" t="s">
        <v>653</v>
      </c>
      <c r="C847" s="35">
        <v>700</v>
      </c>
      <c r="D847" s="47">
        <v>63.4</v>
      </c>
      <c r="E847" s="19" t="str">
        <f t="shared" si="13"/>
        <v>관경조정</v>
      </c>
      <c r="F847" s="30"/>
      <c r="G847" s="35">
        <v>600</v>
      </c>
    </row>
    <row r="848" spans="1:7" ht="15" customHeight="1" x14ac:dyDescent="0.3">
      <c r="A848" s="19" t="s">
        <v>1439</v>
      </c>
      <c r="B848" s="19" t="s">
        <v>654</v>
      </c>
      <c r="C848" s="35">
        <v>700</v>
      </c>
      <c r="D848" s="47">
        <v>34.9</v>
      </c>
      <c r="E848" s="19" t="str">
        <f t="shared" si="13"/>
        <v>관경조정</v>
      </c>
      <c r="F848" s="30"/>
      <c r="G848" s="35">
        <v>600</v>
      </c>
    </row>
    <row r="849" spans="1:7" ht="15" customHeight="1" x14ac:dyDescent="0.3">
      <c r="A849" s="19" t="s">
        <v>1439</v>
      </c>
      <c r="B849" s="19" t="s">
        <v>655</v>
      </c>
      <c r="C849" s="35">
        <v>700</v>
      </c>
      <c r="D849" s="47">
        <v>18.2</v>
      </c>
      <c r="E849" s="19" t="str">
        <f t="shared" si="13"/>
        <v>관경조정</v>
      </c>
      <c r="F849" s="30"/>
      <c r="G849" s="35">
        <v>600</v>
      </c>
    </row>
    <row r="850" spans="1:7" ht="15" customHeight="1" x14ac:dyDescent="0.3">
      <c r="A850" s="19" t="s">
        <v>1439</v>
      </c>
      <c r="B850" s="19" t="s">
        <v>656</v>
      </c>
      <c r="C850" s="35">
        <v>700</v>
      </c>
      <c r="D850" s="47">
        <v>34.5</v>
      </c>
      <c r="E850" s="19" t="str">
        <f t="shared" si="13"/>
        <v>관경조정</v>
      </c>
      <c r="F850" s="30"/>
      <c r="G850" s="35">
        <v>600</v>
      </c>
    </row>
    <row r="851" spans="1:7" ht="15" customHeight="1" x14ac:dyDescent="0.3">
      <c r="A851" s="19" t="s">
        <v>1439</v>
      </c>
      <c r="B851" s="19" t="s">
        <v>657</v>
      </c>
      <c r="C851" s="35">
        <v>700</v>
      </c>
      <c r="D851" s="47">
        <v>38.299999999999997</v>
      </c>
      <c r="E851" s="19" t="str">
        <f t="shared" si="13"/>
        <v>관경조정</v>
      </c>
      <c r="F851" s="30"/>
      <c r="G851" s="35">
        <v>600</v>
      </c>
    </row>
    <row r="852" spans="1:7" ht="15" customHeight="1" x14ac:dyDescent="0.3">
      <c r="A852" s="19" t="s">
        <v>1439</v>
      </c>
      <c r="B852" s="19" t="s">
        <v>658</v>
      </c>
      <c r="C852" s="35">
        <v>700</v>
      </c>
      <c r="D852" s="47">
        <v>30.7</v>
      </c>
      <c r="E852" s="19" t="str">
        <f t="shared" si="13"/>
        <v>관경조정</v>
      </c>
      <c r="F852" s="30"/>
      <c r="G852" s="35">
        <v>600</v>
      </c>
    </row>
    <row r="853" spans="1:7" ht="15" customHeight="1" x14ac:dyDescent="0.3">
      <c r="A853" s="19" t="s">
        <v>1439</v>
      </c>
      <c r="B853" s="19" t="s">
        <v>659</v>
      </c>
      <c r="C853" s="35">
        <v>700</v>
      </c>
      <c r="D853" s="47">
        <v>32.6</v>
      </c>
      <c r="E853" s="19" t="str">
        <f t="shared" si="13"/>
        <v>관경조정</v>
      </c>
      <c r="F853" s="30"/>
      <c r="G853" s="35">
        <v>600</v>
      </c>
    </row>
    <row r="854" spans="1:7" ht="15" customHeight="1" x14ac:dyDescent="0.3">
      <c r="A854" s="19" t="s">
        <v>1439</v>
      </c>
      <c r="B854" s="19" t="s">
        <v>660</v>
      </c>
      <c r="C854" s="35">
        <v>400</v>
      </c>
      <c r="D854" s="47">
        <v>60.1</v>
      </c>
      <c r="E854" s="19" t="str">
        <f t="shared" si="13"/>
        <v>관경조정</v>
      </c>
      <c r="F854" s="30"/>
      <c r="G854" s="35">
        <v>300</v>
      </c>
    </row>
    <row r="855" spans="1:7" ht="15" customHeight="1" x14ac:dyDescent="0.3">
      <c r="A855" s="19" t="s">
        <v>1439</v>
      </c>
      <c r="B855" s="19" t="s">
        <v>661</v>
      </c>
      <c r="C855" s="35">
        <v>400</v>
      </c>
      <c r="D855" s="47">
        <v>25.9</v>
      </c>
      <c r="E855" s="19" t="str">
        <f t="shared" si="13"/>
        <v>관경조정</v>
      </c>
      <c r="F855" s="30"/>
      <c r="G855" s="35">
        <v>300</v>
      </c>
    </row>
    <row r="856" spans="1:7" ht="15" customHeight="1" x14ac:dyDescent="0.3">
      <c r="A856" s="19" t="s">
        <v>1439</v>
      </c>
      <c r="B856" s="19" t="s">
        <v>662</v>
      </c>
      <c r="C856" s="35">
        <v>1200</v>
      </c>
      <c r="D856" s="47">
        <v>8.8000000000000007</v>
      </c>
      <c r="E856" s="19" t="str">
        <f t="shared" si="13"/>
        <v>관경조정</v>
      </c>
      <c r="F856" s="30"/>
      <c r="G856" s="35">
        <v>800</v>
      </c>
    </row>
    <row r="857" spans="1:7" ht="15" customHeight="1" x14ac:dyDescent="0.3">
      <c r="A857" s="19" t="s">
        <v>1439</v>
      </c>
      <c r="B857" s="19" t="s">
        <v>663</v>
      </c>
      <c r="C857" s="35">
        <v>1200</v>
      </c>
      <c r="D857" s="47">
        <v>61.3</v>
      </c>
      <c r="E857" s="19" t="str">
        <f t="shared" si="13"/>
        <v>관경조정</v>
      </c>
      <c r="F857" s="30"/>
      <c r="G857" s="35">
        <v>800</v>
      </c>
    </row>
    <row r="858" spans="1:7" ht="15" customHeight="1" x14ac:dyDescent="0.3">
      <c r="A858" s="19" t="s">
        <v>1439</v>
      </c>
      <c r="B858" s="19" t="s">
        <v>664</v>
      </c>
      <c r="C858" s="35" t="s">
        <v>1720</v>
      </c>
      <c r="D858" s="47">
        <v>40</v>
      </c>
      <c r="E858" s="19" t="str">
        <f t="shared" si="13"/>
        <v>관경조정</v>
      </c>
      <c r="F858" s="30"/>
      <c r="G858" s="35" t="s">
        <v>1973</v>
      </c>
    </row>
    <row r="859" spans="1:7" ht="15" customHeight="1" x14ac:dyDescent="0.3">
      <c r="A859" s="19" t="s">
        <v>1439</v>
      </c>
      <c r="B859" s="19" t="s">
        <v>665</v>
      </c>
      <c r="C859" s="35">
        <v>450</v>
      </c>
      <c r="D859" s="47">
        <v>2.6</v>
      </c>
      <c r="E859" s="19" t="str">
        <f t="shared" si="13"/>
        <v>구배조정</v>
      </c>
      <c r="F859" s="30"/>
      <c r="G859" s="35">
        <v>450</v>
      </c>
    </row>
    <row r="860" spans="1:7" ht="15" customHeight="1" x14ac:dyDescent="0.3">
      <c r="A860" s="19" t="s">
        <v>1439</v>
      </c>
      <c r="B860" s="19" t="s">
        <v>1721</v>
      </c>
      <c r="C860" s="35">
        <v>450</v>
      </c>
      <c r="D860" s="47">
        <v>17.7</v>
      </c>
      <c r="E860" s="19" t="str">
        <f t="shared" si="13"/>
        <v>구배조정</v>
      </c>
      <c r="F860" s="30"/>
      <c r="G860" s="35">
        <v>450</v>
      </c>
    </row>
    <row r="861" spans="1:7" ht="15" customHeight="1" x14ac:dyDescent="0.3">
      <c r="A861" s="19" t="s">
        <v>1439</v>
      </c>
      <c r="B861" s="19" t="s">
        <v>666</v>
      </c>
      <c r="C861" s="35">
        <v>1000</v>
      </c>
      <c r="D861" s="47">
        <v>38.799999999999997</v>
      </c>
      <c r="E861" s="19" t="str">
        <f t="shared" si="13"/>
        <v>관경조정</v>
      </c>
      <c r="F861" s="30"/>
      <c r="G861" s="35">
        <v>800</v>
      </c>
    </row>
    <row r="862" spans="1:7" ht="15" customHeight="1" x14ac:dyDescent="0.3">
      <c r="A862" s="19" t="s">
        <v>1439</v>
      </c>
      <c r="B862" s="19" t="s">
        <v>667</v>
      </c>
      <c r="C862" s="35">
        <v>1000</v>
      </c>
      <c r="D862" s="47">
        <v>28.1</v>
      </c>
      <c r="E862" s="19" t="str">
        <f t="shared" si="13"/>
        <v>관경조정</v>
      </c>
      <c r="F862" s="30"/>
      <c r="G862" s="35">
        <v>800</v>
      </c>
    </row>
    <row r="863" spans="1:7" ht="15" customHeight="1" x14ac:dyDescent="0.3">
      <c r="A863" s="19" t="s">
        <v>1439</v>
      </c>
      <c r="B863" s="19" t="s">
        <v>1722</v>
      </c>
      <c r="C863" s="35">
        <v>300</v>
      </c>
      <c r="D863" s="47">
        <v>22.2</v>
      </c>
      <c r="E863" s="19" t="str">
        <f t="shared" si="13"/>
        <v>구배조정</v>
      </c>
      <c r="F863" s="30"/>
      <c r="G863" s="35">
        <v>300</v>
      </c>
    </row>
    <row r="864" spans="1:7" ht="15" customHeight="1" x14ac:dyDescent="0.3">
      <c r="A864" s="19" t="s">
        <v>1439</v>
      </c>
      <c r="B864" s="19" t="s">
        <v>668</v>
      </c>
      <c r="C864" s="35">
        <v>600</v>
      </c>
      <c r="D864" s="47">
        <v>44.4</v>
      </c>
      <c r="E864" s="19" t="str">
        <f t="shared" si="13"/>
        <v>관경조정</v>
      </c>
      <c r="F864" s="30"/>
      <c r="G864" s="35">
        <v>450</v>
      </c>
    </row>
    <row r="865" spans="1:7" ht="15" customHeight="1" x14ac:dyDescent="0.3">
      <c r="A865" s="19" t="s">
        <v>1439</v>
      </c>
      <c r="B865" s="19" t="s">
        <v>669</v>
      </c>
      <c r="C865" s="35">
        <v>600</v>
      </c>
      <c r="D865" s="47">
        <v>49.6</v>
      </c>
      <c r="E865" s="19" t="str">
        <f t="shared" si="13"/>
        <v>관경조정</v>
      </c>
      <c r="F865" s="30"/>
      <c r="G865" s="35">
        <v>450</v>
      </c>
    </row>
    <row r="866" spans="1:7" ht="15" customHeight="1" x14ac:dyDescent="0.3">
      <c r="A866" s="19" t="s">
        <v>1439</v>
      </c>
      <c r="B866" s="19" t="s">
        <v>670</v>
      </c>
      <c r="C866" s="35">
        <v>600</v>
      </c>
      <c r="D866" s="47">
        <v>40.299999999999997</v>
      </c>
      <c r="E866" s="19" t="str">
        <f t="shared" si="13"/>
        <v>관경조정</v>
      </c>
      <c r="F866" s="30"/>
      <c r="G866" s="35">
        <v>450</v>
      </c>
    </row>
    <row r="867" spans="1:7" ht="15" customHeight="1" x14ac:dyDescent="0.3">
      <c r="A867" s="19" t="s">
        <v>1439</v>
      </c>
      <c r="B867" s="19" t="s">
        <v>671</v>
      </c>
      <c r="C867" s="35">
        <v>600</v>
      </c>
      <c r="D867" s="47">
        <v>32.700000000000003</v>
      </c>
      <c r="E867" s="19" t="str">
        <f t="shared" si="13"/>
        <v>관경조정</v>
      </c>
      <c r="F867" s="30"/>
      <c r="G867" s="35">
        <v>450</v>
      </c>
    </row>
    <row r="868" spans="1:7" ht="15" customHeight="1" x14ac:dyDescent="0.3">
      <c r="A868" s="19" t="s">
        <v>1439</v>
      </c>
      <c r="B868" s="19" t="s">
        <v>1723</v>
      </c>
      <c r="C868" s="35">
        <v>600</v>
      </c>
      <c r="D868" s="47">
        <v>6</v>
      </c>
      <c r="E868" s="19" t="str">
        <f t="shared" si="13"/>
        <v>관경조정</v>
      </c>
      <c r="F868" s="30"/>
      <c r="G868" s="35">
        <v>450</v>
      </c>
    </row>
    <row r="869" spans="1:7" ht="15" customHeight="1" x14ac:dyDescent="0.3">
      <c r="A869" s="19" t="s">
        <v>1439</v>
      </c>
      <c r="B869" s="19" t="s">
        <v>672</v>
      </c>
      <c r="C869" s="35">
        <v>450</v>
      </c>
      <c r="D869" s="47">
        <v>18.2</v>
      </c>
      <c r="E869" s="19" t="str">
        <f t="shared" si="13"/>
        <v>구배조정</v>
      </c>
      <c r="F869" s="30"/>
      <c r="G869" s="35">
        <v>450</v>
      </c>
    </row>
    <row r="870" spans="1:7" ht="15" customHeight="1" x14ac:dyDescent="0.3">
      <c r="A870" s="19" t="s">
        <v>1439</v>
      </c>
      <c r="B870" s="19" t="s">
        <v>673</v>
      </c>
      <c r="C870" s="35">
        <v>300</v>
      </c>
      <c r="D870" s="47">
        <v>4.0999999999999996</v>
      </c>
      <c r="E870" s="19" t="str">
        <f t="shared" si="13"/>
        <v>구배조정</v>
      </c>
      <c r="F870" s="30"/>
      <c r="G870" s="35">
        <v>300</v>
      </c>
    </row>
    <row r="871" spans="1:7" ht="15" customHeight="1" x14ac:dyDescent="0.3">
      <c r="A871" s="19" t="s">
        <v>1439</v>
      </c>
      <c r="B871" s="19" t="s">
        <v>674</v>
      </c>
      <c r="C871" s="35">
        <v>450</v>
      </c>
      <c r="D871" s="47">
        <v>1.1000000000000001</v>
      </c>
      <c r="E871" s="19" t="str">
        <f t="shared" si="13"/>
        <v>구배조정</v>
      </c>
      <c r="F871" s="30"/>
      <c r="G871" s="35">
        <v>450</v>
      </c>
    </row>
    <row r="872" spans="1:7" ht="15" customHeight="1" x14ac:dyDescent="0.3">
      <c r="A872" s="19" t="s">
        <v>1439</v>
      </c>
      <c r="B872" s="19" t="s">
        <v>675</v>
      </c>
      <c r="C872" s="35">
        <v>300</v>
      </c>
      <c r="D872" s="47">
        <v>1.1000000000000001</v>
      </c>
      <c r="E872" s="19" t="str">
        <f t="shared" si="13"/>
        <v>구배조정</v>
      </c>
      <c r="F872" s="30"/>
      <c r="G872" s="35">
        <v>300</v>
      </c>
    </row>
    <row r="873" spans="1:7" ht="15" customHeight="1" x14ac:dyDescent="0.3">
      <c r="A873" s="19" t="s">
        <v>1439</v>
      </c>
      <c r="B873" s="19" t="s">
        <v>676</v>
      </c>
      <c r="C873" s="35">
        <v>400</v>
      </c>
      <c r="D873" s="47">
        <v>42.1</v>
      </c>
      <c r="E873" s="19" t="str">
        <f t="shared" si="13"/>
        <v>구배조정</v>
      </c>
      <c r="F873" s="30"/>
      <c r="G873" s="35">
        <v>400</v>
      </c>
    </row>
    <row r="874" spans="1:7" ht="15" customHeight="1" x14ac:dyDescent="0.3">
      <c r="A874" s="19" t="s">
        <v>1439</v>
      </c>
      <c r="B874" s="19" t="s">
        <v>677</v>
      </c>
      <c r="C874" s="35">
        <v>800</v>
      </c>
      <c r="D874" s="47">
        <v>49.3</v>
      </c>
      <c r="E874" s="19" t="str">
        <f t="shared" si="13"/>
        <v>구배조정</v>
      </c>
      <c r="F874" s="30"/>
      <c r="G874" s="35">
        <v>800</v>
      </c>
    </row>
    <row r="875" spans="1:7" ht="15" customHeight="1" x14ac:dyDescent="0.3">
      <c r="A875" s="19" t="s">
        <v>1439</v>
      </c>
      <c r="B875" s="19" t="s">
        <v>678</v>
      </c>
      <c r="C875" s="35">
        <v>800</v>
      </c>
      <c r="D875" s="47">
        <v>37.200000000000003</v>
      </c>
      <c r="E875" s="19" t="str">
        <f t="shared" si="13"/>
        <v>구배조정</v>
      </c>
      <c r="F875" s="30"/>
      <c r="G875" s="35">
        <v>800</v>
      </c>
    </row>
    <row r="876" spans="1:7" ht="15" customHeight="1" x14ac:dyDescent="0.3">
      <c r="A876" s="19" t="s">
        <v>1439</v>
      </c>
      <c r="B876" s="19" t="s">
        <v>679</v>
      </c>
      <c r="C876" s="35">
        <v>450</v>
      </c>
      <c r="D876" s="47">
        <v>21.1</v>
      </c>
      <c r="E876" s="19" t="str">
        <f t="shared" si="13"/>
        <v>관경조정</v>
      </c>
      <c r="F876" s="30"/>
      <c r="G876" s="35">
        <v>300</v>
      </c>
    </row>
    <row r="877" spans="1:7" ht="15" customHeight="1" x14ac:dyDescent="0.3">
      <c r="A877" s="19" t="s">
        <v>1439</v>
      </c>
      <c r="B877" s="19" t="s">
        <v>680</v>
      </c>
      <c r="C877" s="35">
        <v>800</v>
      </c>
      <c r="D877" s="47">
        <v>11.2</v>
      </c>
      <c r="E877" s="19" t="str">
        <f t="shared" si="13"/>
        <v>관경조정</v>
      </c>
      <c r="F877" s="30"/>
      <c r="G877" s="35">
        <v>300</v>
      </c>
    </row>
    <row r="878" spans="1:7" ht="15" customHeight="1" x14ac:dyDescent="0.3">
      <c r="A878" s="19" t="s">
        <v>1439</v>
      </c>
      <c r="B878" s="19" t="s">
        <v>681</v>
      </c>
      <c r="C878" s="35" t="s">
        <v>1724</v>
      </c>
      <c r="D878" s="47">
        <v>262.5</v>
      </c>
      <c r="E878" s="19" t="str">
        <f t="shared" si="13"/>
        <v>관경조정</v>
      </c>
      <c r="F878" s="30"/>
      <c r="G878" s="35" t="s">
        <v>1977</v>
      </c>
    </row>
    <row r="879" spans="1:7" ht="15" customHeight="1" x14ac:dyDescent="0.3">
      <c r="A879" s="19" t="s">
        <v>1439</v>
      </c>
      <c r="B879" s="19" t="s">
        <v>682</v>
      </c>
      <c r="C879" s="35" t="s">
        <v>1725</v>
      </c>
      <c r="D879" s="47">
        <v>239.3</v>
      </c>
      <c r="E879" s="19" t="str">
        <f t="shared" si="13"/>
        <v>관경조정</v>
      </c>
      <c r="F879" s="30"/>
      <c r="G879" s="35" t="s">
        <v>1977</v>
      </c>
    </row>
    <row r="880" spans="1:7" ht="15" customHeight="1" x14ac:dyDescent="0.3">
      <c r="A880" s="19" t="s">
        <v>1439</v>
      </c>
      <c r="B880" s="19" t="s">
        <v>683</v>
      </c>
      <c r="C880" s="35">
        <v>500</v>
      </c>
      <c r="D880" s="47">
        <v>1.2</v>
      </c>
      <c r="E880" s="19" t="str">
        <f t="shared" si="13"/>
        <v>관경조정</v>
      </c>
      <c r="F880" s="30"/>
      <c r="G880" s="35">
        <v>600</v>
      </c>
    </row>
    <row r="881" spans="1:7" ht="15" customHeight="1" x14ac:dyDescent="0.3">
      <c r="A881" s="19" t="s">
        <v>1439</v>
      </c>
      <c r="B881" s="19" t="s">
        <v>684</v>
      </c>
      <c r="C881" s="35">
        <v>500</v>
      </c>
      <c r="D881" s="47">
        <v>3.2</v>
      </c>
      <c r="E881" s="19" t="str">
        <f t="shared" si="13"/>
        <v>관경조정</v>
      </c>
      <c r="F881" s="30"/>
      <c r="G881" s="35">
        <v>450</v>
      </c>
    </row>
    <row r="882" spans="1:7" ht="15" customHeight="1" x14ac:dyDescent="0.3">
      <c r="A882" s="19" t="s">
        <v>1439</v>
      </c>
      <c r="B882" s="19" t="s">
        <v>685</v>
      </c>
      <c r="C882" s="35" t="s">
        <v>1726</v>
      </c>
      <c r="D882" s="47">
        <v>58.4</v>
      </c>
      <c r="E882" s="19" t="str">
        <f t="shared" si="13"/>
        <v>관경조정</v>
      </c>
      <c r="F882" s="30"/>
      <c r="G882" s="35" t="s">
        <v>1978</v>
      </c>
    </row>
    <row r="883" spans="1:7" ht="15" customHeight="1" x14ac:dyDescent="0.3">
      <c r="A883" s="19" t="s">
        <v>1439</v>
      </c>
      <c r="B883" s="19" t="s">
        <v>686</v>
      </c>
      <c r="C883" s="35" t="s">
        <v>1726</v>
      </c>
      <c r="D883" s="47">
        <v>200.6</v>
      </c>
      <c r="E883" s="19" t="str">
        <f t="shared" si="13"/>
        <v>관경조정</v>
      </c>
      <c r="F883" s="30"/>
      <c r="G883" s="35" t="s">
        <v>1978</v>
      </c>
    </row>
    <row r="884" spans="1:7" ht="15" customHeight="1" x14ac:dyDescent="0.3">
      <c r="A884" s="19" t="s">
        <v>1439</v>
      </c>
      <c r="B884" s="19" t="s">
        <v>687</v>
      </c>
      <c r="C884" s="35" t="s">
        <v>1651</v>
      </c>
      <c r="D884" s="47">
        <v>76.2</v>
      </c>
      <c r="E884" s="19" t="str">
        <f t="shared" si="13"/>
        <v>관경조정</v>
      </c>
      <c r="F884" s="30"/>
      <c r="G884" s="35" t="s">
        <v>1978</v>
      </c>
    </row>
    <row r="885" spans="1:7" ht="15" customHeight="1" x14ac:dyDescent="0.3">
      <c r="A885" s="19" t="s">
        <v>1439</v>
      </c>
      <c r="B885" s="19" t="s">
        <v>688</v>
      </c>
      <c r="C885" s="35">
        <v>400</v>
      </c>
      <c r="D885" s="47">
        <v>16.100000000000001</v>
      </c>
      <c r="E885" s="19" t="str">
        <f t="shared" si="13"/>
        <v>구배조정</v>
      </c>
      <c r="F885" s="30"/>
      <c r="G885" s="35">
        <v>400</v>
      </c>
    </row>
    <row r="886" spans="1:7" ht="15" customHeight="1" x14ac:dyDescent="0.3">
      <c r="A886" s="19" t="s">
        <v>1439</v>
      </c>
      <c r="B886" s="19" t="s">
        <v>689</v>
      </c>
      <c r="C886" s="35">
        <v>450</v>
      </c>
      <c r="D886" s="47">
        <v>48.8</v>
      </c>
      <c r="E886" s="19" t="str">
        <f t="shared" si="13"/>
        <v>구배조정</v>
      </c>
      <c r="F886" s="30"/>
      <c r="G886" s="35">
        <v>450</v>
      </c>
    </row>
    <row r="887" spans="1:7" ht="15" customHeight="1" x14ac:dyDescent="0.3">
      <c r="A887" s="19" t="s">
        <v>1439</v>
      </c>
      <c r="B887" s="19" t="s">
        <v>690</v>
      </c>
      <c r="C887" s="35">
        <v>450</v>
      </c>
      <c r="D887" s="47">
        <v>10.4</v>
      </c>
      <c r="E887" s="19" t="str">
        <f t="shared" si="13"/>
        <v>구배조정</v>
      </c>
      <c r="F887" s="30"/>
      <c r="G887" s="35">
        <v>450</v>
      </c>
    </row>
    <row r="888" spans="1:7" ht="15" customHeight="1" x14ac:dyDescent="0.3">
      <c r="A888" s="19" t="s">
        <v>1439</v>
      </c>
      <c r="B888" s="19" t="s">
        <v>691</v>
      </c>
      <c r="C888" s="35">
        <v>400</v>
      </c>
      <c r="D888" s="47">
        <v>41.9</v>
      </c>
      <c r="E888" s="19" t="str">
        <f t="shared" si="13"/>
        <v>관경조정</v>
      </c>
      <c r="F888" s="30"/>
      <c r="G888" s="35">
        <v>300</v>
      </c>
    </row>
    <row r="889" spans="1:7" ht="15" customHeight="1" x14ac:dyDescent="0.3">
      <c r="A889" s="19" t="s">
        <v>1439</v>
      </c>
      <c r="B889" s="19" t="s">
        <v>692</v>
      </c>
      <c r="C889" s="35" t="s">
        <v>1480</v>
      </c>
      <c r="D889" s="47">
        <v>175.1</v>
      </c>
      <c r="E889" s="19" t="str">
        <f t="shared" si="13"/>
        <v>관경조정</v>
      </c>
      <c r="F889" s="30"/>
      <c r="G889" s="35" t="s">
        <v>1994</v>
      </c>
    </row>
    <row r="890" spans="1:7" ht="15" customHeight="1" x14ac:dyDescent="0.3">
      <c r="A890" s="19" t="s">
        <v>1439</v>
      </c>
      <c r="B890" s="19" t="s">
        <v>1727</v>
      </c>
      <c r="C890" s="35">
        <v>500</v>
      </c>
      <c r="D890" s="47">
        <v>21.2</v>
      </c>
      <c r="E890" s="19" t="str">
        <f t="shared" si="13"/>
        <v>관경조정</v>
      </c>
      <c r="F890" s="30"/>
      <c r="G890" s="35">
        <v>450</v>
      </c>
    </row>
    <row r="891" spans="1:7" ht="15" customHeight="1" x14ac:dyDescent="0.3">
      <c r="A891" s="19" t="s">
        <v>1439</v>
      </c>
      <c r="B891" s="19" t="s">
        <v>1728</v>
      </c>
      <c r="C891" s="35">
        <v>500</v>
      </c>
      <c r="D891" s="47">
        <v>25.9</v>
      </c>
      <c r="E891" s="19" t="str">
        <f t="shared" si="13"/>
        <v>관경조정</v>
      </c>
      <c r="F891" s="30"/>
      <c r="G891" s="35">
        <v>450</v>
      </c>
    </row>
    <row r="892" spans="1:7" ht="15" customHeight="1" x14ac:dyDescent="0.3">
      <c r="A892" s="19" t="s">
        <v>1439</v>
      </c>
      <c r="B892" s="19" t="s">
        <v>1729</v>
      </c>
      <c r="C892" s="35">
        <v>700</v>
      </c>
      <c r="D892" s="47">
        <v>33.5</v>
      </c>
      <c r="E892" s="19" t="str">
        <f t="shared" si="13"/>
        <v>관경조정</v>
      </c>
      <c r="F892" s="30"/>
      <c r="G892" s="35">
        <v>600</v>
      </c>
    </row>
    <row r="893" spans="1:7" ht="15" customHeight="1" x14ac:dyDescent="0.3">
      <c r="A893" s="19" t="s">
        <v>1439</v>
      </c>
      <c r="B893" s="19" t="s">
        <v>1730</v>
      </c>
      <c r="C893" s="35">
        <v>700</v>
      </c>
      <c r="D893" s="47">
        <v>54.9</v>
      </c>
      <c r="E893" s="19" t="str">
        <f t="shared" si="13"/>
        <v>관경조정</v>
      </c>
      <c r="F893" s="30"/>
      <c r="G893" s="35">
        <v>600</v>
      </c>
    </row>
    <row r="894" spans="1:7" ht="15" customHeight="1" x14ac:dyDescent="0.3">
      <c r="A894" s="19" t="s">
        <v>1439</v>
      </c>
      <c r="B894" s="19" t="s">
        <v>1731</v>
      </c>
      <c r="C894" s="35">
        <v>700</v>
      </c>
      <c r="D894" s="47">
        <v>28.9</v>
      </c>
      <c r="E894" s="19" t="str">
        <f t="shared" si="13"/>
        <v>관경조정</v>
      </c>
      <c r="F894" s="30"/>
      <c r="G894" s="35">
        <v>600</v>
      </c>
    </row>
    <row r="895" spans="1:7" ht="15" customHeight="1" x14ac:dyDescent="0.3">
      <c r="A895" s="19" t="s">
        <v>1439</v>
      </c>
      <c r="B895" s="19" t="s">
        <v>1732</v>
      </c>
      <c r="C895" s="35" t="s">
        <v>1733</v>
      </c>
      <c r="D895" s="47">
        <v>117.4</v>
      </c>
      <c r="E895" s="19" t="str">
        <f t="shared" si="13"/>
        <v>관경조정</v>
      </c>
      <c r="F895" s="30"/>
      <c r="G895" s="35" t="s">
        <v>1982</v>
      </c>
    </row>
    <row r="896" spans="1:7" ht="15" customHeight="1" x14ac:dyDescent="0.3">
      <c r="A896" s="19" t="s">
        <v>1439</v>
      </c>
      <c r="B896" s="19" t="s">
        <v>1734</v>
      </c>
      <c r="C896" s="35">
        <v>800</v>
      </c>
      <c r="D896" s="47">
        <v>71.7</v>
      </c>
      <c r="E896" s="19" t="str">
        <f t="shared" si="13"/>
        <v>관경조정</v>
      </c>
      <c r="F896" s="30"/>
      <c r="G896" s="35">
        <v>700</v>
      </c>
    </row>
    <row r="897" spans="1:7" ht="15" customHeight="1" x14ac:dyDescent="0.3">
      <c r="A897" s="19" t="s">
        <v>1439</v>
      </c>
      <c r="B897" s="19" t="s">
        <v>693</v>
      </c>
      <c r="C897" s="35" t="s">
        <v>1735</v>
      </c>
      <c r="D897" s="47">
        <v>99.75</v>
      </c>
      <c r="E897" s="19" t="str">
        <f t="shared" si="13"/>
        <v>관경조정</v>
      </c>
      <c r="F897" s="30"/>
      <c r="G897" s="35" t="s">
        <v>1973</v>
      </c>
    </row>
    <row r="898" spans="1:7" ht="15" customHeight="1" x14ac:dyDescent="0.3">
      <c r="A898" s="19" t="s">
        <v>1439</v>
      </c>
      <c r="B898" s="19" t="s">
        <v>694</v>
      </c>
      <c r="C898" s="35" t="s">
        <v>1735</v>
      </c>
      <c r="D898" s="47">
        <v>76.599999999999994</v>
      </c>
      <c r="E898" s="19" t="str">
        <f t="shared" si="13"/>
        <v>관경조정</v>
      </c>
      <c r="F898" s="30"/>
      <c r="G898" s="35" t="s">
        <v>1973</v>
      </c>
    </row>
    <row r="899" spans="1:7" ht="15" customHeight="1" x14ac:dyDescent="0.3">
      <c r="A899" s="19" t="s">
        <v>1439</v>
      </c>
      <c r="B899" s="19" t="s">
        <v>695</v>
      </c>
      <c r="C899" s="35" t="s">
        <v>1735</v>
      </c>
      <c r="D899" s="47">
        <v>195.45</v>
      </c>
      <c r="E899" s="19" t="str">
        <f t="shared" si="13"/>
        <v>관경조정</v>
      </c>
      <c r="F899" s="30"/>
      <c r="G899" s="35" t="s">
        <v>1973</v>
      </c>
    </row>
    <row r="900" spans="1:7" ht="15" customHeight="1" x14ac:dyDescent="0.3">
      <c r="A900" s="19" t="s">
        <v>1439</v>
      </c>
      <c r="B900" s="19" t="s">
        <v>696</v>
      </c>
      <c r="C900" s="35" t="s">
        <v>1735</v>
      </c>
      <c r="D900" s="47">
        <v>26.6</v>
      </c>
      <c r="E900" s="19" t="str">
        <f t="shared" ref="E900:E963" si="14">IF(C900=G900,"구배조정","관경조정")</f>
        <v>관경조정</v>
      </c>
      <c r="F900" s="30"/>
      <c r="G900" s="35" t="s">
        <v>1973</v>
      </c>
    </row>
    <row r="901" spans="1:7" ht="15" customHeight="1" x14ac:dyDescent="0.3">
      <c r="A901" s="19" t="s">
        <v>1439</v>
      </c>
      <c r="B901" s="19" t="s">
        <v>697</v>
      </c>
      <c r="C901" s="35" t="s">
        <v>1735</v>
      </c>
      <c r="D901" s="47">
        <v>244.3</v>
      </c>
      <c r="E901" s="19" t="str">
        <f t="shared" si="14"/>
        <v>관경조정</v>
      </c>
      <c r="F901" s="30"/>
      <c r="G901" s="35" t="s">
        <v>1973</v>
      </c>
    </row>
    <row r="902" spans="1:7" ht="15" customHeight="1" x14ac:dyDescent="0.3">
      <c r="A902" s="19" t="s">
        <v>1439</v>
      </c>
      <c r="B902" s="19" t="s">
        <v>698</v>
      </c>
      <c r="C902" s="35">
        <v>400</v>
      </c>
      <c r="D902" s="47">
        <v>50.1</v>
      </c>
      <c r="E902" s="19" t="str">
        <f t="shared" si="14"/>
        <v>관경조정</v>
      </c>
      <c r="F902" s="30"/>
      <c r="G902" s="35">
        <v>300</v>
      </c>
    </row>
    <row r="903" spans="1:7" ht="15" customHeight="1" x14ac:dyDescent="0.3">
      <c r="A903" s="19" t="s">
        <v>1439</v>
      </c>
      <c r="B903" s="19" t="s">
        <v>699</v>
      </c>
      <c r="C903" s="35">
        <v>400</v>
      </c>
      <c r="D903" s="47">
        <v>18.100000000000001</v>
      </c>
      <c r="E903" s="19" t="str">
        <f t="shared" si="14"/>
        <v>관경조정</v>
      </c>
      <c r="F903" s="30"/>
      <c r="G903" s="35">
        <v>300</v>
      </c>
    </row>
    <row r="904" spans="1:7" ht="15" customHeight="1" x14ac:dyDescent="0.3">
      <c r="A904" s="19" t="s">
        <v>1439</v>
      </c>
      <c r="B904" s="19" t="s">
        <v>700</v>
      </c>
      <c r="C904" s="35">
        <v>400</v>
      </c>
      <c r="D904" s="47">
        <v>25.7</v>
      </c>
      <c r="E904" s="19" t="str">
        <f t="shared" si="14"/>
        <v>관경조정</v>
      </c>
      <c r="F904" s="30"/>
      <c r="G904" s="35">
        <v>300</v>
      </c>
    </row>
    <row r="905" spans="1:7" ht="15" customHeight="1" x14ac:dyDescent="0.3">
      <c r="A905" s="19" t="s">
        <v>1439</v>
      </c>
      <c r="B905" s="19" t="s">
        <v>701</v>
      </c>
      <c r="C905" s="35">
        <v>400</v>
      </c>
      <c r="D905" s="47">
        <v>4.3</v>
      </c>
      <c r="E905" s="19" t="str">
        <f t="shared" si="14"/>
        <v>관경조정</v>
      </c>
      <c r="F905" s="30"/>
      <c r="G905" s="35">
        <v>300</v>
      </c>
    </row>
    <row r="906" spans="1:7" ht="15" customHeight="1" x14ac:dyDescent="0.3">
      <c r="A906" s="19" t="s">
        <v>1439</v>
      </c>
      <c r="B906" s="19" t="s">
        <v>1736</v>
      </c>
      <c r="C906" s="35">
        <v>400</v>
      </c>
      <c r="D906" s="47">
        <v>66.2</v>
      </c>
      <c r="E906" s="19" t="str">
        <f t="shared" si="14"/>
        <v>관경조정</v>
      </c>
      <c r="F906" s="30"/>
      <c r="G906" s="35">
        <v>300</v>
      </c>
    </row>
    <row r="907" spans="1:7" ht="15" customHeight="1" x14ac:dyDescent="0.3">
      <c r="A907" s="19" t="s">
        <v>1439</v>
      </c>
      <c r="B907" s="19" t="s">
        <v>1737</v>
      </c>
      <c r="C907" s="35">
        <v>400</v>
      </c>
      <c r="D907" s="47">
        <v>5.8</v>
      </c>
      <c r="E907" s="19" t="str">
        <f t="shared" si="14"/>
        <v>관경조정</v>
      </c>
      <c r="F907" s="30"/>
      <c r="G907" s="35">
        <v>300</v>
      </c>
    </row>
    <row r="908" spans="1:7" ht="15" customHeight="1" x14ac:dyDescent="0.3">
      <c r="A908" s="19" t="s">
        <v>1439</v>
      </c>
      <c r="B908" s="19" t="s">
        <v>86</v>
      </c>
      <c r="C908" s="35">
        <v>600</v>
      </c>
      <c r="D908" s="47">
        <v>25.9</v>
      </c>
      <c r="E908" s="19" t="str">
        <f t="shared" si="14"/>
        <v>구배조정</v>
      </c>
      <c r="F908" s="29"/>
      <c r="G908" s="35">
        <v>600</v>
      </c>
    </row>
    <row r="909" spans="1:7" ht="15" customHeight="1" x14ac:dyDescent="0.3">
      <c r="A909" s="19" t="s">
        <v>1439</v>
      </c>
      <c r="B909" s="19" t="s">
        <v>87</v>
      </c>
      <c r="C909" s="35">
        <v>600</v>
      </c>
      <c r="D909" s="47">
        <v>36.9</v>
      </c>
      <c r="E909" s="19" t="str">
        <f t="shared" si="14"/>
        <v>구배조정</v>
      </c>
      <c r="F909" s="29"/>
      <c r="G909" s="35">
        <v>600</v>
      </c>
    </row>
    <row r="910" spans="1:7" ht="15" customHeight="1" x14ac:dyDescent="0.3">
      <c r="A910" s="19" t="s">
        <v>1440</v>
      </c>
      <c r="B910" s="19" t="s">
        <v>702</v>
      </c>
      <c r="C910" s="35">
        <v>600</v>
      </c>
      <c r="D910" s="47">
        <v>18.7</v>
      </c>
      <c r="E910" s="19" t="str">
        <f t="shared" si="14"/>
        <v>구배조정</v>
      </c>
      <c r="F910" s="29"/>
      <c r="G910" s="35">
        <v>600</v>
      </c>
    </row>
    <row r="911" spans="1:7" ht="15" customHeight="1" x14ac:dyDescent="0.3">
      <c r="A911" s="19" t="s">
        <v>1440</v>
      </c>
      <c r="B911" s="19" t="s">
        <v>703</v>
      </c>
      <c r="C911" s="35">
        <v>400</v>
      </c>
      <c r="D911" s="47">
        <v>17.399999999999999</v>
      </c>
      <c r="E911" s="19" t="str">
        <f t="shared" si="14"/>
        <v>구배조정</v>
      </c>
      <c r="F911" s="29"/>
      <c r="G911" s="35">
        <v>400</v>
      </c>
    </row>
    <row r="912" spans="1:7" ht="15" customHeight="1" x14ac:dyDescent="0.3">
      <c r="A912" s="19" t="s">
        <v>1440</v>
      </c>
      <c r="B912" s="19" t="s">
        <v>704</v>
      </c>
      <c r="C912" s="35">
        <v>400</v>
      </c>
      <c r="D912" s="47">
        <v>34.799999999999997</v>
      </c>
      <c r="E912" s="19" t="str">
        <f t="shared" si="14"/>
        <v>구배조정</v>
      </c>
      <c r="F912" s="29"/>
      <c r="G912" s="35">
        <v>400</v>
      </c>
    </row>
    <row r="913" spans="1:7" ht="15" customHeight="1" x14ac:dyDescent="0.3">
      <c r="A913" s="19" t="s">
        <v>1440</v>
      </c>
      <c r="B913" s="19" t="s">
        <v>705</v>
      </c>
      <c r="C913" s="35">
        <v>400</v>
      </c>
      <c r="D913" s="47">
        <v>17.7</v>
      </c>
      <c r="E913" s="19" t="str">
        <f t="shared" si="14"/>
        <v>구배조정</v>
      </c>
      <c r="F913" s="29"/>
      <c r="G913" s="35">
        <v>400</v>
      </c>
    </row>
    <row r="914" spans="1:7" ht="15" customHeight="1" x14ac:dyDescent="0.3">
      <c r="A914" s="19" t="s">
        <v>1440</v>
      </c>
      <c r="B914" s="19" t="s">
        <v>706</v>
      </c>
      <c r="C914" s="35">
        <v>400</v>
      </c>
      <c r="D914" s="47">
        <v>32.799999999999997</v>
      </c>
      <c r="E914" s="19" t="str">
        <f t="shared" si="14"/>
        <v>구배조정</v>
      </c>
      <c r="F914" s="29"/>
      <c r="G914" s="35">
        <v>400</v>
      </c>
    </row>
    <row r="915" spans="1:7" ht="15" customHeight="1" x14ac:dyDescent="0.3">
      <c r="A915" s="19" t="s">
        <v>1440</v>
      </c>
      <c r="B915" s="19" t="s">
        <v>707</v>
      </c>
      <c r="C915" s="35">
        <v>1400</v>
      </c>
      <c r="D915" s="47">
        <v>74</v>
      </c>
      <c r="E915" s="19" t="str">
        <f t="shared" si="14"/>
        <v>관경조정</v>
      </c>
      <c r="F915" s="29"/>
      <c r="G915" s="35">
        <v>600</v>
      </c>
    </row>
    <row r="916" spans="1:7" ht="15" customHeight="1" x14ac:dyDescent="0.3">
      <c r="A916" s="19" t="s">
        <v>1440</v>
      </c>
      <c r="B916" s="19" t="s">
        <v>708</v>
      </c>
      <c r="C916" s="35" t="s">
        <v>1466</v>
      </c>
      <c r="D916" s="47">
        <v>71</v>
      </c>
      <c r="E916" s="19" t="str">
        <f t="shared" si="14"/>
        <v>관경조정</v>
      </c>
      <c r="F916" s="29"/>
      <c r="G916" s="35" t="s">
        <v>1976</v>
      </c>
    </row>
    <row r="917" spans="1:7" ht="15" customHeight="1" x14ac:dyDescent="0.3">
      <c r="A917" s="19" t="s">
        <v>1440</v>
      </c>
      <c r="B917" s="19" t="s">
        <v>709</v>
      </c>
      <c r="C917" s="35">
        <v>600</v>
      </c>
      <c r="D917" s="47">
        <v>53</v>
      </c>
      <c r="E917" s="19" t="str">
        <f t="shared" si="14"/>
        <v>관경조정</v>
      </c>
      <c r="F917" s="29"/>
      <c r="G917" s="35">
        <v>500</v>
      </c>
    </row>
    <row r="918" spans="1:7" ht="15" customHeight="1" x14ac:dyDescent="0.3">
      <c r="A918" s="19" t="s">
        <v>1440</v>
      </c>
      <c r="B918" s="19" t="s">
        <v>710</v>
      </c>
      <c r="C918" s="35">
        <v>600</v>
      </c>
      <c r="D918" s="47">
        <v>9.6999999999999993</v>
      </c>
      <c r="E918" s="19" t="str">
        <f t="shared" si="14"/>
        <v>관경조정</v>
      </c>
      <c r="F918" s="29"/>
      <c r="G918" s="35">
        <v>500</v>
      </c>
    </row>
    <row r="919" spans="1:7" ht="15" customHeight="1" x14ac:dyDescent="0.3">
      <c r="A919" s="19" t="s">
        <v>1440</v>
      </c>
      <c r="B919" s="19" t="s">
        <v>711</v>
      </c>
      <c r="C919" s="35">
        <v>600</v>
      </c>
      <c r="D919" s="47">
        <v>32.6</v>
      </c>
      <c r="E919" s="19" t="str">
        <f t="shared" si="14"/>
        <v>관경조정</v>
      </c>
      <c r="F919" s="29"/>
      <c r="G919" s="35">
        <v>500</v>
      </c>
    </row>
    <row r="920" spans="1:7" ht="15" customHeight="1" x14ac:dyDescent="0.3">
      <c r="A920" s="19" t="s">
        <v>1440</v>
      </c>
      <c r="B920" s="19" t="s">
        <v>712</v>
      </c>
      <c r="C920" s="35">
        <v>900</v>
      </c>
      <c r="D920" s="47">
        <v>21.3</v>
      </c>
      <c r="E920" s="19" t="str">
        <f t="shared" si="14"/>
        <v>관경조정</v>
      </c>
      <c r="F920" s="29"/>
      <c r="G920" s="35">
        <v>300</v>
      </c>
    </row>
    <row r="921" spans="1:7" ht="15" customHeight="1" x14ac:dyDescent="0.3">
      <c r="A921" s="19" t="s">
        <v>1440</v>
      </c>
      <c r="B921" s="19" t="s">
        <v>713</v>
      </c>
      <c r="C921" s="35">
        <v>500</v>
      </c>
      <c r="D921" s="47">
        <v>135.80000000000001</v>
      </c>
      <c r="E921" s="19" t="str">
        <f t="shared" si="14"/>
        <v>구배조정</v>
      </c>
      <c r="F921" s="30"/>
      <c r="G921" s="35">
        <v>500</v>
      </c>
    </row>
    <row r="922" spans="1:7" ht="15" customHeight="1" x14ac:dyDescent="0.3">
      <c r="A922" s="19" t="s">
        <v>1440</v>
      </c>
      <c r="B922" s="19" t="s">
        <v>714</v>
      </c>
      <c r="C922" s="35">
        <v>400</v>
      </c>
      <c r="D922" s="47">
        <v>19.899999999999999</v>
      </c>
      <c r="E922" s="19" t="str">
        <f t="shared" si="14"/>
        <v>구배조정</v>
      </c>
      <c r="F922" s="30"/>
      <c r="G922" s="35">
        <v>400</v>
      </c>
    </row>
    <row r="923" spans="1:7" ht="15" customHeight="1" x14ac:dyDescent="0.3">
      <c r="A923" s="19" t="s">
        <v>1440</v>
      </c>
      <c r="B923" s="19" t="s">
        <v>715</v>
      </c>
      <c r="C923" s="35">
        <v>400</v>
      </c>
      <c r="D923" s="47">
        <v>12.4</v>
      </c>
      <c r="E923" s="19" t="str">
        <f t="shared" si="14"/>
        <v>구배조정</v>
      </c>
      <c r="F923" s="30"/>
      <c r="G923" s="35">
        <v>400</v>
      </c>
    </row>
    <row r="924" spans="1:7" ht="15" customHeight="1" x14ac:dyDescent="0.3">
      <c r="A924" s="19" t="s">
        <v>1440</v>
      </c>
      <c r="B924" s="19" t="s">
        <v>716</v>
      </c>
      <c r="C924" s="35" t="s">
        <v>1469</v>
      </c>
      <c r="D924" s="47">
        <v>22.6</v>
      </c>
      <c r="E924" s="19" t="str">
        <f t="shared" si="14"/>
        <v>구배조정</v>
      </c>
      <c r="F924" s="30"/>
      <c r="G924" s="35" t="s">
        <v>1469</v>
      </c>
    </row>
    <row r="925" spans="1:7" ht="15" customHeight="1" x14ac:dyDescent="0.3">
      <c r="A925" s="19" t="s">
        <v>1440</v>
      </c>
      <c r="B925" s="19" t="s">
        <v>717</v>
      </c>
      <c r="C925" s="35">
        <v>250</v>
      </c>
      <c r="D925" s="47">
        <v>7.4</v>
      </c>
      <c r="E925" s="19" t="str">
        <f t="shared" si="14"/>
        <v>구배조정</v>
      </c>
      <c r="F925" s="30"/>
      <c r="G925" s="35">
        <v>250</v>
      </c>
    </row>
    <row r="926" spans="1:7" ht="15" customHeight="1" x14ac:dyDescent="0.3">
      <c r="A926" s="19" t="s">
        <v>1440</v>
      </c>
      <c r="B926" s="19" t="s">
        <v>718</v>
      </c>
      <c r="C926" s="35">
        <v>400</v>
      </c>
      <c r="D926" s="47">
        <v>25.4</v>
      </c>
      <c r="E926" s="19" t="str">
        <f t="shared" si="14"/>
        <v>구배조정</v>
      </c>
      <c r="F926" s="30"/>
      <c r="G926" s="35">
        <v>400</v>
      </c>
    </row>
    <row r="927" spans="1:7" ht="15" customHeight="1" x14ac:dyDescent="0.3">
      <c r="A927" s="19" t="s">
        <v>1440</v>
      </c>
      <c r="B927" s="19" t="s">
        <v>719</v>
      </c>
      <c r="C927" s="35">
        <v>450</v>
      </c>
      <c r="D927" s="47">
        <v>28.6</v>
      </c>
      <c r="E927" s="19" t="str">
        <f t="shared" si="14"/>
        <v>관경조정</v>
      </c>
      <c r="F927" s="30"/>
      <c r="G927" s="35">
        <v>400</v>
      </c>
    </row>
    <row r="928" spans="1:7" ht="15" customHeight="1" x14ac:dyDescent="0.3">
      <c r="A928" s="19" t="s">
        <v>1440</v>
      </c>
      <c r="B928" s="19" t="s">
        <v>720</v>
      </c>
      <c r="C928" s="35">
        <v>450</v>
      </c>
      <c r="D928" s="47">
        <v>24.4</v>
      </c>
      <c r="E928" s="19" t="str">
        <f t="shared" si="14"/>
        <v>관경조정</v>
      </c>
      <c r="F928" s="30"/>
      <c r="G928" s="35">
        <v>400</v>
      </c>
    </row>
    <row r="929" spans="1:7" ht="15" customHeight="1" x14ac:dyDescent="0.3">
      <c r="A929" s="19" t="s">
        <v>1440</v>
      </c>
      <c r="B929" s="19" t="s">
        <v>721</v>
      </c>
      <c r="C929" s="35">
        <v>450</v>
      </c>
      <c r="D929" s="47">
        <v>16.100000000000001</v>
      </c>
      <c r="E929" s="19" t="str">
        <f t="shared" si="14"/>
        <v>관경조정</v>
      </c>
      <c r="F929" s="30"/>
      <c r="G929" s="35">
        <v>400</v>
      </c>
    </row>
    <row r="930" spans="1:7" ht="15" customHeight="1" x14ac:dyDescent="0.3">
      <c r="A930" s="19" t="s">
        <v>1440</v>
      </c>
      <c r="B930" s="19" t="s">
        <v>722</v>
      </c>
      <c r="C930" s="35">
        <v>500</v>
      </c>
      <c r="D930" s="47">
        <v>26.5</v>
      </c>
      <c r="E930" s="19" t="str">
        <f t="shared" si="14"/>
        <v>관경조정</v>
      </c>
      <c r="F930" s="30"/>
      <c r="G930" s="35">
        <v>400</v>
      </c>
    </row>
    <row r="931" spans="1:7" ht="15" customHeight="1" x14ac:dyDescent="0.3">
      <c r="A931" s="19" t="s">
        <v>1440</v>
      </c>
      <c r="B931" s="19" t="s">
        <v>723</v>
      </c>
      <c r="C931" s="35">
        <v>500</v>
      </c>
      <c r="D931" s="47">
        <v>26.5</v>
      </c>
      <c r="E931" s="19" t="str">
        <f t="shared" si="14"/>
        <v>관경조정</v>
      </c>
      <c r="F931" s="30"/>
      <c r="G931" s="35">
        <v>450</v>
      </c>
    </row>
    <row r="932" spans="1:7" ht="15" customHeight="1" x14ac:dyDescent="0.3">
      <c r="A932" s="19" t="s">
        <v>1440</v>
      </c>
      <c r="B932" s="19" t="s">
        <v>724</v>
      </c>
      <c r="C932" s="35" t="s">
        <v>1495</v>
      </c>
      <c r="D932" s="47">
        <v>125.3</v>
      </c>
      <c r="E932" s="19" t="str">
        <f t="shared" si="14"/>
        <v>구배조정</v>
      </c>
      <c r="F932" s="30"/>
      <c r="G932" s="35" t="s">
        <v>1495</v>
      </c>
    </row>
    <row r="933" spans="1:7" ht="15" customHeight="1" x14ac:dyDescent="0.3">
      <c r="A933" s="19" t="s">
        <v>1440</v>
      </c>
      <c r="B933" s="19" t="s">
        <v>725</v>
      </c>
      <c r="C933" s="35">
        <v>300</v>
      </c>
      <c r="D933" s="47">
        <v>8.4</v>
      </c>
      <c r="E933" s="19" t="str">
        <f t="shared" si="14"/>
        <v>구배조정</v>
      </c>
      <c r="F933" s="30"/>
      <c r="G933" s="35">
        <v>300</v>
      </c>
    </row>
    <row r="934" spans="1:7" ht="15" customHeight="1" x14ac:dyDescent="0.3">
      <c r="A934" s="19" t="s">
        <v>1440</v>
      </c>
      <c r="B934" s="19" t="s">
        <v>726</v>
      </c>
      <c r="C934" s="35" t="s">
        <v>1495</v>
      </c>
      <c r="D934" s="47">
        <v>36.1</v>
      </c>
      <c r="E934" s="19" t="str">
        <f t="shared" si="14"/>
        <v>구배조정</v>
      </c>
      <c r="F934" s="30"/>
      <c r="G934" s="35" t="s">
        <v>1495</v>
      </c>
    </row>
    <row r="935" spans="1:7" ht="15" customHeight="1" x14ac:dyDescent="0.3">
      <c r="A935" s="19" t="s">
        <v>1440</v>
      </c>
      <c r="B935" s="19" t="s">
        <v>727</v>
      </c>
      <c r="C935" s="35" t="s">
        <v>1495</v>
      </c>
      <c r="D935" s="47">
        <v>47.8</v>
      </c>
      <c r="E935" s="19" t="str">
        <f t="shared" si="14"/>
        <v>구배조정</v>
      </c>
      <c r="F935" s="30"/>
      <c r="G935" s="35" t="s">
        <v>1495</v>
      </c>
    </row>
    <row r="936" spans="1:7" ht="15" customHeight="1" x14ac:dyDescent="0.3">
      <c r="A936" s="19" t="s">
        <v>1440</v>
      </c>
      <c r="B936" s="19" t="s">
        <v>728</v>
      </c>
      <c r="C936" s="35" t="s">
        <v>1495</v>
      </c>
      <c r="D936" s="47">
        <v>8.9</v>
      </c>
      <c r="E936" s="19" t="str">
        <f t="shared" si="14"/>
        <v>구배조정</v>
      </c>
      <c r="F936" s="30"/>
      <c r="G936" s="35" t="s">
        <v>1495</v>
      </c>
    </row>
    <row r="937" spans="1:7" ht="15" customHeight="1" x14ac:dyDescent="0.3">
      <c r="A937" s="19" t="s">
        <v>1440</v>
      </c>
      <c r="B937" s="19" t="s">
        <v>729</v>
      </c>
      <c r="C937" s="35" t="s">
        <v>1495</v>
      </c>
      <c r="D937" s="47">
        <v>75.7</v>
      </c>
      <c r="E937" s="19" t="str">
        <f t="shared" si="14"/>
        <v>구배조정</v>
      </c>
      <c r="F937" s="30"/>
      <c r="G937" s="35" t="s">
        <v>1495</v>
      </c>
    </row>
    <row r="938" spans="1:7" ht="15" customHeight="1" x14ac:dyDescent="0.3">
      <c r="A938" s="19" t="s">
        <v>1440</v>
      </c>
      <c r="B938" s="19" t="s">
        <v>730</v>
      </c>
      <c r="C938" s="35" t="s">
        <v>1484</v>
      </c>
      <c r="D938" s="47">
        <v>4.3</v>
      </c>
      <c r="E938" s="19" t="str">
        <f t="shared" si="14"/>
        <v>관경조정</v>
      </c>
      <c r="F938" s="30"/>
      <c r="G938" s="35" t="s">
        <v>1977</v>
      </c>
    </row>
    <row r="939" spans="1:7" ht="15" customHeight="1" x14ac:dyDescent="0.3">
      <c r="A939" s="19" t="s">
        <v>1440</v>
      </c>
      <c r="B939" s="19" t="s">
        <v>731</v>
      </c>
      <c r="C939" s="35" t="s">
        <v>1484</v>
      </c>
      <c r="D939" s="47">
        <v>49</v>
      </c>
      <c r="E939" s="19" t="str">
        <f t="shared" si="14"/>
        <v>구배조정</v>
      </c>
      <c r="F939" s="30"/>
      <c r="G939" s="35" t="s">
        <v>1484</v>
      </c>
    </row>
    <row r="940" spans="1:7" ht="15" customHeight="1" x14ac:dyDescent="0.3">
      <c r="A940" s="19" t="s">
        <v>1440</v>
      </c>
      <c r="B940" s="19" t="s">
        <v>732</v>
      </c>
      <c r="C940" s="35">
        <v>600</v>
      </c>
      <c r="D940" s="47">
        <v>93.8</v>
      </c>
      <c r="E940" s="19" t="str">
        <f t="shared" si="14"/>
        <v>관경조정</v>
      </c>
      <c r="F940" s="30"/>
      <c r="G940" s="35">
        <v>500</v>
      </c>
    </row>
    <row r="941" spans="1:7" ht="15" customHeight="1" x14ac:dyDescent="0.3">
      <c r="A941" s="19" t="s">
        <v>1440</v>
      </c>
      <c r="B941" s="19" t="s">
        <v>733</v>
      </c>
      <c r="C941" s="35">
        <v>400</v>
      </c>
      <c r="D941" s="47">
        <v>1.5</v>
      </c>
      <c r="E941" s="19" t="str">
        <f t="shared" si="14"/>
        <v>구배조정</v>
      </c>
      <c r="F941" s="30"/>
      <c r="G941" s="35">
        <v>400</v>
      </c>
    </row>
    <row r="942" spans="1:7" ht="15" customHeight="1" x14ac:dyDescent="0.3">
      <c r="A942" s="19" t="s">
        <v>1440</v>
      </c>
      <c r="B942" s="19" t="s">
        <v>734</v>
      </c>
      <c r="C942" s="35">
        <v>1100</v>
      </c>
      <c r="D942" s="47">
        <v>40.5</v>
      </c>
      <c r="E942" s="19" t="str">
        <f t="shared" si="14"/>
        <v>관경조정</v>
      </c>
      <c r="F942" s="30"/>
      <c r="G942" s="35">
        <v>900</v>
      </c>
    </row>
    <row r="943" spans="1:7" ht="15" customHeight="1" x14ac:dyDescent="0.3">
      <c r="A943" s="19" t="s">
        <v>1440</v>
      </c>
      <c r="B943" s="19" t="s">
        <v>735</v>
      </c>
      <c r="C943" s="35">
        <v>1100</v>
      </c>
      <c r="D943" s="47">
        <v>17.2</v>
      </c>
      <c r="E943" s="19" t="str">
        <f t="shared" si="14"/>
        <v>관경조정</v>
      </c>
      <c r="F943" s="30"/>
      <c r="G943" s="35">
        <v>900</v>
      </c>
    </row>
    <row r="944" spans="1:7" ht="15" customHeight="1" x14ac:dyDescent="0.3">
      <c r="A944" s="19" t="s">
        <v>1440</v>
      </c>
      <c r="B944" s="19" t="s">
        <v>736</v>
      </c>
      <c r="C944" s="35">
        <v>400</v>
      </c>
      <c r="D944" s="47">
        <v>63.2</v>
      </c>
      <c r="E944" s="19" t="str">
        <f t="shared" si="14"/>
        <v>구배조정</v>
      </c>
      <c r="F944" s="30"/>
      <c r="G944" s="35">
        <v>400</v>
      </c>
    </row>
    <row r="945" spans="1:7" ht="15" customHeight="1" x14ac:dyDescent="0.3">
      <c r="A945" s="19" t="s">
        <v>1440</v>
      </c>
      <c r="B945" s="19" t="s">
        <v>737</v>
      </c>
      <c r="C945" s="35" t="s">
        <v>1469</v>
      </c>
      <c r="D945" s="47">
        <v>5.3</v>
      </c>
      <c r="E945" s="19" t="str">
        <f t="shared" si="14"/>
        <v>구배조정</v>
      </c>
      <c r="F945" s="30"/>
      <c r="G945" s="35" t="s">
        <v>1469</v>
      </c>
    </row>
    <row r="946" spans="1:7" ht="15" customHeight="1" x14ac:dyDescent="0.3">
      <c r="A946" s="19" t="s">
        <v>1440</v>
      </c>
      <c r="B946" s="19" t="s">
        <v>738</v>
      </c>
      <c r="C946" s="35" t="s">
        <v>1469</v>
      </c>
      <c r="D946" s="47">
        <v>8.3000000000000007</v>
      </c>
      <c r="E946" s="19" t="str">
        <f t="shared" si="14"/>
        <v>구배조정</v>
      </c>
      <c r="F946" s="30"/>
      <c r="G946" s="35" t="s">
        <v>1469</v>
      </c>
    </row>
    <row r="947" spans="1:7" ht="15" customHeight="1" x14ac:dyDescent="0.3">
      <c r="A947" s="19" t="s">
        <v>1440</v>
      </c>
      <c r="B947" s="19" t="s">
        <v>739</v>
      </c>
      <c r="C947" s="35" t="s">
        <v>1469</v>
      </c>
      <c r="D947" s="47">
        <v>36.5</v>
      </c>
      <c r="E947" s="19" t="str">
        <f t="shared" si="14"/>
        <v>구배조정</v>
      </c>
      <c r="F947" s="30"/>
      <c r="G947" s="35" t="s">
        <v>1469</v>
      </c>
    </row>
    <row r="948" spans="1:7" ht="15" customHeight="1" x14ac:dyDescent="0.3">
      <c r="A948" s="19" t="s">
        <v>1440</v>
      </c>
      <c r="B948" s="19" t="s">
        <v>740</v>
      </c>
      <c r="C948" s="35" t="s">
        <v>1469</v>
      </c>
      <c r="D948" s="47">
        <v>32.299999999999997</v>
      </c>
      <c r="E948" s="19" t="str">
        <f t="shared" si="14"/>
        <v>구배조정</v>
      </c>
      <c r="F948" s="30"/>
      <c r="G948" s="35" t="s">
        <v>1469</v>
      </c>
    </row>
    <row r="949" spans="1:7" ht="15" customHeight="1" x14ac:dyDescent="0.3">
      <c r="A949" s="19" t="s">
        <v>1440</v>
      </c>
      <c r="B949" s="19" t="s">
        <v>741</v>
      </c>
      <c r="C949" s="35" t="s">
        <v>1469</v>
      </c>
      <c r="D949" s="47">
        <v>91.6</v>
      </c>
      <c r="E949" s="19" t="str">
        <f t="shared" si="14"/>
        <v>구배조정</v>
      </c>
      <c r="F949" s="30"/>
      <c r="G949" s="35" t="s">
        <v>1469</v>
      </c>
    </row>
    <row r="950" spans="1:7" ht="15" customHeight="1" x14ac:dyDescent="0.3">
      <c r="A950" s="19" t="s">
        <v>1440</v>
      </c>
      <c r="B950" s="19" t="s">
        <v>742</v>
      </c>
      <c r="C950" s="35">
        <v>450</v>
      </c>
      <c r="D950" s="47">
        <v>17.7</v>
      </c>
      <c r="E950" s="19" t="str">
        <f t="shared" si="14"/>
        <v>구배조정</v>
      </c>
      <c r="F950" s="30"/>
      <c r="G950" s="35">
        <v>450</v>
      </c>
    </row>
    <row r="951" spans="1:7" ht="15" customHeight="1" x14ac:dyDescent="0.3">
      <c r="A951" s="19" t="s">
        <v>1440</v>
      </c>
      <c r="B951" s="19" t="s">
        <v>743</v>
      </c>
      <c r="C951" s="35">
        <v>600</v>
      </c>
      <c r="D951" s="47">
        <v>16.600000000000001</v>
      </c>
      <c r="E951" s="19" t="str">
        <f t="shared" si="14"/>
        <v>구배조정</v>
      </c>
      <c r="F951" s="30"/>
      <c r="G951" s="35">
        <v>600</v>
      </c>
    </row>
    <row r="952" spans="1:7" ht="15" customHeight="1" x14ac:dyDescent="0.3">
      <c r="A952" s="19" t="s">
        <v>1440</v>
      </c>
      <c r="B952" s="19" t="s">
        <v>744</v>
      </c>
      <c r="C952" s="35">
        <v>800</v>
      </c>
      <c r="D952" s="47">
        <v>6.1</v>
      </c>
      <c r="E952" s="19" t="str">
        <f t="shared" si="14"/>
        <v>구배조정</v>
      </c>
      <c r="F952" s="30"/>
      <c r="G952" s="35">
        <v>800</v>
      </c>
    </row>
    <row r="953" spans="1:7" ht="15" customHeight="1" x14ac:dyDescent="0.3">
      <c r="A953" s="19" t="s">
        <v>1440</v>
      </c>
      <c r="B953" s="19" t="s">
        <v>745</v>
      </c>
      <c r="C953" s="35">
        <v>800</v>
      </c>
      <c r="D953" s="47">
        <v>6.2</v>
      </c>
      <c r="E953" s="19" t="str">
        <f t="shared" si="14"/>
        <v>구배조정</v>
      </c>
      <c r="F953" s="30"/>
      <c r="G953" s="35">
        <v>800</v>
      </c>
    </row>
    <row r="954" spans="1:7" ht="15" customHeight="1" x14ac:dyDescent="0.3">
      <c r="A954" s="19" t="s">
        <v>1440</v>
      </c>
      <c r="B954" s="19" t="s">
        <v>746</v>
      </c>
      <c r="C954" s="35">
        <v>1000</v>
      </c>
      <c r="D954" s="47">
        <v>24.1</v>
      </c>
      <c r="E954" s="19" t="str">
        <f t="shared" si="14"/>
        <v>구배조정</v>
      </c>
      <c r="F954" s="30"/>
      <c r="G954" s="35">
        <v>1000</v>
      </c>
    </row>
    <row r="955" spans="1:7" ht="15" customHeight="1" x14ac:dyDescent="0.3">
      <c r="A955" s="19" t="s">
        <v>1440</v>
      </c>
      <c r="B955" s="19" t="s">
        <v>747</v>
      </c>
      <c r="C955" s="35">
        <v>400</v>
      </c>
      <c r="D955" s="47">
        <v>5.0999999999999996</v>
      </c>
      <c r="E955" s="19" t="str">
        <f t="shared" si="14"/>
        <v>구배조정</v>
      </c>
      <c r="F955" s="30"/>
      <c r="G955" s="35">
        <v>400</v>
      </c>
    </row>
    <row r="956" spans="1:7" ht="15" customHeight="1" x14ac:dyDescent="0.3">
      <c r="A956" s="19" t="s">
        <v>1440</v>
      </c>
      <c r="B956" s="19" t="s">
        <v>748</v>
      </c>
      <c r="C956" s="35" t="s">
        <v>1471</v>
      </c>
      <c r="D956" s="47">
        <v>7.3</v>
      </c>
      <c r="E956" s="19" t="str">
        <f t="shared" si="14"/>
        <v>구배조정</v>
      </c>
      <c r="F956" s="30"/>
      <c r="G956" s="35" t="s">
        <v>1471</v>
      </c>
    </row>
    <row r="957" spans="1:7" ht="15" customHeight="1" x14ac:dyDescent="0.3">
      <c r="A957" s="19" t="s">
        <v>1440</v>
      </c>
      <c r="B957" s="19" t="s">
        <v>749</v>
      </c>
      <c r="C957" s="35">
        <v>1200</v>
      </c>
      <c r="D957" s="47">
        <v>13.6</v>
      </c>
      <c r="E957" s="19" t="str">
        <f t="shared" si="14"/>
        <v>관경조정</v>
      </c>
      <c r="F957" s="30"/>
      <c r="G957" s="35">
        <v>1000</v>
      </c>
    </row>
    <row r="958" spans="1:7" ht="15" customHeight="1" x14ac:dyDescent="0.3">
      <c r="A958" s="19" t="s">
        <v>1440</v>
      </c>
      <c r="B958" s="19" t="s">
        <v>750</v>
      </c>
      <c r="C958" s="35">
        <v>500</v>
      </c>
      <c r="D958" s="47">
        <v>7.1</v>
      </c>
      <c r="E958" s="19" t="str">
        <f t="shared" si="14"/>
        <v>구배조정</v>
      </c>
      <c r="F958" s="30"/>
      <c r="G958" s="35">
        <v>500</v>
      </c>
    </row>
    <row r="959" spans="1:7" ht="15" customHeight="1" x14ac:dyDescent="0.3">
      <c r="A959" s="19" t="s">
        <v>1440</v>
      </c>
      <c r="B959" s="19" t="s">
        <v>751</v>
      </c>
      <c r="C959" s="35">
        <v>500</v>
      </c>
      <c r="D959" s="47">
        <v>37.5</v>
      </c>
      <c r="E959" s="19" t="str">
        <f t="shared" si="14"/>
        <v>구배조정</v>
      </c>
      <c r="F959" s="30"/>
      <c r="G959" s="35">
        <v>500</v>
      </c>
    </row>
    <row r="960" spans="1:7" ht="15" customHeight="1" x14ac:dyDescent="0.3">
      <c r="A960" s="19" t="s">
        <v>1440</v>
      </c>
      <c r="B960" s="19" t="s">
        <v>752</v>
      </c>
      <c r="C960" s="35" t="s">
        <v>1469</v>
      </c>
      <c r="D960" s="47">
        <v>128.4</v>
      </c>
      <c r="E960" s="19" t="str">
        <f t="shared" si="14"/>
        <v>구배조정</v>
      </c>
      <c r="F960" s="30"/>
      <c r="G960" s="35" t="s">
        <v>1469</v>
      </c>
    </row>
    <row r="961" spans="1:7" ht="15" customHeight="1" x14ac:dyDescent="0.3">
      <c r="A961" s="19" t="s">
        <v>1440</v>
      </c>
      <c r="B961" s="19" t="s">
        <v>753</v>
      </c>
      <c r="C961" s="35" t="s">
        <v>1469</v>
      </c>
      <c r="D961" s="47">
        <v>11.1</v>
      </c>
      <c r="E961" s="19" t="str">
        <f t="shared" si="14"/>
        <v>구배조정</v>
      </c>
      <c r="F961" s="30"/>
      <c r="G961" s="35" t="s">
        <v>1469</v>
      </c>
    </row>
    <row r="962" spans="1:7" ht="15" customHeight="1" x14ac:dyDescent="0.3">
      <c r="A962" s="19" t="s">
        <v>1440</v>
      </c>
      <c r="B962" s="19" t="s">
        <v>754</v>
      </c>
      <c r="C962" s="35" t="s">
        <v>1469</v>
      </c>
      <c r="D962" s="47">
        <v>99.3</v>
      </c>
      <c r="E962" s="19" t="str">
        <f t="shared" si="14"/>
        <v>구배조정</v>
      </c>
      <c r="F962" s="30"/>
      <c r="G962" s="35" t="s">
        <v>1469</v>
      </c>
    </row>
    <row r="963" spans="1:7" ht="15" customHeight="1" x14ac:dyDescent="0.3">
      <c r="A963" s="19" t="s">
        <v>1440</v>
      </c>
      <c r="B963" s="19" t="s">
        <v>755</v>
      </c>
      <c r="C963" s="35" t="s">
        <v>1651</v>
      </c>
      <c r="D963" s="47">
        <v>23.8</v>
      </c>
      <c r="E963" s="19" t="str">
        <f t="shared" si="14"/>
        <v>관경조정</v>
      </c>
      <c r="F963" s="30"/>
      <c r="G963" s="35" t="s">
        <v>1984</v>
      </c>
    </row>
    <row r="964" spans="1:7" ht="15" customHeight="1" x14ac:dyDescent="0.3">
      <c r="A964" s="19" t="s">
        <v>1440</v>
      </c>
      <c r="B964" s="19" t="s">
        <v>756</v>
      </c>
      <c r="C964" s="35" t="s">
        <v>1650</v>
      </c>
      <c r="D964" s="47">
        <v>58.8</v>
      </c>
      <c r="E964" s="19" t="str">
        <f t="shared" ref="E964:E1027" si="15">IF(C964=G964,"구배조정","관경조정")</f>
        <v>관경조정</v>
      </c>
      <c r="F964" s="30"/>
      <c r="G964" s="35" t="s">
        <v>1984</v>
      </c>
    </row>
    <row r="965" spans="1:7" ht="15" customHeight="1" x14ac:dyDescent="0.3">
      <c r="A965" s="19" t="s">
        <v>1440</v>
      </c>
      <c r="B965" s="19" t="s">
        <v>757</v>
      </c>
      <c r="C965" s="35" t="s">
        <v>1473</v>
      </c>
      <c r="D965" s="47">
        <v>34</v>
      </c>
      <c r="E965" s="19" t="str">
        <f t="shared" si="15"/>
        <v>구배조정</v>
      </c>
      <c r="F965" s="30"/>
      <c r="G965" s="35" t="s">
        <v>1473</v>
      </c>
    </row>
    <row r="966" spans="1:7" ht="15" customHeight="1" x14ac:dyDescent="0.3">
      <c r="A966" s="19" t="s">
        <v>1440</v>
      </c>
      <c r="B966" s="19" t="s">
        <v>758</v>
      </c>
      <c r="C966" s="35">
        <v>300</v>
      </c>
      <c r="D966" s="47">
        <v>10.9</v>
      </c>
      <c r="E966" s="19" t="str">
        <f t="shared" si="15"/>
        <v>구배조정</v>
      </c>
      <c r="F966" s="30"/>
      <c r="G966" s="35">
        <v>300</v>
      </c>
    </row>
    <row r="967" spans="1:7" ht="15" customHeight="1" x14ac:dyDescent="0.3">
      <c r="A967" s="19" t="s">
        <v>1440</v>
      </c>
      <c r="B967" s="19" t="s">
        <v>759</v>
      </c>
      <c r="C967" s="35" t="s">
        <v>1473</v>
      </c>
      <c r="D967" s="47">
        <v>48.5</v>
      </c>
      <c r="E967" s="19" t="str">
        <f t="shared" si="15"/>
        <v>구배조정</v>
      </c>
      <c r="F967" s="30"/>
      <c r="G967" s="35" t="s">
        <v>1473</v>
      </c>
    </row>
    <row r="968" spans="1:7" ht="15" customHeight="1" x14ac:dyDescent="0.3">
      <c r="A968" s="19" t="s">
        <v>1440</v>
      </c>
      <c r="B968" s="19" t="s">
        <v>1738</v>
      </c>
      <c r="C968" s="35" t="s">
        <v>1496</v>
      </c>
      <c r="D968" s="47">
        <v>23.3</v>
      </c>
      <c r="E968" s="19" t="str">
        <f t="shared" si="15"/>
        <v>구배조정</v>
      </c>
      <c r="F968" s="30"/>
      <c r="G968" s="35" t="s">
        <v>1496</v>
      </c>
    </row>
    <row r="969" spans="1:7" ht="15" customHeight="1" x14ac:dyDescent="0.3">
      <c r="A969" s="19" t="s">
        <v>1440</v>
      </c>
      <c r="B969" s="19" t="s">
        <v>760</v>
      </c>
      <c r="C969" s="35" t="s">
        <v>1496</v>
      </c>
      <c r="D969" s="47">
        <v>147.80000000000001</v>
      </c>
      <c r="E969" s="19" t="str">
        <f t="shared" si="15"/>
        <v>구배조정</v>
      </c>
      <c r="F969" s="30"/>
      <c r="G969" s="35" t="s">
        <v>1496</v>
      </c>
    </row>
    <row r="970" spans="1:7" ht="15" customHeight="1" x14ac:dyDescent="0.3">
      <c r="A970" s="19" t="s">
        <v>1440</v>
      </c>
      <c r="B970" s="19" t="s">
        <v>761</v>
      </c>
      <c r="C970" s="35" t="s">
        <v>1496</v>
      </c>
      <c r="D970" s="47">
        <v>21.5</v>
      </c>
      <c r="E970" s="19" t="str">
        <f t="shared" si="15"/>
        <v>구배조정</v>
      </c>
      <c r="F970" s="30"/>
      <c r="G970" s="35" t="s">
        <v>1496</v>
      </c>
    </row>
    <row r="971" spans="1:7" ht="15" customHeight="1" x14ac:dyDescent="0.3">
      <c r="A971" s="19" t="s">
        <v>1440</v>
      </c>
      <c r="B971" s="19" t="s">
        <v>762</v>
      </c>
      <c r="C971" s="35" t="s">
        <v>1496</v>
      </c>
      <c r="D971" s="47">
        <v>43</v>
      </c>
      <c r="E971" s="19" t="str">
        <f t="shared" si="15"/>
        <v>구배조정</v>
      </c>
      <c r="F971" s="30"/>
      <c r="G971" s="35" t="s">
        <v>1496</v>
      </c>
    </row>
    <row r="972" spans="1:7" ht="15" customHeight="1" x14ac:dyDescent="0.3">
      <c r="A972" s="19" t="s">
        <v>1440</v>
      </c>
      <c r="B972" s="19" t="s">
        <v>763</v>
      </c>
      <c r="C972" s="35">
        <v>400</v>
      </c>
      <c r="D972" s="47">
        <v>7.7</v>
      </c>
      <c r="E972" s="19" t="str">
        <f t="shared" si="15"/>
        <v>구배조정</v>
      </c>
      <c r="F972" s="30"/>
      <c r="G972" s="35">
        <v>400</v>
      </c>
    </row>
    <row r="973" spans="1:7" ht="15" customHeight="1" x14ac:dyDescent="0.3">
      <c r="A973" s="19" t="s">
        <v>1440</v>
      </c>
      <c r="B973" s="19" t="s">
        <v>764</v>
      </c>
      <c r="C973" s="35" t="s">
        <v>1496</v>
      </c>
      <c r="D973" s="47">
        <v>48.5</v>
      </c>
      <c r="E973" s="19" t="str">
        <f t="shared" si="15"/>
        <v>구배조정</v>
      </c>
      <c r="F973" s="30"/>
      <c r="G973" s="35" t="s">
        <v>1496</v>
      </c>
    </row>
    <row r="974" spans="1:7" ht="15" customHeight="1" x14ac:dyDescent="0.3">
      <c r="A974" s="19" t="s">
        <v>1440</v>
      </c>
      <c r="B974" s="19" t="s">
        <v>765</v>
      </c>
      <c r="C974" s="35" t="s">
        <v>1496</v>
      </c>
      <c r="D974" s="47">
        <v>28.6</v>
      </c>
      <c r="E974" s="19" t="str">
        <f t="shared" si="15"/>
        <v>구배조정</v>
      </c>
      <c r="F974" s="30"/>
      <c r="G974" s="35" t="s">
        <v>1496</v>
      </c>
    </row>
    <row r="975" spans="1:7" ht="15" customHeight="1" x14ac:dyDescent="0.3">
      <c r="A975" s="19" t="s">
        <v>1440</v>
      </c>
      <c r="B975" s="19" t="s">
        <v>766</v>
      </c>
      <c r="C975" s="35" t="s">
        <v>1496</v>
      </c>
      <c r="D975" s="47">
        <v>81.099999999999994</v>
      </c>
      <c r="E975" s="19" t="str">
        <f t="shared" si="15"/>
        <v>구배조정</v>
      </c>
      <c r="F975" s="30"/>
      <c r="G975" s="35" t="s">
        <v>1496</v>
      </c>
    </row>
    <row r="976" spans="1:7" ht="15" customHeight="1" x14ac:dyDescent="0.3">
      <c r="A976" s="19" t="s">
        <v>1440</v>
      </c>
      <c r="B976" s="19" t="s">
        <v>767</v>
      </c>
      <c r="C976" s="35" t="s">
        <v>1496</v>
      </c>
      <c r="D976" s="47">
        <v>12</v>
      </c>
      <c r="E976" s="19" t="str">
        <f t="shared" si="15"/>
        <v>구배조정</v>
      </c>
      <c r="F976" s="30"/>
      <c r="G976" s="35" t="s">
        <v>1496</v>
      </c>
    </row>
    <row r="977" spans="1:7" ht="15" customHeight="1" x14ac:dyDescent="0.3">
      <c r="A977" s="19" t="s">
        <v>1440</v>
      </c>
      <c r="B977" s="19" t="s">
        <v>768</v>
      </c>
      <c r="C977" s="35">
        <v>400</v>
      </c>
      <c r="D977" s="47">
        <v>8</v>
      </c>
      <c r="E977" s="19" t="str">
        <f t="shared" si="15"/>
        <v>구배조정</v>
      </c>
      <c r="F977" s="30"/>
      <c r="G977" s="35">
        <v>400</v>
      </c>
    </row>
    <row r="978" spans="1:7" ht="15" customHeight="1" x14ac:dyDescent="0.3">
      <c r="A978" s="19" t="s">
        <v>1440</v>
      </c>
      <c r="B978" s="19" t="s">
        <v>769</v>
      </c>
      <c r="C978" s="35">
        <v>400</v>
      </c>
      <c r="D978" s="47">
        <v>8.1</v>
      </c>
      <c r="E978" s="19" t="str">
        <f t="shared" si="15"/>
        <v>구배조정</v>
      </c>
      <c r="F978" s="30"/>
      <c r="G978" s="35">
        <v>400</v>
      </c>
    </row>
    <row r="979" spans="1:7" ht="15" customHeight="1" x14ac:dyDescent="0.3">
      <c r="A979" s="19" t="s">
        <v>1440</v>
      </c>
      <c r="B979" s="19" t="s">
        <v>770</v>
      </c>
      <c r="C979" s="35" t="s">
        <v>1739</v>
      </c>
      <c r="D979" s="47">
        <v>109.6</v>
      </c>
      <c r="E979" s="19" t="str">
        <f t="shared" si="15"/>
        <v>관경조정</v>
      </c>
      <c r="F979" s="30"/>
      <c r="G979" s="35" t="s">
        <v>1996</v>
      </c>
    </row>
    <row r="980" spans="1:7" ht="15" customHeight="1" x14ac:dyDescent="0.3">
      <c r="A980" s="19" t="s">
        <v>1440</v>
      </c>
      <c r="B980" s="19" t="s">
        <v>771</v>
      </c>
      <c r="C980" s="35">
        <v>500</v>
      </c>
      <c r="D980" s="47">
        <v>8.9</v>
      </c>
      <c r="E980" s="19" t="str">
        <f t="shared" si="15"/>
        <v>관경조정</v>
      </c>
      <c r="F980" s="30"/>
      <c r="G980" s="35">
        <v>450</v>
      </c>
    </row>
    <row r="981" spans="1:7" ht="15" customHeight="1" x14ac:dyDescent="0.3">
      <c r="A981" s="19" t="s">
        <v>1440</v>
      </c>
      <c r="B981" s="19" t="s">
        <v>772</v>
      </c>
      <c r="C981" s="35">
        <v>500</v>
      </c>
      <c r="D981" s="47">
        <v>9.9</v>
      </c>
      <c r="E981" s="19" t="str">
        <f t="shared" si="15"/>
        <v>관경조정</v>
      </c>
      <c r="F981" s="30"/>
      <c r="G981" s="35">
        <v>450</v>
      </c>
    </row>
    <row r="982" spans="1:7" ht="15" customHeight="1" x14ac:dyDescent="0.3">
      <c r="A982" s="19" t="s">
        <v>1440</v>
      </c>
      <c r="B982" s="19" t="s">
        <v>773</v>
      </c>
      <c r="C982" s="35">
        <v>300</v>
      </c>
      <c r="D982" s="47">
        <v>4.9000000000000004</v>
      </c>
      <c r="E982" s="19" t="str">
        <f t="shared" si="15"/>
        <v>구배조정</v>
      </c>
      <c r="F982" s="30"/>
      <c r="G982" s="35">
        <v>300</v>
      </c>
    </row>
    <row r="983" spans="1:7" ht="15" customHeight="1" x14ac:dyDescent="0.3">
      <c r="A983" s="19" t="s">
        <v>1440</v>
      </c>
      <c r="B983" s="19" t="s">
        <v>774</v>
      </c>
      <c r="C983" s="35">
        <v>500</v>
      </c>
      <c r="D983" s="47">
        <v>24.8</v>
      </c>
      <c r="E983" s="19" t="str">
        <f t="shared" si="15"/>
        <v>관경조정</v>
      </c>
      <c r="F983" s="30"/>
      <c r="G983" s="35">
        <v>450</v>
      </c>
    </row>
    <row r="984" spans="1:7" ht="15" customHeight="1" x14ac:dyDescent="0.3">
      <c r="A984" s="19" t="s">
        <v>1440</v>
      </c>
      <c r="B984" s="19" t="s">
        <v>775</v>
      </c>
      <c r="C984" s="35">
        <v>500</v>
      </c>
      <c r="D984" s="47">
        <v>8.4</v>
      </c>
      <c r="E984" s="19" t="str">
        <f t="shared" si="15"/>
        <v>관경조정</v>
      </c>
      <c r="F984" s="30"/>
      <c r="G984" s="35">
        <v>450</v>
      </c>
    </row>
    <row r="985" spans="1:7" ht="15" customHeight="1" x14ac:dyDescent="0.3">
      <c r="A985" s="19" t="s">
        <v>1440</v>
      </c>
      <c r="B985" s="19" t="s">
        <v>776</v>
      </c>
      <c r="C985" s="35">
        <v>600</v>
      </c>
      <c r="D985" s="47">
        <v>1.5</v>
      </c>
      <c r="E985" s="19" t="str">
        <f t="shared" si="15"/>
        <v>구배조정</v>
      </c>
      <c r="F985" s="30"/>
      <c r="G985" s="35">
        <v>600</v>
      </c>
    </row>
    <row r="986" spans="1:7" ht="15" customHeight="1" x14ac:dyDescent="0.3">
      <c r="A986" s="19" t="s">
        <v>1440</v>
      </c>
      <c r="B986" s="19" t="s">
        <v>777</v>
      </c>
      <c r="C986" s="35">
        <v>600</v>
      </c>
      <c r="D986" s="47">
        <v>11.9</v>
      </c>
      <c r="E986" s="19" t="str">
        <f t="shared" si="15"/>
        <v>구배조정</v>
      </c>
      <c r="F986" s="30"/>
      <c r="G986" s="35">
        <v>600</v>
      </c>
    </row>
    <row r="987" spans="1:7" ht="15" customHeight="1" x14ac:dyDescent="0.3">
      <c r="A987" s="19" t="s">
        <v>1440</v>
      </c>
      <c r="B987" s="19" t="s">
        <v>778</v>
      </c>
      <c r="C987" s="35" t="s">
        <v>1496</v>
      </c>
      <c r="D987" s="47">
        <v>33.200000000000003</v>
      </c>
      <c r="E987" s="19" t="str">
        <f t="shared" si="15"/>
        <v>구배조정</v>
      </c>
      <c r="F987" s="30"/>
      <c r="G987" s="35" t="s">
        <v>1496</v>
      </c>
    </row>
    <row r="988" spans="1:7" ht="15" customHeight="1" x14ac:dyDescent="0.3">
      <c r="A988" s="19" t="s">
        <v>1440</v>
      </c>
      <c r="B988" s="19" t="s">
        <v>779</v>
      </c>
      <c r="C988" s="35" t="s">
        <v>1504</v>
      </c>
      <c r="D988" s="47">
        <v>70.8</v>
      </c>
      <c r="E988" s="19" t="str">
        <f t="shared" si="15"/>
        <v>관경조정</v>
      </c>
      <c r="F988" s="30"/>
      <c r="G988" s="35" t="s">
        <v>1995</v>
      </c>
    </row>
    <row r="989" spans="1:7" ht="15" customHeight="1" x14ac:dyDescent="0.3">
      <c r="A989" s="19" t="s">
        <v>1440</v>
      </c>
      <c r="B989" s="19" t="s">
        <v>780</v>
      </c>
      <c r="C989" s="35" t="s">
        <v>1504</v>
      </c>
      <c r="D989" s="47">
        <v>35.299999999999997</v>
      </c>
      <c r="E989" s="19" t="str">
        <f t="shared" si="15"/>
        <v>관경조정</v>
      </c>
      <c r="F989" s="30"/>
      <c r="G989" s="35" t="s">
        <v>1995</v>
      </c>
    </row>
    <row r="990" spans="1:7" ht="15" customHeight="1" x14ac:dyDescent="0.3">
      <c r="A990" s="19" t="s">
        <v>1440</v>
      </c>
      <c r="B990" s="19" t="s">
        <v>781</v>
      </c>
      <c r="C990" s="35" t="s">
        <v>1504</v>
      </c>
      <c r="D990" s="47">
        <v>132.5</v>
      </c>
      <c r="E990" s="19" t="str">
        <f t="shared" si="15"/>
        <v>관경조정</v>
      </c>
      <c r="F990" s="30"/>
      <c r="G990" s="35" t="s">
        <v>1965</v>
      </c>
    </row>
    <row r="991" spans="1:7" ht="15" customHeight="1" x14ac:dyDescent="0.3">
      <c r="A991" s="19" t="s">
        <v>1440</v>
      </c>
      <c r="B991" s="19" t="s">
        <v>782</v>
      </c>
      <c r="C991" s="35">
        <v>450</v>
      </c>
      <c r="D991" s="47">
        <v>10.3</v>
      </c>
      <c r="E991" s="19" t="str">
        <f t="shared" si="15"/>
        <v>관경조정</v>
      </c>
      <c r="F991" s="30"/>
      <c r="G991" s="35">
        <v>400</v>
      </c>
    </row>
    <row r="992" spans="1:7" ht="15" customHeight="1" x14ac:dyDescent="0.3">
      <c r="A992" s="19" t="s">
        <v>1440</v>
      </c>
      <c r="B992" s="19" t="s">
        <v>783</v>
      </c>
      <c r="C992" s="35">
        <v>450</v>
      </c>
      <c r="D992" s="47">
        <v>8.9</v>
      </c>
      <c r="E992" s="19" t="str">
        <f t="shared" si="15"/>
        <v>관경조정</v>
      </c>
      <c r="F992" s="30"/>
      <c r="G992" s="35">
        <v>400</v>
      </c>
    </row>
    <row r="993" spans="1:7" ht="15" customHeight="1" x14ac:dyDescent="0.3">
      <c r="A993" s="19" t="s">
        <v>1440</v>
      </c>
      <c r="B993" s="19" t="s">
        <v>784</v>
      </c>
      <c r="C993" s="35">
        <v>450</v>
      </c>
      <c r="D993" s="47">
        <v>8.5</v>
      </c>
      <c r="E993" s="19" t="str">
        <f t="shared" si="15"/>
        <v>관경조정</v>
      </c>
      <c r="F993" s="30"/>
      <c r="G993" s="35">
        <v>400</v>
      </c>
    </row>
    <row r="994" spans="1:7" ht="15" customHeight="1" x14ac:dyDescent="0.3">
      <c r="A994" s="19" t="s">
        <v>1440</v>
      </c>
      <c r="B994" s="19" t="s">
        <v>785</v>
      </c>
      <c r="C994" s="35">
        <v>450</v>
      </c>
      <c r="D994" s="47">
        <v>14.6</v>
      </c>
      <c r="E994" s="19" t="str">
        <f t="shared" si="15"/>
        <v>관경조정</v>
      </c>
      <c r="F994" s="30"/>
      <c r="G994" s="35">
        <v>400</v>
      </c>
    </row>
    <row r="995" spans="1:7" ht="15" customHeight="1" x14ac:dyDescent="0.3">
      <c r="A995" s="19" t="s">
        <v>1440</v>
      </c>
      <c r="B995" s="19" t="s">
        <v>786</v>
      </c>
      <c r="C995" s="35">
        <v>450</v>
      </c>
      <c r="D995" s="47">
        <v>11.1</v>
      </c>
      <c r="E995" s="19" t="str">
        <f t="shared" si="15"/>
        <v>관경조정</v>
      </c>
      <c r="F995" s="30"/>
      <c r="G995" s="35">
        <v>400</v>
      </c>
    </row>
    <row r="996" spans="1:7" ht="15" customHeight="1" x14ac:dyDescent="0.3">
      <c r="A996" s="19" t="s">
        <v>1440</v>
      </c>
      <c r="B996" s="19" t="s">
        <v>787</v>
      </c>
      <c r="C996" s="35">
        <v>450</v>
      </c>
      <c r="D996" s="47">
        <v>18</v>
      </c>
      <c r="E996" s="19" t="str">
        <f t="shared" si="15"/>
        <v>구배조정</v>
      </c>
      <c r="F996" s="30"/>
      <c r="G996" s="35">
        <v>450</v>
      </c>
    </row>
    <row r="997" spans="1:7" ht="15" customHeight="1" x14ac:dyDescent="0.3">
      <c r="A997" s="19" t="s">
        <v>1440</v>
      </c>
      <c r="B997" s="19" t="s">
        <v>788</v>
      </c>
      <c r="C997" s="35" t="s">
        <v>1473</v>
      </c>
      <c r="D997" s="47">
        <v>54.3</v>
      </c>
      <c r="E997" s="19" t="str">
        <f t="shared" si="15"/>
        <v>구배조정</v>
      </c>
      <c r="F997" s="30"/>
      <c r="G997" s="35" t="s">
        <v>1473</v>
      </c>
    </row>
    <row r="998" spans="1:7" ht="15" customHeight="1" x14ac:dyDescent="0.3">
      <c r="A998" s="19" t="s">
        <v>1440</v>
      </c>
      <c r="B998" s="19" t="s">
        <v>789</v>
      </c>
      <c r="C998" s="35" t="s">
        <v>1650</v>
      </c>
      <c r="D998" s="47">
        <v>3.9</v>
      </c>
      <c r="E998" s="19" t="str">
        <f t="shared" si="15"/>
        <v>관경조정</v>
      </c>
      <c r="F998" s="30"/>
      <c r="G998" s="35" t="s">
        <v>1984</v>
      </c>
    </row>
    <row r="999" spans="1:7" ht="15" customHeight="1" x14ac:dyDescent="0.3">
      <c r="A999" s="19" t="s">
        <v>1440</v>
      </c>
      <c r="B999" s="19" t="s">
        <v>790</v>
      </c>
      <c r="C999" s="35" t="s">
        <v>1740</v>
      </c>
      <c r="D999" s="47">
        <v>27.6</v>
      </c>
      <c r="E999" s="19" t="str">
        <f t="shared" si="15"/>
        <v>관경조정</v>
      </c>
      <c r="F999" s="30"/>
      <c r="G999" s="35" t="s">
        <v>1984</v>
      </c>
    </row>
    <row r="1000" spans="1:7" ht="15" customHeight="1" x14ac:dyDescent="0.3">
      <c r="A1000" s="19" t="s">
        <v>1440</v>
      </c>
      <c r="B1000" s="19" t="s">
        <v>791</v>
      </c>
      <c r="C1000" s="35">
        <v>600</v>
      </c>
      <c r="D1000" s="47">
        <v>18.2</v>
      </c>
      <c r="E1000" s="19" t="str">
        <f t="shared" si="15"/>
        <v>구배조정</v>
      </c>
      <c r="F1000" s="30"/>
      <c r="G1000" s="35">
        <v>600</v>
      </c>
    </row>
    <row r="1001" spans="1:7" ht="15" customHeight="1" x14ac:dyDescent="0.3">
      <c r="A1001" s="19" t="s">
        <v>1440</v>
      </c>
      <c r="B1001" s="19" t="s">
        <v>792</v>
      </c>
      <c r="C1001" s="35">
        <v>500</v>
      </c>
      <c r="D1001" s="47">
        <v>26</v>
      </c>
      <c r="E1001" s="19" t="str">
        <f t="shared" si="15"/>
        <v>관경조정</v>
      </c>
      <c r="F1001" s="30"/>
      <c r="G1001" s="35">
        <v>450</v>
      </c>
    </row>
    <row r="1002" spans="1:7" ht="15" customHeight="1" x14ac:dyDescent="0.3">
      <c r="A1002" s="19" t="s">
        <v>1440</v>
      </c>
      <c r="B1002" s="19" t="s">
        <v>793</v>
      </c>
      <c r="C1002" s="35">
        <v>500</v>
      </c>
      <c r="D1002" s="47">
        <v>13</v>
      </c>
      <c r="E1002" s="19" t="str">
        <f t="shared" si="15"/>
        <v>관경조정</v>
      </c>
      <c r="F1002" s="30"/>
      <c r="G1002" s="35">
        <v>450</v>
      </c>
    </row>
    <row r="1003" spans="1:7" ht="15" customHeight="1" x14ac:dyDescent="0.3">
      <c r="A1003" s="19" t="s">
        <v>1440</v>
      </c>
      <c r="B1003" s="19" t="s">
        <v>794</v>
      </c>
      <c r="C1003" s="35">
        <v>500</v>
      </c>
      <c r="D1003" s="47">
        <v>5.4</v>
      </c>
      <c r="E1003" s="19" t="str">
        <f t="shared" si="15"/>
        <v>관경조정</v>
      </c>
      <c r="F1003" s="30"/>
      <c r="G1003" s="35">
        <v>450</v>
      </c>
    </row>
    <row r="1004" spans="1:7" ht="15" customHeight="1" x14ac:dyDescent="0.3">
      <c r="A1004" s="19" t="s">
        <v>1440</v>
      </c>
      <c r="B1004" s="19" t="s">
        <v>795</v>
      </c>
      <c r="C1004" s="35">
        <v>500</v>
      </c>
      <c r="D1004" s="47">
        <v>10.4</v>
      </c>
      <c r="E1004" s="19" t="str">
        <f t="shared" si="15"/>
        <v>관경조정</v>
      </c>
      <c r="F1004" s="30"/>
      <c r="G1004" s="35">
        <v>450</v>
      </c>
    </row>
    <row r="1005" spans="1:7" ht="15" customHeight="1" x14ac:dyDescent="0.3">
      <c r="A1005" s="19" t="s">
        <v>1440</v>
      </c>
      <c r="B1005" s="19" t="s">
        <v>796</v>
      </c>
      <c r="C1005" s="35">
        <v>500</v>
      </c>
      <c r="D1005" s="47">
        <v>8</v>
      </c>
      <c r="E1005" s="19" t="str">
        <f t="shared" si="15"/>
        <v>관경조정</v>
      </c>
      <c r="F1005" s="30"/>
      <c r="G1005" s="35">
        <v>450</v>
      </c>
    </row>
    <row r="1006" spans="1:7" ht="15" customHeight="1" x14ac:dyDescent="0.3">
      <c r="A1006" s="19" t="s">
        <v>1440</v>
      </c>
      <c r="B1006" s="19" t="s">
        <v>797</v>
      </c>
      <c r="C1006" s="35">
        <v>500</v>
      </c>
      <c r="D1006" s="47">
        <v>7.7</v>
      </c>
      <c r="E1006" s="19" t="str">
        <f t="shared" si="15"/>
        <v>관경조정</v>
      </c>
      <c r="F1006" s="30"/>
      <c r="G1006" s="35">
        <v>450</v>
      </c>
    </row>
    <row r="1007" spans="1:7" ht="15" customHeight="1" x14ac:dyDescent="0.3">
      <c r="A1007" s="19" t="s">
        <v>1440</v>
      </c>
      <c r="B1007" s="19" t="s">
        <v>798</v>
      </c>
      <c r="C1007" s="35">
        <v>500</v>
      </c>
      <c r="D1007" s="47">
        <v>3.6</v>
      </c>
      <c r="E1007" s="19" t="str">
        <f t="shared" si="15"/>
        <v>관경조정</v>
      </c>
      <c r="F1007" s="30"/>
      <c r="G1007" s="35">
        <v>450</v>
      </c>
    </row>
    <row r="1008" spans="1:7" ht="15" customHeight="1" x14ac:dyDescent="0.3">
      <c r="A1008" s="19" t="s">
        <v>1440</v>
      </c>
      <c r="B1008" s="19" t="s">
        <v>799</v>
      </c>
      <c r="C1008" s="35">
        <v>500</v>
      </c>
      <c r="D1008" s="47">
        <v>8</v>
      </c>
      <c r="E1008" s="19" t="str">
        <f t="shared" si="15"/>
        <v>관경조정</v>
      </c>
      <c r="F1008" s="30"/>
      <c r="G1008" s="35">
        <v>450</v>
      </c>
    </row>
    <row r="1009" spans="1:7" ht="15" customHeight="1" x14ac:dyDescent="0.3">
      <c r="A1009" s="19" t="s">
        <v>1440</v>
      </c>
      <c r="B1009" s="19" t="s">
        <v>800</v>
      </c>
      <c r="C1009" s="35">
        <v>500</v>
      </c>
      <c r="D1009" s="47">
        <v>13</v>
      </c>
      <c r="E1009" s="19" t="str">
        <f t="shared" si="15"/>
        <v>관경조정</v>
      </c>
      <c r="F1009" s="30"/>
      <c r="G1009" s="35">
        <v>450</v>
      </c>
    </row>
    <row r="1010" spans="1:7" ht="15" customHeight="1" x14ac:dyDescent="0.3">
      <c r="A1010" s="19" t="s">
        <v>1440</v>
      </c>
      <c r="B1010" s="19" t="s">
        <v>801</v>
      </c>
      <c r="C1010" s="35">
        <v>500</v>
      </c>
      <c r="D1010" s="47">
        <v>8</v>
      </c>
      <c r="E1010" s="19" t="str">
        <f t="shared" si="15"/>
        <v>관경조정</v>
      </c>
      <c r="F1010" s="30"/>
      <c r="G1010" s="35">
        <v>450</v>
      </c>
    </row>
    <row r="1011" spans="1:7" ht="15" customHeight="1" x14ac:dyDescent="0.3">
      <c r="A1011" s="19" t="s">
        <v>1440</v>
      </c>
      <c r="B1011" s="19" t="s">
        <v>802</v>
      </c>
      <c r="C1011" s="35">
        <v>500</v>
      </c>
      <c r="D1011" s="47">
        <v>7.8</v>
      </c>
      <c r="E1011" s="19" t="str">
        <f t="shared" si="15"/>
        <v>관경조정</v>
      </c>
      <c r="F1011" s="30"/>
      <c r="G1011" s="35">
        <v>450</v>
      </c>
    </row>
    <row r="1012" spans="1:7" ht="15" customHeight="1" x14ac:dyDescent="0.3">
      <c r="A1012" s="19" t="s">
        <v>1440</v>
      </c>
      <c r="B1012" s="19" t="s">
        <v>803</v>
      </c>
      <c r="C1012" s="35">
        <v>500</v>
      </c>
      <c r="D1012" s="47">
        <v>8</v>
      </c>
      <c r="E1012" s="19" t="str">
        <f t="shared" si="15"/>
        <v>관경조정</v>
      </c>
      <c r="F1012" s="30"/>
      <c r="G1012" s="35">
        <v>450</v>
      </c>
    </row>
    <row r="1013" spans="1:7" ht="15" customHeight="1" x14ac:dyDescent="0.3">
      <c r="A1013" s="19" t="s">
        <v>1440</v>
      </c>
      <c r="B1013" s="19" t="s">
        <v>804</v>
      </c>
      <c r="C1013" s="35">
        <v>500</v>
      </c>
      <c r="D1013" s="47">
        <v>8</v>
      </c>
      <c r="E1013" s="19" t="str">
        <f t="shared" si="15"/>
        <v>관경조정</v>
      </c>
      <c r="F1013" s="30"/>
      <c r="G1013" s="35">
        <v>450</v>
      </c>
    </row>
    <row r="1014" spans="1:7" ht="15" customHeight="1" x14ac:dyDescent="0.3">
      <c r="A1014" s="19" t="s">
        <v>1440</v>
      </c>
      <c r="B1014" s="19" t="s">
        <v>805</v>
      </c>
      <c r="C1014" s="35">
        <v>500</v>
      </c>
      <c r="D1014" s="47">
        <v>7.9</v>
      </c>
      <c r="E1014" s="19" t="str">
        <f t="shared" si="15"/>
        <v>관경조정</v>
      </c>
      <c r="F1014" s="30"/>
      <c r="G1014" s="35">
        <v>450</v>
      </c>
    </row>
    <row r="1015" spans="1:7" ht="15" customHeight="1" x14ac:dyDescent="0.3">
      <c r="A1015" s="19" t="s">
        <v>1440</v>
      </c>
      <c r="B1015" s="19" t="s">
        <v>806</v>
      </c>
      <c r="C1015" s="35">
        <v>500</v>
      </c>
      <c r="D1015" s="47">
        <v>8.1</v>
      </c>
      <c r="E1015" s="19" t="str">
        <f t="shared" si="15"/>
        <v>관경조정</v>
      </c>
      <c r="F1015" s="30"/>
      <c r="G1015" s="35">
        <v>450</v>
      </c>
    </row>
    <row r="1016" spans="1:7" ht="15" customHeight="1" x14ac:dyDescent="0.3">
      <c r="A1016" s="19" t="s">
        <v>1440</v>
      </c>
      <c r="B1016" s="19" t="s">
        <v>807</v>
      </c>
      <c r="C1016" s="35">
        <v>500</v>
      </c>
      <c r="D1016" s="47">
        <v>8</v>
      </c>
      <c r="E1016" s="19" t="str">
        <f t="shared" si="15"/>
        <v>관경조정</v>
      </c>
      <c r="F1016" s="30"/>
      <c r="G1016" s="35">
        <v>450</v>
      </c>
    </row>
    <row r="1017" spans="1:7" ht="15" customHeight="1" x14ac:dyDescent="0.3">
      <c r="A1017" s="19" t="s">
        <v>1440</v>
      </c>
      <c r="B1017" s="19" t="s">
        <v>808</v>
      </c>
      <c r="C1017" s="35">
        <v>500</v>
      </c>
      <c r="D1017" s="47">
        <v>8</v>
      </c>
      <c r="E1017" s="19" t="str">
        <f t="shared" si="15"/>
        <v>관경조정</v>
      </c>
      <c r="F1017" s="30"/>
      <c r="G1017" s="35">
        <v>450</v>
      </c>
    </row>
    <row r="1018" spans="1:7" ht="15" customHeight="1" x14ac:dyDescent="0.3">
      <c r="A1018" s="19" t="s">
        <v>1440</v>
      </c>
      <c r="B1018" s="19" t="s">
        <v>809</v>
      </c>
      <c r="C1018" s="35">
        <v>500</v>
      </c>
      <c r="D1018" s="47">
        <v>5</v>
      </c>
      <c r="E1018" s="19" t="str">
        <f t="shared" si="15"/>
        <v>관경조정</v>
      </c>
      <c r="F1018" s="30"/>
      <c r="G1018" s="35">
        <v>450</v>
      </c>
    </row>
    <row r="1019" spans="1:7" ht="15" customHeight="1" x14ac:dyDescent="0.3">
      <c r="A1019" s="19" t="s">
        <v>1440</v>
      </c>
      <c r="B1019" s="19" t="s">
        <v>810</v>
      </c>
      <c r="C1019" s="35">
        <v>500</v>
      </c>
      <c r="D1019" s="47">
        <v>3.9</v>
      </c>
      <c r="E1019" s="19" t="str">
        <f t="shared" si="15"/>
        <v>관경조정</v>
      </c>
      <c r="F1019" s="30"/>
      <c r="G1019" s="35">
        <v>450</v>
      </c>
    </row>
    <row r="1020" spans="1:7" ht="15" customHeight="1" x14ac:dyDescent="0.3">
      <c r="A1020" s="19" t="s">
        <v>1440</v>
      </c>
      <c r="B1020" s="19" t="s">
        <v>811</v>
      </c>
      <c r="C1020" s="35">
        <v>300</v>
      </c>
      <c r="D1020" s="47">
        <v>8.4</v>
      </c>
      <c r="E1020" s="19" t="str">
        <f t="shared" si="15"/>
        <v>구배조정</v>
      </c>
      <c r="F1020" s="30"/>
      <c r="G1020" s="35">
        <v>300</v>
      </c>
    </row>
    <row r="1021" spans="1:7" ht="15" customHeight="1" x14ac:dyDescent="0.3">
      <c r="A1021" s="19" t="s">
        <v>1440</v>
      </c>
      <c r="B1021" s="19" t="s">
        <v>812</v>
      </c>
      <c r="C1021" s="35">
        <v>300</v>
      </c>
      <c r="D1021" s="47">
        <v>7.7</v>
      </c>
      <c r="E1021" s="19" t="str">
        <f t="shared" si="15"/>
        <v>구배조정</v>
      </c>
      <c r="F1021" s="30"/>
      <c r="G1021" s="35">
        <v>300</v>
      </c>
    </row>
    <row r="1022" spans="1:7" ht="15" customHeight="1" x14ac:dyDescent="0.3">
      <c r="A1022" s="19" t="s">
        <v>1440</v>
      </c>
      <c r="B1022" s="19" t="s">
        <v>813</v>
      </c>
      <c r="C1022" s="35">
        <v>600</v>
      </c>
      <c r="D1022" s="47">
        <v>1.6</v>
      </c>
      <c r="E1022" s="19" t="str">
        <f t="shared" si="15"/>
        <v>구배조정</v>
      </c>
      <c r="F1022" s="30"/>
      <c r="G1022" s="35">
        <v>600</v>
      </c>
    </row>
    <row r="1023" spans="1:7" ht="15" customHeight="1" x14ac:dyDescent="0.3">
      <c r="A1023" s="19" t="s">
        <v>1440</v>
      </c>
      <c r="B1023" s="19" t="s">
        <v>814</v>
      </c>
      <c r="C1023" s="35">
        <v>600</v>
      </c>
      <c r="D1023" s="47">
        <v>20.8</v>
      </c>
      <c r="E1023" s="19" t="str">
        <f t="shared" si="15"/>
        <v>구배조정</v>
      </c>
      <c r="F1023" s="30"/>
      <c r="G1023" s="35">
        <v>600</v>
      </c>
    </row>
    <row r="1024" spans="1:7" ht="15" customHeight="1" x14ac:dyDescent="0.3">
      <c r="A1024" s="19" t="s">
        <v>1440</v>
      </c>
      <c r="B1024" s="19" t="s">
        <v>815</v>
      </c>
      <c r="C1024" s="35">
        <v>600</v>
      </c>
      <c r="D1024" s="47">
        <v>29.1</v>
      </c>
      <c r="E1024" s="19" t="str">
        <f t="shared" si="15"/>
        <v>구배조정</v>
      </c>
      <c r="F1024" s="30"/>
      <c r="G1024" s="35">
        <v>600</v>
      </c>
    </row>
    <row r="1025" spans="1:7" ht="15" customHeight="1" x14ac:dyDescent="0.3">
      <c r="A1025" s="19" t="s">
        <v>1440</v>
      </c>
      <c r="B1025" s="19" t="s">
        <v>816</v>
      </c>
      <c r="C1025" s="35">
        <v>700</v>
      </c>
      <c r="D1025" s="47">
        <v>11.5</v>
      </c>
      <c r="E1025" s="19" t="str">
        <f t="shared" si="15"/>
        <v>구배조정</v>
      </c>
      <c r="F1025" s="30"/>
      <c r="G1025" s="35">
        <v>700</v>
      </c>
    </row>
    <row r="1026" spans="1:7" ht="15" customHeight="1" x14ac:dyDescent="0.3">
      <c r="A1026" s="19" t="s">
        <v>1440</v>
      </c>
      <c r="B1026" s="19" t="s">
        <v>817</v>
      </c>
      <c r="C1026" s="35">
        <v>700</v>
      </c>
      <c r="D1026" s="47">
        <v>2.7</v>
      </c>
      <c r="E1026" s="19" t="str">
        <f t="shared" si="15"/>
        <v>구배조정</v>
      </c>
      <c r="F1026" s="30"/>
      <c r="G1026" s="35">
        <v>700</v>
      </c>
    </row>
    <row r="1027" spans="1:7" ht="15" customHeight="1" x14ac:dyDescent="0.3">
      <c r="A1027" s="19" t="s">
        <v>1440</v>
      </c>
      <c r="B1027" s="19" t="s">
        <v>818</v>
      </c>
      <c r="C1027" s="35">
        <v>300</v>
      </c>
      <c r="D1027" s="47">
        <v>21.6</v>
      </c>
      <c r="E1027" s="19" t="str">
        <f t="shared" si="15"/>
        <v>관경조정</v>
      </c>
      <c r="F1027" s="30"/>
      <c r="G1027" s="35">
        <v>200</v>
      </c>
    </row>
    <row r="1028" spans="1:7" ht="15" customHeight="1" x14ac:dyDescent="0.3">
      <c r="A1028" s="19" t="s">
        <v>1440</v>
      </c>
      <c r="B1028" s="19" t="s">
        <v>819</v>
      </c>
      <c r="C1028" s="35">
        <v>450</v>
      </c>
      <c r="D1028" s="47">
        <v>11.6</v>
      </c>
      <c r="E1028" s="19" t="str">
        <f t="shared" ref="E1028:E1091" si="16">IF(C1028=G1028,"구배조정","관경조정")</f>
        <v>구배조정</v>
      </c>
      <c r="F1028" s="30"/>
      <c r="G1028" s="35">
        <v>450</v>
      </c>
    </row>
    <row r="1029" spans="1:7" ht="15" customHeight="1" x14ac:dyDescent="0.3">
      <c r="A1029" s="19" t="s">
        <v>1440</v>
      </c>
      <c r="B1029" s="19" t="s">
        <v>820</v>
      </c>
      <c r="C1029" s="35">
        <v>400</v>
      </c>
      <c r="D1029" s="47">
        <v>16.600000000000001</v>
      </c>
      <c r="E1029" s="19" t="str">
        <f t="shared" si="16"/>
        <v>관경조정</v>
      </c>
      <c r="F1029" s="30"/>
      <c r="G1029" s="35">
        <v>300</v>
      </c>
    </row>
    <row r="1030" spans="1:7" ht="15" customHeight="1" x14ac:dyDescent="0.3">
      <c r="A1030" s="19" t="s">
        <v>1440</v>
      </c>
      <c r="B1030" s="19" t="s">
        <v>821</v>
      </c>
      <c r="C1030" s="35">
        <v>500</v>
      </c>
      <c r="D1030" s="47">
        <v>7.2</v>
      </c>
      <c r="E1030" s="19" t="str">
        <f t="shared" si="16"/>
        <v>구배조정</v>
      </c>
      <c r="F1030" s="30"/>
      <c r="G1030" s="35">
        <v>500</v>
      </c>
    </row>
    <row r="1031" spans="1:7" ht="15" customHeight="1" x14ac:dyDescent="0.3">
      <c r="A1031" s="19" t="s">
        <v>1440</v>
      </c>
      <c r="B1031" s="19" t="s">
        <v>822</v>
      </c>
      <c r="C1031" s="35">
        <v>500</v>
      </c>
      <c r="D1031" s="47">
        <v>4.5</v>
      </c>
      <c r="E1031" s="19" t="str">
        <f t="shared" si="16"/>
        <v>구배조정</v>
      </c>
      <c r="F1031" s="30"/>
      <c r="G1031" s="35">
        <v>500</v>
      </c>
    </row>
    <row r="1032" spans="1:7" ht="15" customHeight="1" x14ac:dyDescent="0.3">
      <c r="A1032" s="19" t="s">
        <v>1440</v>
      </c>
      <c r="B1032" s="19" t="s">
        <v>823</v>
      </c>
      <c r="C1032" s="35" t="s">
        <v>1473</v>
      </c>
      <c r="D1032" s="47">
        <v>34</v>
      </c>
      <c r="E1032" s="19" t="str">
        <f t="shared" si="16"/>
        <v>구배조정</v>
      </c>
      <c r="F1032" s="30"/>
      <c r="G1032" s="35" t="s">
        <v>1473</v>
      </c>
    </row>
    <row r="1033" spans="1:7" ht="15" customHeight="1" x14ac:dyDescent="0.3">
      <c r="A1033" s="19" t="s">
        <v>1440</v>
      </c>
      <c r="B1033" s="19" t="s">
        <v>824</v>
      </c>
      <c r="C1033" s="35" t="s">
        <v>1497</v>
      </c>
      <c r="D1033" s="47">
        <v>42</v>
      </c>
      <c r="E1033" s="19" t="str">
        <f t="shared" si="16"/>
        <v>구배조정</v>
      </c>
      <c r="F1033" s="30"/>
      <c r="G1033" s="35" t="s">
        <v>1497</v>
      </c>
    </row>
    <row r="1034" spans="1:7" ht="15" customHeight="1" x14ac:dyDescent="0.3">
      <c r="A1034" s="19" t="s">
        <v>1440</v>
      </c>
      <c r="B1034" s="19" t="s">
        <v>825</v>
      </c>
      <c r="C1034" s="35">
        <v>1000</v>
      </c>
      <c r="D1034" s="47">
        <v>6.8</v>
      </c>
      <c r="E1034" s="19" t="str">
        <f t="shared" si="16"/>
        <v>구배조정</v>
      </c>
      <c r="F1034" s="30"/>
      <c r="G1034" s="35">
        <v>1000</v>
      </c>
    </row>
    <row r="1035" spans="1:7" ht="15" customHeight="1" x14ac:dyDescent="0.3">
      <c r="A1035" s="19" t="s">
        <v>1440</v>
      </c>
      <c r="B1035" s="19" t="s">
        <v>826</v>
      </c>
      <c r="C1035" s="35">
        <v>300</v>
      </c>
      <c r="D1035" s="47">
        <v>44.4</v>
      </c>
      <c r="E1035" s="19" t="str">
        <f t="shared" si="16"/>
        <v>구배조정</v>
      </c>
      <c r="F1035" s="30"/>
      <c r="G1035" s="35">
        <v>300</v>
      </c>
    </row>
    <row r="1036" spans="1:7" ht="15" customHeight="1" x14ac:dyDescent="0.3">
      <c r="A1036" s="19" t="s">
        <v>1440</v>
      </c>
      <c r="B1036" s="19" t="s">
        <v>827</v>
      </c>
      <c r="C1036" s="35">
        <v>300</v>
      </c>
      <c r="D1036" s="47">
        <v>39.9</v>
      </c>
      <c r="E1036" s="19" t="str">
        <f t="shared" si="16"/>
        <v>구배조정</v>
      </c>
      <c r="F1036" s="30"/>
      <c r="G1036" s="35">
        <v>300</v>
      </c>
    </row>
    <row r="1037" spans="1:7" ht="15" customHeight="1" x14ac:dyDescent="0.3">
      <c r="A1037" s="19" t="s">
        <v>1440</v>
      </c>
      <c r="B1037" s="19" t="s">
        <v>828</v>
      </c>
      <c r="C1037" s="35">
        <v>400</v>
      </c>
      <c r="D1037" s="47">
        <v>10.4</v>
      </c>
      <c r="E1037" s="19" t="str">
        <f t="shared" si="16"/>
        <v>구배조정</v>
      </c>
      <c r="F1037" s="30"/>
      <c r="G1037" s="35">
        <v>400</v>
      </c>
    </row>
    <row r="1038" spans="1:7" ht="15" customHeight="1" x14ac:dyDescent="0.3">
      <c r="A1038" s="19" t="s">
        <v>1440</v>
      </c>
      <c r="B1038" s="19" t="s">
        <v>829</v>
      </c>
      <c r="C1038" s="35">
        <v>400</v>
      </c>
      <c r="D1038" s="47">
        <v>3.4</v>
      </c>
      <c r="E1038" s="19" t="str">
        <f t="shared" si="16"/>
        <v>구배조정</v>
      </c>
      <c r="F1038" s="30"/>
      <c r="G1038" s="35">
        <v>400</v>
      </c>
    </row>
    <row r="1039" spans="1:7" ht="15" customHeight="1" x14ac:dyDescent="0.3">
      <c r="A1039" s="19" t="s">
        <v>1440</v>
      </c>
      <c r="B1039" s="19" t="s">
        <v>830</v>
      </c>
      <c r="C1039" s="35" t="s">
        <v>1476</v>
      </c>
      <c r="D1039" s="47">
        <v>70.2</v>
      </c>
      <c r="E1039" s="19" t="str">
        <f t="shared" si="16"/>
        <v>구배조정</v>
      </c>
      <c r="F1039" s="30"/>
      <c r="G1039" s="35" t="s">
        <v>1476</v>
      </c>
    </row>
    <row r="1040" spans="1:7" ht="15" customHeight="1" x14ac:dyDescent="0.3">
      <c r="A1040" s="19" t="s">
        <v>1440</v>
      </c>
      <c r="B1040" s="19" t="s">
        <v>1741</v>
      </c>
      <c r="C1040" s="35" t="s">
        <v>1501</v>
      </c>
      <c r="D1040" s="47">
        <v>38</v>
      </c>
      <c r="E1040" s="19" t="str">
        <f t="shared" si="16"/>
        <v>구배조정</v>
      </c>
      <c r="F1040" s="30"/>
      <c r="G1040" s="35" t="s">
        <v>1501</v>
      </c>
    </row>
    <row r="1041" spans="1:7" ht="15" customHeight="1" x14ac:dyDescent="0.3">
      <c r="A1041" s="19" t="s">
        <v>1440</v>
      </c>
      <c r="B1041" s="19" t="s">
        <v>831</v>
      </c>
      <c r="C1041" s="35">
        <v>450</v>
      </c>
      <c r="D1041" s="47">
        <v>29.2</v>
      </c>
      <c r="E1041" s="19" t="str">
        <f t="shared" si="16"/>
        <v>구배조정</v>
      </c>
      <c r="F1041" s="30"/>
      <c r="G1041" s="35">
        <v>450</v>
      </c>
    </row>
    <row r="1042" spans="1:7" ht="15" customHeight="1" x14ac:dyDescent="0.3">
      <c r="A1042" s="19" t="s">
        <v>1440</v>
      </c>
      <c r="B1042" s="19" t="s">
        <v>1742</v>
      </c>
      <c r="C1042" s="35">
        <v>1000</v>
      </c>
      <c r="D1042" s="47">
        <v>13.1</v>
      </c>
      <c r="E1042" s="19" t="str">
        <f t="shared" si="16"/>
        <v>구배조정</v>
      </c>
      <c r="F1042" s="30"/>
      <c r="G1042" s="35">
        <v>1000</v>
      </c>
    </row>
    <row r="1043" spans="1:7" ht="15" customHeight="1" x14ac:dyDescent="0.3">
      <c r="A1043" s="19" t="s">
        <v>1440</v>
      </c>
      <c r="B1043" s="19" t="s">
        <v>1743</v>
      </c>
      <c r="C1043" s="35" t="s">
        <v>1474</v>
      </c>
      <c r="D1043" s="47">
        <v>19.2</v>
      </c>
      <c r="E1043" s="19" t="str">
        <f t="shared" si="16"/>
        <v>관경조정</v>
      </c>
      <c r="F1043" s="30"/>
      <c r="G1043" s="35" t="s">
        <v>1973</v>
      </c>
    </row>
    <row r="1044" spans="1:7" ht="15" customHeight="1" x14ac:dyDescent="0.3">
      <c r="A1044" s="19" t="s">
        <v>1440</v>
      </c>
      <c r="B1044" s="19" t="s">
        <v>832</v>
      </c>
      <c r="C1044" s="35">
        <v>600</v>
      </c>
      <c r="D1044" s="47">
        <v>35</v>
      </c>
      <c r="E1044" s="19" t="str">
        <f t="shared" si="16"/>
        <v>구배조정</v>
      </c>
      <c r="F1044" s="30"/>
      <c r="G1044" s="35">
        <v>600</v>
      </c>
    </row>
    <row r="1045" spans="1:7" ht="15" customHeight="1" x14ac:dyDescent="0.3">
      <c r="A1045" s="19" t="s">
        <v>1440</v>
      </c>
      <c r="B1045" s="19" t="s">
        <v>1744</v>
      </c>
      <c r="C1045" s="35">
        <v>800</v>
      </c>
      <c r="D1045" s="47">
        <v>1.4</v>
      </c>
      <c r="E1045" s="19" t="str">
        <f t="shared" si="16"/>
        <v>관경조정</v>
      </c>
      <c r="F1045" s="30"/>
      <c r="G1045" s="35">
        <v>400</v>
      </c>
    </row>
    <row r="1046" spans="1:7" ht="15" customHeight="1" x14ac:dyDescent="0.3">
      <c r="A1046" s="19" t="s">
        <v>1440</v>
      </c>
      <c r="B1046" s="19" t="s">
        <v>833</v>
      </c>
      <c r="C1046" s="35">
        <v>400</v>
      </c>
      <c r="D1046" s="47">
        <v>11.1</v>
      </c>
      <c r="E1046" s="19" t="str">
        <f t="shared" si="16"/>
        <v>구배조정</v>
      </c>
      <c r="F1046" s="30"/>
      <c r="G1046" s="35">
        <v>400</v>
      </c>
    </row>
    <row r="1047" spans="1:7" ht="15" customHeight="1" x14ac:dyDescent="0.3">
      <c r="A1047" s="19" t="s">
        <v>1440</v>
      </c>
      <c r="B1047" s="19" t="s">
        <v>834</v>
      </c>
      <c r="C1047" s="35">
        <v>400</v>
      </c>
      <c r="D1047" s="47">
        <v>11</v>
      </c>
      <c r="E1047" s="19" t="str">
        <f t="shared" si="16"/>
        <v>구배조정</v>
      </c>
      <c r="F1047" s="30"/>
      <c r="G1047" s="35">
        <v>400</v>
      </c>
    </row>
    <row r="1048" spans="1:7" ht="15" customHeight="1" x14ac:dyDescent="0.3">
      <c r="A1048" s="19" t="s">
        <v>1440</v>
      </c>
      <c r="B1048" s="19" t="s">
        <v>835</v>
      </c>
      <c r="C1048" s="35">
        <v>400</v>
      </c>
      <c r="D1048" s="47">
        <v>10</v>
      </c>
      <c r="E1048" s="19" t="str">
        <f t="shared" si="16"/>
        <v>구배조정</v>
      </c>
      <c r="F1048" s="30"/>
      <c r="G1048" s="35">
        <v>400</v>
      </c>
    </row>
    <row r="1049" spans="1:7" ht="15" customHeight="1" x14ac:dyDescent="0.3">
      <c r="A1049" s="19" t="s">
        <v>1440</v>
      </c>
      <c r="B1049" s="19" t="s">
        <v>836</v>
      </c>
      <c r="C1049" s="35">
        <v>800</v>
      </c>
      <c r="D1049" s="47">
        <v>11.7</v>
      </c>
      <c r="E1049" s="19" t="str">
        <f t="shared" si="16"/>
        <v>구배조정</v>
      </c>
      <c r="F1049" s="30"/>
      <c r="G1049" s="35">
        <v>800</v>
      </c>
    </row>
    <row r="1050" spans="1:7" ht="15" customHeight="1" x14ac:dyDescent="0.3">
      <c r="A1050" s="19" t="s">
        <v>1440</v>
      </c>
      <c r="B1050" s="19" t="s">
        <v>837</v>
      </c>
      <c r="C1050" s="35">
        <v>800</v>
      </c>
      <c r="D1050" s="47">
        <v>11.4</v>
      </c>
      <c r="E1050" s="19" t="str">
        <f t="shared" si="16"/>
        <v>구배조정</v>
      </c>
      <c r="F1050" s="30"/>
      <c r="G1050" s="35">
        <v>800</v>
      </c>
    </row>
    <row r="1051" spans="1:7" ht="15" customHeight="1" x14ac:dyDescent="0.3">
      <c r="A1051" s="19" t="s">
        <v>1440</v>
      </c>
      <c r="B1051" s="19" t="s">
        <v>838</v>
      </c>
      <c r="C1051" s="35">
        <v>800</v>
      </c>
      <c r="D1051" s="47">
        <v>11.2</v>
      </c>
      <c r="E1051" s="19" t="str">
        <f t="shared" si="16"/>
        <v>구배조정</v>
      </c>
      <c r="F1051" s="30"/>
      <c r="G1051" s="35">
        <v>800</v>
      </c>
    </row>
    <row r="1052" spans="1:7" ht="15" customHeight="1" x14ac:dyDescent="0.3">
      <c r="A1052" s="19" t="s">
        <v>1440</v>
      </c>
      <c r="B1052" s="19" t="s">
        <v>839</v>
      </c>
      <c r="C1052" s="35">
        <v>800</v>
      </c>
      <c r="D1052" s="47">
        <v>11.6</v>
      </c>
      <c r="E1052" s="19" t="str">
        <f t="shared" si="16"/>
        <v>구배조정</v>
      </c>
      <c r="F1052" s="30"/>
      <c r="G1052" s="35">
        <v>800</v>
      </c>
    </row>
    <row r="1053" spans="1:7" ht="15" customHeight="1" x14ac:dyDescent="0.3">
      <c r="A1053" s="19" t="s">
        <v>1440</v>
      </c>
      <c r="B1053" s="19" t="s">
        <v>840</v>
      </c>
      <c r="C1053" s="35">
        <v>450</v>
      </c>
      <c r="D1053" s="47">
        <v>21.9</v>
      </c>
      <c r="E1053" s="19" t="str">
        <f t="shared" si="16"/>
        <v>구배조정</v>
      </c>
      <c r="F1053" s="30"/>
      <c r="G1053" s="35">
        <v>450</v>
      </c>
    </row>
    <row r="1054" spans="1:7" ht="15" customHeight="1" x14ac:dyDescent="0.3">
      <c r="A1054" s="19" t="s">
        <v>1440</v>
      </c>
      <c r="B1054" s="19" t="s">
        <v>841</v>
      </c>
      <c r="C1054" s="35">
        <v>450</v>
      </c>
      <c r="D1054" s="47">
        <v>21.9</v>
      </c>
      <c r="E1054" s="19" t="str">
        <f t="shared" si="16"/>
        <v>구배조정</v>
      </c>
      <c r="F1054" s="30"/>
      <c r="G1054" s="35">
        <v>450</v>
      </c>
    </row>
    <row r="1055" spans="1:7" ht="15" customHeight="1" x14ac:dyDescent="0.3">
      <c r="A1055" s="19" t="s">
        <v>1440</v>
      </c>
      <c r="B1055" s="19" t="s">
        <v>842</v>
      </c>
      <c r="C1055" s="35">
        <v>450</v>
      </c>
      <c r="D1055" s="47">
        <v>13.8</v>
      </c>
      <c r="E1055" s="19" t="str">
        <f t="shared" si="16"/>
        <v>구배조정</v>
      </c>
      <c r="F1055" s="30"/>
      <c r="G1055" s="35">
        <v>450</v>
      </c>
    </row>
    <row r="1056" spans="1:7" ht="15" customHeight="1" x14ac:dyDescent="0.3">
      <c r="A1056" s="19" t="s">
        <v>1440</v>
      </c>
      <c r="B1056" s="19" t="s">
        <v>1745</v>
      </c>
      <c r="C1056" s="35">
        <v>400</v>
      </c>
      <c r="D1056" s="47">
        <v>10.4</v>
      </c>
      <c r="E1056" s="19" t="str">
        <f t="shared" si="16"/>
        <v>관경조정</v>
      </c>
      <c r="F1056" s="30"/>
      <c r="G1056" s="35">
        <v>300</v>
      </c>
    </row>
    <row r="1057" spans="1:7" ht="15" customHeight="1" x14ac:dyDescent="0.3">
      <c r="A1057" s="19" t="s">
        <v>1440</v>
      </c>
      <c r="B1057" s="19" t="s">
        <v>843</v>
      </c>
      <c r="C1057" s="35" t="s">
        <v>1494</v>
      </c>
      <c r="D1057" s="47">
        <v>76.5</v>
      </c>
      <c r="E1057" s="19" t="str">
        <f t="shared" si="16"/>
        <v>구배조정</v>
      </c>
      <c r="F1057" s="30"/>
      <c r="G1057" s="35" t="s">
        <v>1494</v>
      </c>
    </row>
    <row r="1058" spans="1:7" ht="15" customHeight="1" x14ac:dyDescent="0.3">
      <c r="A1058" s="19" t="s">
        <v>1440</v>
      </c>
      <c r="B1058" s="19" t="s">
        <v>844</v>
      </c>
      <c r="C1058" s="35" t="s">
        <v>1480</v>
      </c>
      <c r="D1058" s="47">
        <v>79.599999999999994</v>
      </c>
      <c r="E1058" s="19" t="str">
        <f t="shared" si="16"/>
        <v>관경조정</v>
      </c>
      <c r="F1058" s="30"/>
      <c r="G1058" s="35" t="s">
        <v>1969</v>
      </c>
    </row>
    <row r="1059" spans="1:7" ht="15" customHeight="1" x14ac:dyDescent="0.3">
      <c r="A1059" s="19" t="s">
        <v>1440</v>
      </c>
      <c r="B1059" s="19" t="s">
        <v>845</v>
      </c>
      <c r="C1059" s="35" t="s">
        <v>1480</v>
      </c>
      <c r="D1059" s="47">
        <v>28.9</v>
      </c>
      <c r="E1059" s="19" t="str">
        <f t="shared" si="16"/>
        <v>관경조정</v>
      </c>
      <c r="F1059" s="30"/>
      <c r="G1059" s="35" t="s">
        <v>1969</v>
      </c>
    </row>
    <row r="1060" spans="1:7" ht="15" customHeight="1" x14ac:dyDescent="0.3">
      <c r="A1060" s="19" t="s">
        <v>1440</v>
      </c>
      <c r="B1060" s="19" t="s">
        <v>846</v>
      </c>
      <c r="C1060" s="35" t="s">
        <v>1490</v>
      </c>
      <c r="D1060" s="47">
        <v>98.6</v>
      </c>
      <c r="E1060" s="19" t="str">
        <f t="shared" si="16"/>
        <v>구배조정</v>
      </c>
      <c r="F1060" s="30"/>
      <c r="G1060" s="35" t="s">
        <v>1490</v>
      </c>
    </row>
    <row r="1061" spans="1:7" ht="15" customHeight="1" x14ac:dyDescent="0.3">
      <c r="A1061" s="19" t="s">
        <v>1440</v>
      </c>
      <c r="B1061" s="19" t="s">
        <v>847</v>
      </c>
      <c r="C1061" s="35" t="s">
        <v>1490</v>
      </c>
      <c r="D1061" s="47">
        <v>90.9</v>
      </c>
      <c r="E1061" s="19" t="str">
        <f t="shared" si="16"/>
        <v>구배조정</v>
      </c>
      <c r="F1061" s="30"/>
      <c r="G1061" s="35" t="s">
        <v>1490</v>
      </c>
    </row>
    <row r="1062" spans="1:7" ht="15" customHeight="1" x14ac:dyDescent="0.3">
      <c r="A1062" s="19" t="s">
        <v>1440</v>
      </c>
      <c r="B1062" s="19" t="s">
        <v>848</v>
      </c>
      <c r="C1062" s="35" t="s">
        <v>1496</v>
      </c>
      <c r="D1062" s="47">
        <v>259</v>
      </c>
      <c r="E1062" s="19" t="str">
        <f t="shared" si="16"/>
        <v>관경조정</v>
      </c>
      <c r="F1062" s="30"/>
      <c r="G1062" s="35" t="s">
        <v>1962</v>
      </c>
    </row>
    <row r="1063" spans="1:7" ht="15" customHeight="1" x14ac:dyDescent="0.3">
      <c r="A1063" s="19" t="s">
        <v>1440</v>
      </c>
      <c r="B1063" s="19" t="s">
        <v>1746</v>
      </c>
      <c r="C1063" s="35">
        <v>1200</v>
      </c>
      <c r="D1063" s="47">
        <v>4.5</v>
      </c>
      <c r="E1063" s="19" t="str">
        <f t="shared" si="16"/>
        <v>구배조정</v>
      </c>
      <c r="F1063" s="30"/>
      <c r="G1063" s="35">
        <v>1200</v>
      </c>
    </row>
    <row r="1064" spans="1:7" ht="15" customHeight="1" x14ac:dyDescent="0.3">
      <c r="A1064" s="19" t="s">
        <v>1440</v>
      </c>
      <c r="B1064" s="19" t="s">
        <v>849</v>
      </c>
      <c r="C1064" s="35">
        <v>300</v>
      </c>
      <c r="D1064" s="47">
        <v>8.4</v>
      </c>
      <c r="E1064" s="19" t="str">
        <f t="shared" si="16"/>
        <v>관경조정</v>
      </c>
      <c r="F1064" s="30"/>
      <c r="G1064" s="35">
        <v>250</v>
      </c>
    </row>
    <row r="1065" spans="1:7" ht="15" customHeight="1" x14ac:dyDescent="0.3">
      <c r="A1065" s="19" t="s">
        <v>1440</v>
      </c>
      <c r="B1065" s="19" t="s">
        <v>850</v>
      </c>
      <c r="C1065" s="35">
        <v>450</v>
      </c>
      <c r="D1065" s="47">
        <v>39.6</v>
      </c>
      <c r="E1065" s="19" t="str">
        <f t="shared" si="16"/>
        <v>구배조정</v>
      </c>
      <c r="F1065" s="30"/>
      <c r="G1065" s="35">
        <v>450</v>
      </c>
    </row>
    <row r="1066" spans="1:7" ht="15" customHeight="1" x14ac:dyDescent="0.3">
      <c r="A1066" s="19" t="s">
        <v>1440</v>
      </c>
      <c r="B1066" s="19" t="s">
        <v>851</v>
      </c>
      <c r="C1066" s="35" t="s">
        <v>1498</v>
      </c>
      <c r="D1066" s="47">
        <v>69.099999999999994</v>
      </c>
      <c r="E1066" s="19" t="str">
        <f t="shared" si="16"/>
        <v>구배조정</v>
      </c>
      <c r="F1066" s="30"/>
      <c r="G1066" s="35" t="s">
        <v>1498</v>
      </c>
    </row>
    <row r="1067" spans="1:7" ht="15" customHeight="1" x14ac:dyDescent="0.3">
      <c r="A1067" s="19" t="s">
        <v>1440</v>
      </c>
      <c r="B1067" s="19" t="s">
        <v>852</v>
      </c>
      <c r="C1067" s="35" t="s">
        <v>1747</v>
      </c>
      <c r="D1067" s="47">
        <v>87</v>
      </c>
      <c r="E1067" s="19" t="str">
        <f t="shared" si="16"/>
        <v>관경조정</v>
      </c>
      <c r="F1067" s="30"/>
      <c r="G1067" s="35" t="s">
        <v>1998</v>
      </c>
    </row>
    <row r="1068" spans="1:7" ht="15" customHeight="1" x14ac:dyDescent="0.3">
      <c r="A1068" s="19" t="s">
        <v>1440</v>
      </c>
      <c r="B1068" s="19" t="s">
        <v>853</v>
      </c>
      <c r="C1068" s="35" t="s">
        <v>1748</v>
      </c>
      <c r="D1068" s="47">
        <v>80.599999999999994</v>
      </c>
      <c r="E1068" s="19" t="str">
        <f t="shared" si="16"/>
        <v>관경조정</v>
      </c>
      <c r="F1068" s="30"/>
      <c r="G1068" s="35" t="s">
        <v>1984</v>
      </c>
    </row>
    <row r="1069" spans="1:7" ht="15" customHeight="1" x14ac:dyDescent="0.3">
      <c r="A1069" s="19" t="s">
        <v>1440</v>
      </c>
      <c r="B1069" s="19" t="s">
        <v>854</v>
      </c>
      <c r="C1069" s="35" t="s">
        <v>1650</v>
      </c>
      <c r="D1069" s="47">
        <v>63.6</v>
      </c>
      <c r="E1069" s="19" t="str">
        <f t="shared" si="16"/>
        <v>관경조정</v>
      </c>
      <c r="F1069" s="30"/>
      <c r="G1069" s="35" t="s">
        <v>1984</v>
      </c>
    </row>
    <row r="1070" spans="1:7" ht="15" customHeight="1" x14ac:dyDescent="0.3">
      <c r="A1070" s="19" t="s">
        <v>1440</v>
      </c>
      <c r="B1070" s="19" t="s">
        <v>1749</v>
      </c>
      <c r="C1070" s="35" t="s">
        <v>1476</v>
      </c>
      <c r="D1070" s="47">
        <v>16</v>
      </c>
      <c r="E1070" s="19" t="str">
        <f t="shared" si="16"/>
        <v>관경조정</v>
      </c>
      <c r="F1070" s="30"/>
      <c r="G1070" s="35" t="s">
        <v>1999</v>
      </c>
    </row>
    <row r="1071" spans="1:7" ht="15" customHeight="1" x14ac:dyDescent="0.3">
      <c r="A1071" s="19" t="s">
        <v>1440</v>
      </c>
      <c r="B1071" s="19" t="s">
        <v>855</v>
      </c>
      <c r="C1071" s="35" t="s">
        <v>1474</v>
      </c>
      <c r="D1071" s="47">
        <v>4.3</v>
      </c>
      <c r="E1071" s="19" t="str">
        <f t="shared" si="16"/>
        <v>관경조정</v>
      </c>
      <c r="F1071" s="30"/>
      <c r="G1071" s="35" t="s">
        <v>1981</v>
      </c>
    </row>
    <row r="1072" spans="1:7" ht="15" customHeight="1" x14ac:dyDescent="0.3">
      <c r="A1072" s="19" t="s">
        <v>1440</v>
      </c>
      <c r="B1072" s="19" t="s">
        <v>856</v>
      </c>
      <c r="C1072" s="35" t="s">
        <v>1750</v>
      </c>
      <c r="D1072" s="47">
        <v>46.3</v>
      </c>
      <c r="E1072" s="19" t="str">
        <f t="shared" si="16"/>
        <v>관경조정</v>
      </c>
      <c r="F1072" s="30"/>
      <c r="G1072" s="35" t="s">
        <v>1981</v>
      </c>
    </row>
    <row r="1073" spans="1:7" ht="15" customHeight="1" x14ac:dyDescent="0.3">
      <c r="A1073" s="19" t="s">
        <v>1440</v>
      </c>
      <c r="B1073" s="19" t="s">
        <v>857</v>
      </c>
      <c r="C1073" s="35">
        <v>200</v>
      </c>
      <c r="D1073" s="47">
        <v>12.8</v>
      </c>
      <c r="E1073" s="19" t="str">
        <f t="shared" si="16"/>
        <v>구배조정</v>
      </c>
      <c r="F1073" s="30"/>
      <c r="G1073" s="35">
        <v>200</v>
      </c>
    </row>
    <row r="1074" spans="1:7" ht="15" customHeight="1" x14ac:dyDescent="0.3">
      <c r="A1074" s="19" t="s">
        <v>1440</v>
      </c>
      <c r="B1074" s="19" t="s">
        <v>858</v>
      </c>
      <c r="C1074" s="35">
        <v>200</v>
      </c>
      <c r="D1074" s="47">
        <v>13.3</v>
      </c>
      <c r="E1074" s="19" t="str">
        <f t="shared" si="16"/>
        <v>구배조정</v>
      </c>
      <c r="F1074" s="30"/>
      <c r="G1074" s="35">
        <v>200</v>
      </c>
    </row>
    <row r="1075" spans="1:7" ht="15" customHeight="1" x14ac:dyDescent="0.3">
      <c r="A1075" s="19" t="s">
        <v>1440</v>
      </c>
      <c r="B1075" s="19" t="s">
        <v>859</v>
      </c>
      <c r="C1075" s="35" t="s">
        <v>1479</v>
      </c>
      <c r="D1075" s="47">
        <v>5.8</v>
      </c>
      <c r="E1075" s="19" t="str">
        <f t="shared" si="16"/>
        <v>구배조정</v>
      </c>
      <c r="F1075" s="30"/>
      <c r="G1075" s="35" t="s">
        <v>1479</v>
      </c>
    </row>
    <row r="1076" spans="1:7" ht="15" customHeight="1" x14ac:dyDescent="0.3">
      <c r="A1076" s="19" t="s">
        <v>1440</v>
      </c>
      <c r="B1076" s="19" t="s">
        <v>860</v>
      </c>
      <c r="C1076" s="35" t="s">
        <v>1751</v>
      </c>
      <c r="D1076" s="47">
        <v>9.8000000000000007</v>
      </c>
      <c r="E1076" s="19" t="str">
        <f t="shared" si="16"/>
        <v>관경조정</v>
      </c>
      <c r="F1076" s="30"/>
      <c r="G1076" s="35" t="s">
        <v>2000</v>
      </c>
    </row>
    <row r="1077" spans="1:7" ht="15" customHeight="1" x14ac:dyDescent="0.3">
      <c r="A1077" s="19" t="s">
        <v>1440</v>
      </c>
      <c r="B1077" s="19" t="s">
        <v>861</v>
      </c>
      <c r="C1077" s="35" t="s">
        <v>1752</v>
      </c>
      <c r="D1077" s="47">
        <v>26.8</v>
      </c>
      <c r="E1077" s="19" t="str">
        <f t="shared" si="16"/>
        <v>관경조정</v>
      </c>
      <c r="F1077" s="30"/>
      <c r="G1077" s="35" t="s">
        <v>2000</v>
      </c>
    </row>
    <row r="1078" spans="1:7" ht="15" customHeight="1" x14ac:dyDescent="0.3">
      <c r="A1078" s="19" t="s">
        <v>1440</v>
      </c>
      <c r="B1078" s="19" t="s">
        <v>862</v>
      </c>
      <c r="C1078" s="35" t="s">
        <v>1752</v>
      </c>
      <c r="D1078" s="47">
        <v>50.9</v>
      </c>
      <c r="E1078" s="19" t="str">
        <f t="shared" si="16"/>
        <v>관경조정</v>
      </c>
      <c r="F1078" s="30"/>
      <c r="G1078" s="35" t="s">
        <v>2000</v>
      </c>
    </row>
    <row r="1079" spans="1:7" ht="15" customHeight="1" x14ac:dyDescent="0.3">
      <c r="A1079" s="19" t="s">
        <v>1440</v>
      </c>
      <c r="B1079" s="19" t="s">
        <v>1753</v>
      </c>
      <c r="C1079" s="35" t="s">
        <v>1754</v>
      </c>
      <c r="D1079" s="47">
        <v>84.1</v>
      </c>
      <c r="E1079" s="19" t="str">
        <f t="shared" si="16"/>
        <v>구배조정</v>
      </c>
      <c r="F1079" s="30"/>
      <c r="G1079" s="35" t="s">
        <v>1754</v>
      </c>
    </row>
    <row r="1080" spans="1:7" ht="15" customHeight="1" x14ac:dyDescent="0.3">
      <c r="A1080" s="19" t="s">
        <v>1440</v>
      </c>
      <c r="B1080" s="19" t="s">
        <v>1755</v>
      </c>
      <c r="C1080" s="35" t="s">
        <v>1754</v>
      </c>
      <c r="D1080" s="47">
        <v>41.8</v>
      </c>
      <c r="E1080" s="19" t="str">
        <f t="shared" si="16"/>
        <v>구배조정</v>
      </c>
      <c r="F1080" s="30"/>
      <c r="G1080" s="35" t="s">
        <v>1754</v>
      </c>
    </row>
    <row r="1081" spans="1:7" ht="15" customHeight="1" x14ac:dyDescent="0.3">
      <c r="A1081" s="19" t="s">
        <v>1440</v>
      </c>
      <c r="B1081" s="19" t="s">
        <v>863</v>
      </c>
      <c r="C1081" s="35">
        <v>450</v>
      </c>
      <c r="D1081" s="47">
        <v>24.6</v>
      </c>
      <c r="E1081" s="19" t="str">
        <f t="shared" si="16"/>
        <v>구배조정</v>
      </c>
      <c r="F1081" s="30"/>
      <c r="G1081" s="35">
        <v>450</v>
      </c>
    </row>
    <row r="1082" spans="1:7" ht="15" customHeight="1" x14ac:dyDescent="0.3">
      <c r="A1082" s="19" t="s">
        <v>1440</v>
      </c>
      <c r="B1082" s="19" t="s">
        <v>864</v>
      </c>
      <c r="C1082" s="35">
        <v>450</v>
      </c>
      <c r="D1082" s="47">
        <v>13</v>
      </c>
      <c r="E1082" s="19" t="str">
        <f t="shared" si="16"/>
        <v>구배조정</v>
      </c>
      <c r="F1082" s="30"/>
      <c r="G1082" s="35">
        <v>450</v>
      </c>
    </row>
    <row r="1083" spans="1:7" ht="15" customHeight="1" x14ac:dyDescent="0.3">
      <c r="A1083" s="19" t="s">
        <v>1440</v>
      </c>
      <c r="B1083" s="19" t="s">
        <v>865</v>
      </c>
      <c r="C1083" s="35" t="s">
        <v>1463</v>
      </c>
      <c r="D1083" s="47">
        <v>28.1</v>
      </c>
      <c r="E1083" s="19" t="str">
        <f t="shared" si="16"/>
        <v>구배조정</v>
      </c>
      <c r="F1083" s="30"/>
      <c r="G1083" s="35" t="s">
        <v>1463</v>
      </c>
    </row>
    <row r="1084" spans="1:7" ht="15" customHeight="1" x14ac:dyDescent="0.3">
      <c r="A1084" s="19" t="s">
        <v>1440</v>
      </c>
      <c r="B1084" s="19" t="s">
        <v>866</v>
      </c>
      <c r="C1084" s="35" t="s">
        <v>1463</v>
      </c>
      <c r="D1084" s="47">
        <v>2</v>
      </c>
      <c r="E1084" s="19" t="str">
        <f t="shared" si="16"/>
        <v>구배조정</v>
      </c>
      <c r="F1084" s="30"/>
      <c r="G1084" s="35" t="s">
        <v>1463</v>
      </c>
    </row>
    <row r="1085" spans="1:7" ht="15" customHeight="1" x14ac:dyDescent="0.3">
      <c r="A1085" s="19" t="s">
        <v>1440</v>
      </c>
      <c r="B1085" s="19" t="s">
        <v>867</v>
      </c>
      <c r="C1085" s="35">
        <v>1400</v>
      </c>
      <c r="D1085" s="47">
        <v>19.899999999999999</v>
      </c>
      <c r="E1085" s="19" t="str">
        <f t="shared" si="16"/>
        <v>관경조정</v>
      </c>
      <c r="F1085" s="30"/>
      <c r="G1085" s="35">
        <v>1000</v>
      </c>
    </row>
    <row r="1086" spans="1:7" ht="15" customHeight="1" x14ac:dyDescent="0.3">
      <c r="A1086" s="19" t="s">
        <v>1440</v>
      </c>
      <c r="B1086" s="19" t="s">
        <v>868</v>
      </c>
      <c r="C1086" s="35">
        <v>1400</v>
      </c>
      <c r="D1086" s="47">
        <v>14.2</v>
      </c>
      <c r="E1086" s="19" t="str">
        <f t="shared" si="16"/>
        <v>관경조정</v>
      </c>
      <c r="F1086" s="30"/>
      <c r="G1086" s="35">
        <v>1000</v>
      </c>
    </row>
    <row r="1087" spans="1:7" ht="15" customHeight="1" x14ac:dyDescent="0.3">
      <c r="A1087" s="19" t="s">
        <v>1440</v>
      </c>
      <c r="B1087" s="19" t="s">
        <v>869</v>
      </c>
      <c r="C1087" s="35">
        <v>1400</v>
      </c>
      <c r="D1087" s="47">
        <v>48.4</v>
      </c>
      <c r="E1087" s="19" t="str">
        <f t="shared" si="16"/>
        <v>관경조정</v>
      </c>
      <c r="F1087" s="30"/>
      <c r="G1087" s="35">
        <v>1000</v>
      </c>
    </row>
    <row r="1088" spans="1:7" ht="15" customHeight="1" x14ac:dyDescent="0.3">
      <c r="A1088" s="19" t="s">
        <v>1440</v>
      </c>
      <c r="B1088" s="19" t="s">
        <v>870</v>
      </c>
      <c r="C1088" s="35">
        <v>1400</v>
      </c>
      <c r="D1088" s="47">
        <v>8.9</v>
      </c>
      <c r="E1088" s="19" t="str">
        <f t="shared" si="16"/>
        <v>관경조정</v>
      </c>
      <c r="F1088" s="30"/>
      <c r="G1088" s="35">
        <v>1000</v>
      </c>
    </row>
    <row r="1089" spans="1:7" ht="15" customHeight="1" x14ac:dyDescent="0.3">
      <c r="A1089" s="19" t="s">
        <v>1440</v>
      </c>
      <c r="B1089" s="19" t="s">
        <v>871</v>
      </c>
      <c r="C1089" s="35">
        <v>1400</v>
      </c>
      <c r="D1089" s="47">
        <v>28.2</v>
      </c>
      <c r="E1089" s="19" t="str">
        <f t="shared" si="16"/>
        <v>관경조정</v>
      </c>
      <c r="F1089" s="30"/>
      <c r="G1089" s="35">
        <v>1000</v>
      </c>
    </row>
    <row r="1090" spans="1:7" ht="15" customHeight="1" x14ac:dyDescent="0.3">
      <c r="A1090" s="19" t="s">
        <v>1440</v>
      </c>
      <c r="B1090" s="19" t="s">
        <v>872</v>
      </c>
      <c r="C1090" s="35">
        <v>1400</v>
      </c>
      <c r="D1090" s="47">
        <v>8.5</v>
      </c>
      <c r="E1090" s="19" t="str">
        <f t="shared" si="16"/>
        <v>관경조정</v>
      </c>
      <c r="F1090" s="30"/>
      <c r="G1090" s="35">
        <v>1000</v>
      </c>
    </row>
    <row r="1091" spans="1:7" ht="15" customHeight="1" x14ac:dyDescent="0.3">
      <c r="A1091" s="19" t="s">
        <v>1440</v>
      </c>
      <c r="B1091" s="19" t="s">
        <v>873</v>
      </c>
      <c r="C1091" s="35">
        <v>400</v>
      </c>
      <c r="D1091" s="47">
        <v>25.7</v>
      </c>
      <c r="E1091" s="19" t="str">
        <f t="shared" si="16"/>
        <v>구배조정</v>
      </c>
      <c r="F1091" s="30"/>
      <c r="G1091" s="35">
        <v>400</v>
      </c>
    </row>
    <row r="1092" spans="1:7" ht="15" customHeight="1" x14ac:dyDescent="0.3">
      <c r="A1092" s="19" t="s">
        <v>1440</v>
      </c>
      <c r="B1092" s="19" t="s">
        <v>874</v>
      </c>
      <c r="C1092" s="35">
        <v>1400</v>
      </c>
      <c r="D1092" s="47">
        <v>36.4</v>
      </c>
      <c r="E1092" s="19" t="str">
        <f t="shared" ref="E1092:E1155" si="17">IF(C1092=G1092,"구배조정","관경조정")</f>
        <v>관경조정</v>
      </c>
      <c r="F1092" s="30"/>
      <c r="G1092" s="35">
        <v>1000</v>
      </c>
    </row>
    <row r="1093" spans="1:7" ht="15" customHeight="1" x14ac:dyDescent="0.3">
      <c r="A1093" s="19" t="s">
        <v>1440</v>
      </c>
      <c r="B1093" s="19" t="s">
        <v>875</v>
      </c>
      <c r="C1093" s="35">
        <v>1400</v>
      </c>
      <c r="D1093" s="47">
        <v>7.9</v>
      </c>
      <c r="E1093" s="19" t="str">
        <f t="shared" si="17"/>
        <v>관경조정</v>
      </c>
      <c r="F1093" s="30"/>
      <c r="G1093" s="35">
        <v>1000</v>
      </c>
    </row>
    <row r="1094" spans="1:7" ht="15" customHeight="1" x14ac:dyDescent="0.3">
      <c r="A1094" s="19" t="s">
        <v>1440</v>
      </c>
      <c r="B1094" s="19" t="s">
        <v>876</v>
      </c>
      <c r="C1094" s="35">
        <v>1400</v>
      </c>
      <c r="D1094" s="47">
        <v>71.099999999999994</v>
      </c>
      <c r="E1094" s="19" t="str">
        <f t="shared" si="17"/>
        <v>관경조정</v>
      </c>
      <c r="F1094" s="30"/>
      <c r="G1094" s="35">
        <v>1000</v>
      </c>
    </row>
    <row r="1095" spans="1:7" ht="15" customHeight="1" x14ac:dyDescent="0.3">
      <c r="A1095" s="19" t="s">
        <v>1440</v>
      </c>
      <c r="B1095" s="19" t="s">
        <v>877</v>
      </c>
      <c r="C1095" s="35">
        <v>700</v>
      </c>
      <c r="D1095" s="47">
        <v>6.7</v>
      </c>
      <c r="E1095" s="19" t="str">
        <f t="shared" si="17"/>
        <v>관경조정</v>
      </c>
      <c r="F1095" s="30"/>
      <c r="G1095" s="35">
        <v>600</v>
      </c>
    </row>
    <row r="1096" spans="1:7" ht="15" customHeight="1" x14ac:dyDescent="0.3">
      <c r="A1096" s="19" t="s">
        <v>1440</v>
      </c>
      <c r="B1096" s="19" t="s">
        <v>878</v>
      </c>
      <c r="C1096" s="35">
        <v>700</v>
      </c>
      <c r="D1096" s="47">
        <v>5.9</v>
      </c>
      <c r="E1096" s="19" t="str">
        <f t="shared" si="17"/>
        <v>관경조정</v>
      </c>
      <c r="F1096" s="30"/>
      <c r="G1096" s="35">
        <v>600</v>
      </c>
    </row>
    <row r="1097" spans="1:7" ht="15" customHeight="1" x14ac:dyDescent="0.3">
      <c r="A1097" s="19" t="s">
        <v>1440</v>
      </c>
      <c r="B1097" s="19" t="s">
        <v>879</v>
      </c>
      <c r="C1097" s="35">
        <v>700</v>
      </c>
      <c r="D1097" s="47">
        <v>6</v>
      </c>
      <c r="E1097" s="19" t="str">
        <f t="shared" si="17"/>
        <v>관경조정</v>
      </c>
      <c r="F1097" s="30"/>
      <c r="G1097" s="35">
        <v>600</v>
      </c>
    </row>
    <row r="1098" spans="1:7" ht="15" customHeight="1" x14ac:dyDescent="0.3">
      <c r="A1098" s="19" t="s">
        <v>1440</v>
      </c>
      <c r="B1098" s="19" t="s">
        <v>880</v>
      </c>
      <c r="C1098" s="35">
        <v>700</v>
      </c>
      <c r="D1098" s="47">
        <v>5.8</v>
      </c>
      <c r="E1098" s="19" t="str">
        <f t="shared" si="17"/>
        <v>관경조정</v>
      </c>
      <c r="F1098" s="30"/>
      <c r="G1098" s="35">
        <v>600</v>
      </c>
    </row>
    <row r="1099" spans="1:7" ht="15" customHeight="1" x14ac:dyDescent="0.3">
      <c r="A1099" s="19" t="s">
        <v>1440</v>
      </c>
      <c r="B1099" s="19" t="s">
        <v>881</v>
      </c>
      <c r="C1099" s="35">
        <v>700</v>
      </c>
      <c r="D1099" s="47">
        <v>8.5</v>
      </c>
      <c r="E1099" s="19" t="str">
        <f t="shared" si="17"/>
        <v>관경조정</v>
      </c>
      <c r="F1099" s="30"/>
      <c r="G1099" s="35">
        <v>600</v>
      </c>
    </row>
    <row r="1100" spans="1:7" ht="15" customHeight="1" x14ac:dyDescent="0.3">
      <c r="A1100" s="19" t="s">
        <v>1440</v>
      </c>
      <c r="B1100" s="19" t="s">
        <v>882</v>
      </c>
      <c r="C1100" s="35">
        <v>700</v>
      </c>
      <c r="D1100" s="47">
        <v>16.600000000000001</v>
      </c>
      <c r="E1100" s="19" t="str">
        <f t="shared" si="17"/>
        <v>관경조정</v>
      </c>
      <c r="F1100" s="30"/>
      <c r="G1100" s="35">
        <v>600</v>
      </c>
    </row>
    <row r="1101" spans="1:7" ht="15" customHeight="1" x14ac:dyDescent="0.3">
      <c r="A1101" s="19" t="s">
        <v>1440</v>
      </c>
      <c r="B1101" s="19" t="s">
        <v>883</v>
      </c>
      <c r="C1101" s="35">
        <v>700</v>
      </c>
      <c r="D1101" s="47">
        <v>5.8</v>
      </c>
      <c r="E1101" s="19" t="str">
        <f t="shared" si="17"/>
        <v>관경조정</v>
      </c>
      <c r="F1101" s="30"/>
      <c r="G1101" s="35">
        <v>600</v>
      </c>
    </row>
    <row r="1102" spans="1:7" ht="15" customHeight="1" x14ac:dyDescent="0.3">
      <c r="A1102" s="19" t="s">
        <v>1440</v>
      </c>
      <c r="B1102" s="19" t="s">
        <v>884</v>
      </c>
      <c r="C1102" s="35">
        <v>700</v>
      </c>
      <c r="D1102" s="47">
        <v>6</v>
      </c>
      <c r="E1102" s="19" t="str">
        <f t="shared" si="17"/>
        <v>관경조정</v>
      </c>
      <c r="F1102" s="30"/>
      <c r="G1102" s="35">
        <v>600</v>
      </c>
    </row>
    <row r="1103" spans="1:7" ht="15" customHeight="1" x14ac:dyDescent="0.3">
      <c r="A1103" s="19" t="s">
        <v>1440</v>
      </c>
      <c r="B1103" s="19" t="s">
        <v>885</v>
      </c>
      <c r="C1103" s="35">
        <v>700</v>
      </c>
      <c r="D1103" s="47">
        <v>10.9</v>
      </c>
      <c r="E1103" s="19" t="str">
        <f t="shared" si="17"/>
        <v>관경조정</v>
      </c>
      <c r="F1103" s="30"/>
      <c r="G1103" s="35">
        <v>600</v>
      </c>
    </row>
    <row r="1104" spans="1:7" ht="15" customHeight="1" x14ac:dyDescent="0.3">
      <c r="A1104" s="19" t="s">
        <v>1440</v>
      </c>
      <c r="B1104" s="19" t="s">
        <v>886</v>
      </c>
      <c r="C1104" s="35">
        <v>700</v>
      </c>
      <c r="D1104" s="47">
        <v>5.9</v>
      </c>
      <c r="E1104" s="19" t="str">
        <f t="shared" si="17"/>
        <v>관경조정</v>
      </c>
      <c r="F1104" s="30"/>
      <c r="G1104" s="35">
        <v>600</v>
      </c>
    </row>
    <row r="1105" spans="1:7" ht="15" customHeight="1" x14ac:dyDescent="0.3">
      <c r="A1105" s="19" t="s">
        <v>1440</v>
      </c>
      <c r="B1105" s="19" t="s">
        <v>887</v>
      </c>
      <c r="C1105" s="35">
        <v>700</v>
      </c>
      <c r="D1105" s="47">
        <v>8.6</v>
      </c>
      <c r="E1105" s="19" t="str">
        <f t="shared" si="17"/>
        <v>관경조정</v>
      </c>
      <c r="F1105" s="30"/>
      <c r="G1105" s="35">
        <v>600</v>
      </c>
    </row>
    <row r="1106" spans="1:7" ht="15" customHeight="1" x14ac:dyDescent="0.3">
      <c r="A1106" s="19" t="s">
        <v>1440</v>
      </c>
      <c r="B1106" s="19" t="s">
        <v>888</v>
      </c>
      <c r="C1106" s="35">
        <v>700</v>
      </c>
      <c r="D1106" s="47">
        <v>11</v>
      </c>
      <c r="E1106" s="19" t="str">
        <f t="shared" si="17"/>
        <v>관경조정</v>
      </c>
      <c r="F1106" s="30"/>
      <c r="G1106" s="35">
        <v>600</v>
      </c>
    </row>
    <row r="1107" spans="1:7" ht="15" customHeight="1" x14ac:dyDescent="0.3">
      <c r="A1107" s="19" t="s">
        <v>1440</v>
      </c>
      <c r="B1107" s="19" t="s">
        <v>889</v>
      </c>
      <c r="C1107" s="35">
        <v>700</v>
      </c>
      <c r="D1107" s="47">
        <v>13.6</v>
      </c>
      <c r="E1107" s="19" t="str">
        <f t="shared" si="17"/>
        <v>관경조정</v>
      </c>
      <c r="F1107" s="30"/>
      <c r="G1107" s="35">
        <v>600</v>
      </c>
    </row>
    <row r="1108" spans="1:7" ht="15" customHeight="1" x14ac:dyDescent="0.3">
      <c r="A1108" s="19" t="s">
        <v>1440</v>
      </c>
      <c r="B1108" s="19" t="s">
        <v>890</v>
      </c>
      <c r="C1108" s="35" t="s">
        <v>1499</v>
      </c>
      <c r="D1108" s="47">
        <v>16.399999999999999</v>
      </c>
      <c r="E1108" s="19" t="str">
        <f t="shared" si="17"/>
        <v>구배조정</v>
      </c>
      <c r="F1108" s="30"/>
      <c r="G1108" s="35" t="s">
        <v>1499</v>
      </c>
    </row>
    <row r="1109" spans="1:7" ht="15" customHeight="1" x14ac:dyDescent="0.3">
      <c r="A1109" s="19" t="s">
        <v>1440</v>
      </c>
      <c r="B1109" s="19" t="s">
        <v>891</v>
      </c>
      <c r="C1109" s="35" t="s">
        <v>1499</v>
      </c>
      <c r="D1109" s="47">
        <v>10.7</v>
      </c>
      <c r="E1109" s="19" t="str">
        <f t="shared" si="17"/>
        <v>구배조정</v>
      </c>
      <c r="F1109" s="30"/>
      <c r="G1109" s="35" t="s">
        <v>1499</v>
      </c>
    </row>
    <row r="1110" spans="1:7" ht="15" customHeight="1" x14ac:dyDescent="0.3">
      <c r="A1110" s="19" t="s">
        <v>1440</v>
      </c>
      <c r="B1110" s="19" t="s">
        <v>892</v>
      </c>
      <c r="C1110" s="35" t="s">
        <v>1499</v>
      </c>
      <c r="D1110" s="47">
        <v>42.4</v>
      </c>
      <c r="E1110" s="19" t="str">
        <f t="shared" si="17"/>
        <v>구배조정</v>
      </c>
      <c r="F1110" s="30"/>
      <c r="G1110" s="35" t="s">
        <v>1499</v>
      </c>
    </row>
    <row r="1111" spans="1:7" ht="15" customHeight="1" x14ac:dyDescent="0.3">
      <c r="A1111" s="19" t="s">
        <v>1440</v>
      </c>
      <c r="B1111" s="19" t="s">
        <v>893</v>
      </c>
      <c r="C1111" s="35">
        <v>300</v>
      </c>
      <c r="D1111" s="47">
        <v>10.7</v>
      </c>
      <c r="E1111" s="19" t="str">
        <f t="shared" si="17"/>
        <v>구배조정</v>
      </c>
      <c r="F1111" s="30"/>
      <c r="G1111" s="35">
        <v>300</v>
      </c>
    </row>
    <row r="1112" spans="1:7" ht="15" customHeight="1" x14ac:dyDescent="0.3">
      <c r="A1112" s="19" t="s">
        <v>1440</v>
      </c>
      <c r="B1112" s="19" t="s">
        <v>894</v>
      </c>
      <c r="C1112" s="35">
        <v>500</v>
      </c>
      <c r="D1112" s="47">
        <v>10.5</v>
      </c>
      <c r="E1112" s="19" t="str">
        <f t="shared" si="17"/>
        <v>구배조정</v>
      </c>
      <c r="F1112" s="30"/>
      <c r="G1112" s="35">
        <v>500</v>
      </c>
    </row>
    <row r="1113" spans="1:7" ht="15" customHeight="1" x14ac:dyDescent="0.3">
      <c r="A1113" s="19" t="s">
        <v>1440</v>
      </c>
      <c r="B1113" s="19" t="s">
        <v>895</v>
      </c>
      <c r="C1113" s="35">
        <v>500</v>
      </c>
      <c r="D1113" s="47">
        <v>10.5</v>
      </c>
      <c r="E1113" s="19" t="str">
        <f t="shared" si="17"/>
        <v>구배조정</v>
      </c>
      <c r="F1113" s="30"/>
      <c r="G1113" s="35">
        <v>500</v>
      </c>
    </row>
    <row r="1114" spans="1:7" ht="15" customHeight="1" x14ac:dyDescent="0.3">
      <c r="A1114" s="19" t="s">
        <v>1440</v>
      </c>
      <c r="B1114" s="19" t="s">
        <v>896</v>
      </c>
      <c r="C1114" s="35">
        <v>500</v>
      </c>
      <c r="D1114" s="47">
        <v>10.6</v>
      </c>
      <c r="E1114" s="19" t="str">
        <f t="shared" si="17"/>
        <v>구배조정</v>
      </c>
      <c r="F1114" s="30"/>
      <c r="G1114" s="35">
        <v>500</v>
      </c>
    </row>
    <row r="1115" spans="1:7" ht="15" customHeight="1" x14ac:dyDescent="0.3">
      <c r="A1115" s="19" t="s">
        <v>1440</v>
      </c>
      <c r="B1115" s="19" t="s">
        <v>897</v>
      </c>
      <c r="C1115" s="35">
        <v>450</v>
      </c>
      <c r="D1115" s="47">
        <v>10.5</v>
      </c>
      <c r="E1115" s="19" t="str">
        <f t="shared" si="17"/>
        <v>구배조정</v>
      </c>
      <c r="F1115" s="30"/>
      <c r="G1115" s="35">
        <v>450</v>
      </c>
    </row>
    <row r="1116" spans="1:7" ht="15" customHeight="1" x14ac:dyDescent="0.3">
      <c r="A1116" s="19" t="s">
        <v>1440</v>
      </c>
      <c r="B1116" s="19" t="s">
        <v>898</v>
      </c>
      <c r="C1116" s="35">
        <v>450</v>
      </c>
      <c r="D1116" s="47">
        <v>12.6</v>
      </c>
      <c r="E1116" s="19" t="str">
        <f t="shared" si="17"/>
        <v>구배조정</v>
      </c>
      <c r="F1116" s="30"/>
      <c r="G1116" s="35">
        <v>450</v>
      </c>
    </row>
    <row r="1117" spans="1:7" ht="15" customHeight="1" x14ac:dyDescent="0.3">
      <c r="A1117" s="19" t="s">
        <v>1440</v>
      </c>
      <c r="B1117" s="19" t="s">
        <v>899</v>
      </c>
      <c r="C1117" s="35">
        <v>450</v>
      </c>
      <c r="D1117" s="47">
        <v>12.6</v>
      </c>
      <c r="E1117" s="19" t="str">
        <f t="shared" si="17"/>
        <v>구배조정</v>
      </c>
      <c r="F1117" s="30"/>
      <c r="G1117" s="35">
        <v>450</v>
      </c>
    </row>
    <row r="1118" spans="1:7" ht="15" customHeight="1" x14ac:dyDescent="0.3">
      <c r="A1118" s="19" t="s">
        <v>1440</v>
      </c>
      <c r="B1118" s="19" t="s">
        <v>900</v>
      </c>
      <c r="C1118" s="35">
        <v>450</v>
      </c>
      <c r="D1118" s="47">
        <v>9.1999999999999993</v>
      </c>
      <c r="E1118" s="19" t="str">
        <f t="shared" si="17"/>
        <v>구배조정</v>
      </c>
      <c r="F1118" s="30"/>
      <c r="G1118" s="35">
        <v>450</v>
      </c>
    </row>
    <row r="1119" spans="1:7" ht="15" customHeight="1" x14ac:dyDescent="0.3">
      <c r="A1119" s="19" t="s">
        <v>1440</v>
      </c>
      <c r="B1119" s="19" t="s">
        <v>901</v>
      </c>
      <c r="C1119" s="35">
        <v>450</v>
      </c>
      <c r="D1119" s="47">
        <v>6.9</v>
      </c>
      <c r="E1119" s="19" t="str">
        <f t="shared" si="17"/>
        <v>구배조정</v>
      </c>
      <c r="F1119" s="30"/>
      <c r="G1119" s="35">
        <v>450</v>
      </c>
    </row>
    <row r="1120" spans="1:7" ht="15" customHeight="1" x14ac:dyDescent="0.3">
      <c r="A1120" s="19" t="s">
        <v>1440</v>
      </c>
      <c r="B1120" s="19" t="s">
        <v>902</v>
      </c>
      <c r="C1120" s="35">
        <v>450</v>
      </c>
      <c r="D1120" s="47">
        <v>10.3</v>
      </c>
      <c r="E1120" s="19" t="str">
        <f t="shared" si="17"/>
        <v>구배조정</v>
      </c>
      <c r="F1120" s="30"/>
      <c r="G1120" s="35">
        <v>450</v>
      </c>
    </row>
    <row r="1121" spans="1:7" ht="15" customHeight="1" x14ac:dyDescent="0.3">
      <c r="A1121" s="19" t="s">
        <v>1440</v>
      </c>
      <c r="B1121" s="19" t="s">
        <v>903</v>
      </c>
      <c r="C1121" s="35">
        <v>450</v>
      </c>
      <c r="D1121" s="47">
        <v>12.4</v>
      </c>
      <c r="E1121" s="19" t="str">
        <f t="shared" si="17"/>
        <v>구배조정</v>
      </c>
      <c r="F1121" s="30"/>
      <c r="G1121" s="35">
        <v>450</v>
      </c>
    </row>
    <row r="1122" spans="1:7" ht="15" customHeight="1" x14ac:dyDescent="0.3">
      <c r="A1122" s="19" t="s">
        <v>1440</v>
      </c>
      <c r="B1122" s="19" t="s">
        <v>904</v>
      </c>
      <c r="C1122" s="35">
        <v>500</v>
      </c>
      <c r="D1122" s="47">
        <v>13.2</v>
      </c>
      <c r="E1122" s="19" t="str">
        <f t="shared" si="17"/>
        <v>구배조정</v>
      </c>
      <c r="F1122" s="30"/>
      <c r="G1122" s="35">
        <v>500</v>
      </c>
    </row>
    <row r="1123" spans="1:7" ht="15" customHeight="1" x14ac:dyDescent="0.3">
      <c r="A1123" s="19" t="s">
        <v>1440</v>
      </c>
      <c r="B1123" s="19" t="s">
        <v>905</v>
      </c>
      <c r="C1123" s="35">
        <v>500</v>
      </c>
      <c r="D1123" s="47">
        <v>9.1999999999999993</v>
      </c>
      <c r="E1123" s="19" t="str">
        <f t="shared" si="17"/>
        <v>구배조정</v>
      </c>
      <c r="F1123" s="30"/>
      <c r="G1123" s="35">
        <v>500</v>
      </c>
    </row>
    <row r="1124" spans="1:7" ht="15" customHeight="1" x14ac:dyDescent="0.3">
      <c r="A1124" s="19" t="s">
        <v>1440</v>
      </c>
      <c r="B1124" s="19" t="s">
        <v>906</v>
      </c>
      <c r="C1124" s="35">
        <v>500</v>
      </c>
      <c r="D1124" s="47">
        <v>10.5</v>
      </c>
      <c r="E1124" s="19" t="str">
        <f t="shared" si="17"/>
        <v>구배조정</v>
      </c>
      <c r="F1124" s="30"/>
      <c r="G1124" s="35">
        <v>500</v>
      </c>
    </row>
    <row r="1125" spans="1:7" ht="15" customHeight="1" x14ac:dyDescent="0.3">
      <c r="A1125" s="19" t="s">
        <v>1440</v>
      </c>
      <c r="B1125" s="19" t="s">
        <v>907</v>
      </c>
      <c r="C1125" s="35">
        <v>500</v>
      </c>
      <c r="D1125" s="47">
        <v>10.3</v>
      </c>
      <c r="E1125" s="19" t="str">
        <f t="shared" si="17"/>
        <v>구배조정</v>
      </c>
      <c r="F1125" s="30"/>
      <c r="G1125" s="35">
        <v>500</v>
      </c>
    </row>
    <row r="1126" spans="1:7" ht="15" customHeight="1" x14ac:dyDescent="0.3">
      <c r="A1126" s="19" t="s">
        <v>1440</v>
      </c>
      <c r="B1126" s="19" t="s">
        <v>908</v>
      </c>
      <c r="C1126" s="35">
        <v>500</v>
      </c>
      <c r="D1126" s="47">
        <v>10.5</v>
      </c>
      <c r="E1126" s="19" t="str">
        <f t="shared" si="17"/>
        <v>구배조정</v>
      </c>
      <c r="F1126" s="30"/>
      <c r="G1126" s="35">
        <v>500</v>
      </c>
    </row>
    <row r="1127" spans="1:7" ht="15" customHeight="1" x14ac:dyDescent="0.3">
      <c r="A1127" s="19" t="s">
        <v>1440</v>
      </c>
      <c r="B1127" s="19" t="s">
        <v>909</v>
      </c>
      <c r="C1127" s="35">
        <v>500</v>
      </c>
      <c r="D1127" s="47">
        <v>4.7</v>
      </c>
      <c r="E1127" s="19" t="str">
        <f t="shared" si="17"/>
        <v>구배조정</v>
      </c>
      <c r="F1127" s="30"/>
      <c r="G1127" s="35">
        <v>500</v>
      </c>
    </row>
    <row r="1128" spans="1:7" ht="15" customHeight="1" x14ac:dyDescent="0.3">
      <c r="A1128" s="19" t="s">
        <v>1440</v>
      </c>
      <c r="B1128" s="19" t="s">
        <v>910</v>
      </c>
      <c r="C1128" s="35" t="s">
        <v>1505</v>
      </c>
      <c r="D1128" s="47">
        <v>100.9</v>
      </c>
      <c r="E1128" s="19" t="str">
        <f t="shared" si="17"/>
        <v>관경조정</v>
      </c>
      <c r="F1128" s="30"/>
      <c r="G1128" s="35" t="s">
        <v>1995</v>
      </c>
    </row>
    <row r="1129" spans="1:7" ht="15" customHeight="1" x14ac:dyDescent="0.3">
      <c r="A1129" s="19" t="s">
        <v>1440</v>
      </c>
      <c r="B1129" s="19" t="s">
        <v>911</v>
      </c>
      <c r="C1129" s="35" t="s">
        <v>1756</v>
      </c>
      <c r="D1129" s="47">
        <v>158.30000000000001</v>
      </c>
      <c r="E1129" s="19" t="str">
        <f t="shared" si="17"/>
        <v>관경조정</v>
      </c>
      <c r="F1129" s="30"/>
      <c r="G1129" s="35" t="s">
        <v>1969</v>
      </c>
    </row>
    <row r="1130" spans="1:7" ht="15" customHeight="1" x14ac:dyDescent="0.3">
      <c r="A1130" s="19" t="s">
        <v>1440</v>
      </c>
      <c r="B1130" s="19" t="s">
        <v>912</v>
      </c>
      <c r="C1130" s="35" t="s">
        <v>1757</v>
      </c>
      <c r="D1130" s="47">
        <v>158.30000000000001</v>
      </c>
      <c r="E1130" s="19" t="str">
        <f t="shared" si="17"/>
        <v>관경조정</v>
      </c>
      <c r="F1130" s="30"/>
      <c r="G1130" s="35" t="s">
        <v>1969</v>
      </c>
    </row>
    <row r="1131" spans="1:7" ht="15" customHeight="1" x14ac:dyDescent="0.3">
      <c r="A1131" s="19" t="s">
        <v>1440</v>
      </c>
      <c r="B1131" s="19" t="s">
        <v>913</v>
      </c>
      <c r="C1131" s="35" t="s">
        <v>1505</v>
      </c>
      <c r="D1131" s="47">
        <v>25.1</v>
      </c>
      <c r="E1131" s="19" t="str">
        <f t="shared" si="17"/>
        <v>관경조정</v>
      </c>
      <c r="F1131" s="30"/>
      <c r="G1131" s="35" t="s">
        <v>1995</v>
      </c>
    </row>
    <row r="1132" spans="1:7" ht="15" customHeight="1" x14ac:dyDescent="0.3">
      <c r="A1132" s="19" t="s">
        <v>1440</v>
      </c>
      <c r="B1132" s="19" t="s">
        <v>914</v>
      </c>
      <c r="C1132" s="35">
        <v>500</v>
      </c>
      <c r="D1132" s="47">
        <v>56.3</v>
      </c>
      <c r="E1132" s="19" t="str">
        <f t="shared" si="17"/>
        <v>관경조정</v>
      </c>
      <c r="F1132" s="30"/>
      <c r="G1132" s="35">
        <v>450</v>
      </c>
    </row>
    <row r="1133" spans="1:7" ht="15" customHeight="1" x14ac:dyDescent="0.3">
      <c r="A1133" s="19" t="s">
        <v>1440</v>
      </c>
      <c r="B1133" s="19" t="s">
        <v>915</v>
      </c>
      <c r="C1133" s="35">
        <v>500</v>
      </c>
      <c r="D1133" s="47">
        <v>53.2</v>
      </c>
      <c r="E1133" s="19" t="str">
        <f t="shared" si="17"/>
        <v>관경조정</v>
      </c>
      <c r="F1133" s="30"/>
      <c r="G1133" s="35">
        <v>450</v>
      </c>
    </row>
    <row r="1134" spans="1:7" ht="15" customHeight="1" x14ac:dyDescent="0.3">
      <c r="A1134" s="19" t="s">
        <v>1440</v>
      </c>
      <c r="B1134" s="19" t="s">
        <v>916</v>
      </c>
      <c r="C1134" s="35">
        <v>500</v>
      </c>
      <c r="D1134" s="47">
        <v>51.3</v>
      </c>
      <c r="E1134" s="19" t="str">
        <f t="shared" si="17"/>
        <v>관경조정</v>
      </c>
      <c r="F1134" s="30"/>
      <c r="G1134" s="35">
        <v>450</v>
      </c>
    </row>
    <row r="1135" spans="1:7" ht="15" customHeight="1" x14ac:dyDescent="0.3">
      <c r="A1135" s="19" t="s">
        <v>1440</v>
      </c>
      <c r="B1135" s="19" t="s">
        <v>917</v>
      </c>
      <c r="C1135" s="35">
        <v>500</v>
      </c>
      <c r="D1135" s="47">
        <v>39</v>
      </c>
      <c r="E1135" s="19" t="str">
        <f t="shared" si="17"/>
        <v>관경조정</v>
      </c>
      <c r="F1135" s="30"/>
      <c r="G1135" s="35">
        <v>450</v>
      </c>
    </row>
    <row r="1136" spans="1:7" ht="15" customHeight="1" x14ac:dyDescent="0.3">
      <c r="A1136" s="19" t="s">
        <v>1440</v>
      </c>
      <c r="B1136" s="19" t="s">
        <v>918</v>
      </c>
      <c r="C1136" s="35">
        <v>600</v>
      </c>
      <c r="D1136" s="47">
        <v>52.5</v>
      </c>
      <c r="E1136" s="19" t="str">
        <f t="shared" si="17"/>
        <v>관경조정</v>
      </c>
      <c r="F1136" s="30"/>
      <c r="G1136" s="35">
        <v>450</v>
      </c>
    </row>
    <row r="1137" spans="1:7" ht="15" customHeight="1" x14ac:dyDescent="0.3">
      <c r="A1137" s="19" t="s">
        <v>1440</v>
      </c>
      <c r="B1137" s="19" t="s">
        <v>919</v>
      </c>
      <c r="C1137" s="35">
        <v>600</v>
      </c>
      <c r="D1137" s="47">
        <v>45.8</v>
      </c>
      <c r="E1137" s="19" t="str">
        <f t="shared" si="17"/>
        <v>관경조정</v>
      </c>
      <c r="F1137" s="30"/>
      <c r="G1137" s="35">
        <v>450</v>
      </c>
    </row>
    <row r="1138" spans="1:7" ht="15" customHeight="1" x14ac:dyDescent="0.3">
      <c r="A1138" s="19" t="s">
        <v>1440</v>
      </c>
      <c r="B1138" s="19" t="s">
        <v>920</v>
      </c>
      <c r="C1138" s="35">
        <v>600</v>
      </c>
      <c r="D1138" s="47">
        <v>120.9</v>
      </c>
      <c r="E1138" s="19" t="str">
        <f t="shared" si="17"/>
        <v>관경조정</v>
      </c>
      <c r="F1138" s="30"/>
      <c r="G1138" s="35">
        <v>450</v>
      </c>
    </row>
    <row r="1139" spans="1:7" ht="15" customHeight="1" x14ac:dyDescent="0.3">
      <c r="A1139" s="19" t="s">
        <v>1440</v>
      </c>
      <c r="B1139" s="19" t="s">
        <v>921</v>
      </c>
      <c r="C1139" s="35">
        <v>700</v>
      </c>
      <c r="D1139" s="47">
        <v>172.3</v>
      </c>
      <c r="E1139" s="19" t="str">
        <f t="shared" si="17"/>
        <v>관경조정</v>
      </c>
      <c r="F1139" s="30"/>
      <c r="G1139" s="35">
        <v>500</v>
      </c>
    </row>
    <row r="1140" spans="1:7" ht="15" customHeight="1" x14ac:dyDescent="0.3">
      <c r="A1140" s="19" t="s">
        <v>1440</v>
      </c>
      <c r="B1140" s="19" t="s">
        <v>922</v>
      </c>
      <c r="C1140" s="35">
        <v>700</v>
      </c>
      <c r="D1140" s="47">
        <v>36.700000000000003</v>
      </c>
      <c r="E1140" s="19" t="str">
        <f t="shared" si="17"/>
        <v>관경조정</v>
      </c>
      <c r="F1140" s="30"/>
      <c r="G1140" s="35">
        <v>600</v>
      </c>
    </row>
    <row r="1141" spans="1:7" ht="15" customHeight="1" x14ac:dyDescent="0.3">
      <c r="A1141" s="19" t="s">
        <v>1440</v>
      </c>
      <c r="B1141" s="19" t="s">
        <v>923</v>
      </c>
      <c r="C1141" s="35">
        <v>700</v>
      </c>
      <c r="D1141" s="47">
        <v>65.400000000000006</v>
      </c>
      <c r="E1141" s="19" t="str">
        <f t="shared" si="17"/>
        <v>관경조정</v>
      </c>
      <c r="F1141" s="30"/>
      <c r="G1141" s="35">
        <v>600</v>
      </c>
    </row>
    <row r="1142" spans="1:7" ht="15" customHeight="1" x14ac:dyDescent="0.3">
      <c r="A1142" s="19" t="s">
        <v>1440</v>
      </c>
      <c r="B1142" s="19" t="s">
        <v>924</v>
      </c>
      <c r="C1142" s="35">
        <v>800</v>
      </c>
      <c r="D1142" s="47">
        <v>119.5</v>
      </c>
      <c r="E1142" s="19" t="str">
        <f t="shared" si="17"/>
        <v>구배조정</v>
      </c>
      <c r="F1142" s="30"/>
      <c r="G1142" s="35">
        <v>800</v>
      </c>
    </row>
    <row r="1143" spans="1:7" ht="15" customHeight="1" x14ac:dyDescent="0.3">
      <c r="A1143" s="19" t="s">
        <v>1440</v>
      </c>
      <c r="B1143" s="19" t="s">
        <v>925</v>
      </c>
      <c r="C1143" s="35">
        <v>800</v>
      </c>
      <c r="D1143" s="47">
        <v>16.2</v>
      </c>
      <c r="E1143" s="19" t="str">
        <f t="shared" si="17"/>
        <v>구배조정</v>
      </c>
      <c r="F1143" s="30"/>
      <c r="G1143" s="35">
        <v>800</v>
      </c>
    </row>
    <row r="1144" spans="1:7" ht="15" customHeight="1" x14ac:dyDescent="0.3">
      <c r="A1144" s="19" t="s">
        <v>1440</v>
      </c>
      <c r="B1144" s="19" t="s">
        <v>926</v>
      </c>
      <c r="C1144" s="35">
        <v>450</v>
      </c>
      <c r="D1144" s="47">
        <v>41.6</v>
      </c>
      <c r="E1144" s="19" t="str">
        <f t="shared" si="17"/>
        <v>구배조정</v>
      </c>
      <c r="F1144" s="30"/>
      <c r="G1144" s="35">
        <v>450</v>
      </c>
    </row>
    <row r="1145" spans="1:7" ht="15" customHeight="1" x14ac:dyDescent="0.3">
      <c r="A1145" s="19" t="s">
        <v>1440</v>
      </c>
      <c r="B1145" s="19" t="s">
        <v>927</v>
      </c>
      <c r="C1145" s="35">
        <v>450</v>
      </c>
      <c r="D1145" s="47">
        <v>48.9</v>
      </c>
      <c r="E1145" s="19" t="str">
        <f t="shared" si="17"/>
        <v>구배조정</v>
      </c>
      <c r="F1145" s="30"/>
      <c r="G1145" s="35">
        <v>450</v>
      </c>
    </row>
    <row r="1146" spans="1:7" ht="15" customHeight="1" x14ac:dyDescent="0.3">
      <c r="A1146" s="19" t="s">
        <v>1440</v>
      </c>
      <c r="B1146" s="19" t="s">
        <v>928</v>
      </c>
      <c r="C1146" s="35">
        <v>1000</v>
      </c>
      <c r="D1146" s="47">
        <v>10.199999999999999</v>
      </c>
      <c r="E1146" s="19" t="str">
        <f t="shared" si="17"/>
        <v>관경조정</v>
      </c>
      <c r="F1146" s="30"/>
      <c r="G1146" s="35">
        <v>800</v>
      </c>
    </row>
    <row r="1147" spans="1:7" ht="15" customHeight="1" x14ac:dyDescent="0.3">
      <c r="A1147" s="19" t="s">
        <v>1440</v>
      </c>
      <c r="B1147" s="19" t="s">
        <v>929</v>
      </c>
      <c r="C1147" s="35">
        <v>1000</v>
      </c>
      <c r="D1147" s="47">
        <v>11.3</v>
      </c>
      <c r="E1147" s="19" t="str">
        <f t="shared" si="17"/>
        <v>관경조정</v>
      </c>
      <c r="F1147" s="30"/>
      <c r="G1147" s="35">
        <v>800</v>
      </c>
    </row>
    <row r="1148" spans="1:7" ht="15" customHeight="1" x14ac:dyDescent="0.3">
      <c r="A1148" s="19" t="s">
        <v>1440</v>
      </c>
      <c r="B1148" s="19" t="s">
        <v>930</v>
      </c>
      <c r="C1148" s="35">
        <v>1000</v>
      </c>
      <c r="D1148" s="47">
        <v>42.9</v>
      </c>
      <c r="E1148" s="19" t="str">
        <f t="shared" si="17"/>
        <v>관경조정</v>
      </c>
      <c r="F1148" s="30"/>
      <c r="G1148" s="35">
        <v>800</v>
      </c>
    </row>
    <row r="1149" spans="1:7" ht="15" customHeight="1" x14ac:dyDescent="0.3">
      <c r="A1149" s="19" t="s">
        <v>1440</v>
      </c>
      <c r="B1149" s="19" t="s">
        <v>931</v>
      </c>
      <c r="C1149" s="35">
        <v>450</v>
      </c>
      <c r="D1149" s="47">
        <v>46.7</v>
      </c>
      <c r="E1149" s="19" t="str">
        <f t="shared" si="17"/>
        <v>구배조정</v>
      </c>
      <c r="F1149" s="30"/>
      <c r="G1149" s="35">
        <v>450</v>
      </c>
    </row>
    <row r="1150" spans="1:7" ht="15" customHeight="1" x14ac:dyDescent="0.3">
      <c r="A1150" s="19" t="s">
        <v>1440</v>
      </c>
      <c r="B1150" s="19" t="s">
        <v>932</v>
      </c>
      <c r="C1150" s="35">
        <v>450</v>
      </c>
      <c r="D1150" s="47">
        <v>42.4</v>
      </c>
      <c r="E1150" s="19" t="str">
        <f t="shared" si="17"/>
        <v>구배조정</v>
      </c>
      <c r="F1150" s="30"/>
      <c r="G1150" s="35">
        <v>450</v>
      </c>
    </row>
    <row r="1151" spans="1:7" ht="15" customHeight="1" x14ac:dyDescent="0.3">
      <c r="A1151" s="19" t="s">
        <v>1440</v>
      </c>
      <c r="B1151" s="19" t="s">
        <v>933</v>
      </c>
      <c r="C1151" s="35">
        <v>450</v>
      </c>
      <c r="D1151" s="47">
        <v>50.6</v>
      </c>
      <c r="E1151" s="19" t="str">
        <f t="shared" si="17"/>
        <v>구배조정</v>
      </c>
      <c r="F1151" s="30"/>
      <c r="G1151" s="35">
        <v>450</v>
      </c>
    </row>
    <row r="1152" spans="1:7" ht="15" customHeight="1" x14ac:dyDescent="0.3">
      <c r="A1152" s="19" t="s">
        <v>1440</v>
      </c>
      <c r="B1152" s="19" t="s">
        <v>934</v>
      </c>
      <c r="C1152" s="35" t="s">
        <v>1458</v>
      </c>
      <c r="D1152" s="47">
        <v>9.5</v>
      </c>
      <c r="E1152" s="19" t="str">
        <f t="shared" si="17"/>
        <v>구배조정</v>
      </c>
      <c r="F1152" s="30"/>
      <c r="G1152" s="35" t="s">
        <v>1458</v>
      </c>
    </row>
    <row r="1153" spans="1:7" ht="15" customHeight="1" x14ac:dyDescent="0.3">
      <c r="A1153" s="19" t="s">
        <v>1440</v>
      </c>
      <c r="B1153" s="19" t="s">
        <v>935</v>
      </c>
      <c r="C1153" s="35">
        <v>800</v>
      </c>
      <c r="D1153" s="47">
        <v>47.2</v>
      </c>
      <c r="E1153" s="19" t="str">
        <f t="shared" si="17"/>
        <v>관경조정</v>
      </c>
      <c r="F1153" s="30"/>
      <c r="G1153" s="35">
        <v>500</v>
      </c>
    </row>
    <row r="1154" spans="1:7" ht="15" customHeight="1" x14ac:dyDescent="0.3">
      <c r="A1154" s="19" t="s">
        <v>1440</v>
      </c>
      <c r="B1154" s="19" t="s">
        <v>936</v>
      </c>
      <c r="C1154" s="35">
        <v>900</v>
      </c>
      <c r="D1154" s="47">
        <v>113.9</v>
      </c>
      <c r="E1154" s="19" t="str">
        <f t="shared" si="17"/>
        <v>관경조정</v>
      </c>
      <c r="F1154" s="30"/>
      <c r="G1154" s="35">
        <v>600</v>
      </c>
    </row>
    <row r="1155" spans="1:7" ht="15" customHeight="1" x14ac:dyDescent="0.3">
      <c r="A1155" s="19" t="s">
        <v>1440</v>
      </c>
      <c r="B1155" s="19" t="s">
        <v>937</v>
      </c>
      <c r="C1155" s="35">
        <v>1000</v>
      </c>
      <c r="D1155" s="47">
        <v>48</v>
      </c>
      <c r="E1155" s="19" t="str">
        <f t="shared" si="17"/>
        <v>관경조정</v>
      </c>
      <c r="F1155" s="30"/>
      <c r="G1155" s="35">
        <v>600</v>
      </c>
    </row>
    <row r="1156" spans="1:7" ht="15" customHeight="1" x14ac:dyDescent="0.3">
      <c r="A1156" s="19" t="s">
        <v>1440</v>
      </c>
      <c r="B1156" s="19" t="s">
        <v>938</v>
      </c>
      <c r="C1156" s="35">
        <v>1100</v>
      </c>
      <c r="D1156" s="47">
        <v>113.3</v>
      </c>
      <c r="E1156" s="19" t="str">
        <f t="shared" ref="E1156:E1219" si="18">IF(C1156=G1156,"구배조정","관경조정")</f>
        <v>관경조정</v>
      </c>
      <c r="F1156" s="30"/>
      <c r="G1156" s="35">
        <v>800</v>
      </c>
    </row>
    <row r="1157" spans="1:7" ht="15" customHeight="1" x14ac:dyDescent="0.3">
      <c r="A1157" s="19" t="s">
        <v>1440</v>
      </c>
      <c r="B1157" s="19" t="s">
        <v>939</v>
      </c>
      <c r="C1157" s="35">
        <v>300</v>
      </c>
      <c r="D1157" s="47">
        <v>14.2</v>
      </c>
      <c r="E1157" s="19" t="str">
        <f t="shared" si="18"/>
        <v>구배조정</v>
      </c>
      <c r="F1157" s="30"/>
      <c r="G1157" s="35">
        <v>300</v>
      </c>
    </row>
    <row r="1158" spans="1:7" ht="15" customHeight="1" x14ac:dyDescent="0.3">
      <c r="A1158" s="19" t="s">
        <v>1440</v>
      </c>
      <c r="B1158" s="19" t="s">
        <v>940</v>
      </c>
      <c r="C1158" s="35">
        <v>300</v>
      </c>
      <c r="D1158" s="47">
        <v>24.8</v>
      </c>
      <c r="E1158" s="19" t="str">
        <f t="shared" si="18"/>
        <v>구배조정</v>
      </c>
      <c r="F1158" s="30"/>
      <c r="G1158" s="35">
        <v>300</v>
      </c>
    </row>
    <row r="1159" spans="1:7" ht="15" customHeight="1" x14ac:dyDescent="0.3">
      <c r="A1159" s="19" t="s">
        <v>1440</v>
      </c>
      <c r="B1159" s="19" t="s">
        <v>941</v>
      </c>
      <c r="C1159" s="35">
        <v>300</v>
      </c>
      <c r="D1159" s="47">
        <v>26.2</v>
      </c>
      <c r="E1159" s="19" t="str">
        <f t="shared" si="18"/>
        <v>구배조정</v>
      </c>
      <c r="F1159" s="30"/>
      <c r="G1159" s="35">
        <v>300</v>
      </c>
    </row>
    <row r="1160" spans="1:7" ht="15" customHeight="1" x14ac:dyDescent="0.3">
      <c r="A1160" s="19" t="s">
        <v>1440</v>
      </c>
      <c r="B1160" s="19" t="s">
        <v>942</v>
      </c>
      <c r="C1160" s="35">
        <v>300</v>
      </c>
      <c r="D1160" s="47">
        <v>14.1</v>
      </c>
      <c r="E1160" s="19" t="str">
        <f t="shared" si="18"/>
        <v>구배조정</v>
      </c>
      <c r="F1160" s="30"/>
      <c r="G1160" s="35">
        <v>300</v>
      </c>
    </row>
    <row r="1161" spans="1:7" ht="15" customHeight="1" x14ac:dyDescent="0.3">
      <c r="A1161" s="19" t="s">
        <v>1440</v>
      </c>
      <c r="B1161" s="19" t="s">
        <v>943</v>
      </c>
      <c r="C1161" s="35" t="s">
        <v>1493</v>
      </c>
      <c r="D1161" s="47">
        <v>19.7</v>
      </c>
      <c r="E1161" s="19" t="str">
        <f t="shared" si="18"/>
        <v>구배조정</v>
      </c>
      <c r="F1161" s="30"/>
      <c r="G1161" s="35" t="s">
        <v>1493</v>
      </c>
    </row>
    <row r="1162" spans="1:7" ht="15" customHeight="1" x14ac:dyDescent="0.3">
      <c r="A1162" s="19" t="s">
        <v>1440</v>
      </c>
      <c r="B1162" s="19" t="s">
        <v>944</v>
      </c>
      <c r="C1162" s="35" t="s">
        <v>1493</v>
      </c>
      <c r="D1162" s="47">
        <v>30.3</v>
      </c>
      <c r="E1162" s="19" t="str">
        <f t="shared" si="18"/>
        <v>구배조정</v>
      </c>
      <c r="F1162" s="30"/>
      <c r="G1162" s="35" t="s">
        <v>1493</v>
      </c>
    </row>
    <row r="1163" spans="1:7" ht="15" customHeight="1" x14ac:dyDescent="0.3">
      <c r="A1163" s="19" t="s">
        <v>1440</v>
      </c>
      <c r="B1163" s="19" t="s">
        <v>945</v>
      </c>
      <c r="C1163" s="35" t="s">
        <v>1493</v>
      </c>
      <c r="D1163" s="47">
        <v>6.7</v>
      </c>
      <c r="E1163" s="19" t="str">
        <f t="shared" si="18"/>
        <v>구배조정</v>
      </c>
      <c r="F1163" s="30"/>
      <c r="G1163" s="35" t="s">
        <v>1493</v>
      </c>
    </row>
    <row r="1164" spans="1:7" ht="15" customHeight="1" x14ac:dyDescent="0.3">
      <c r="A1164" s="19" t="s">
        <v>1440</v>
      </c>
      <c r="B1164" s="19" t="s">
        <v>946</v>
      </c>
      <c r="C1164" s="35">
        <v>450</v>
      </c>
      <c r="D1164" s="47">
        <v>37.700000000000003</v>
      </c>
      <c r="E1164" s="19" t="str">
        <f t="shared" si="18"/>
        <v>구배조정</v>
      </c>
      <c r="F1164" s="30"/>
      <c r="G1164" s="35">
        <v>450</v>
      </c>
    </row>
    <row r="1165" spans="1:7" ht="15" customHeight="1" x14ac:dyDescent="0.3">
      <c r="A1165" s="19" t="s">
        <v>1440</v>
      </c>
      <c r="B1165" s="19" t="s">
        <v>947</v>
      </c>
      <c r="C1165" s="35">
        <v>900</v>
      </c>
      <c r="D1165" s="47">
        <v>29.3</v>
      </c>
      <c r="E1165" s="19" t="str">
        <f t="shared" si="18"/>
        <v>관경조정</v>
      </c>
      <c r="F1165" s="30"/>
      <c r="G1165" s="35">
        <v>600</v>
      </c>
    </row>
    <row r="1166" spans="1:7" ht="15" customHeight="1" x14ac:dyDescent="0.3">
      <c r="A1166" s="19" t="s">
        <v>1440</v>
      </c>
      <c r="B1166" s="19" t="s">
        <v>948</v>
      </c>
      <c r="C1166" s="35">
        <v>900</v>
      </c>
      <c r="D1166" s="47">
        <v>29.9</v>
      </c>
      <c r="E1166" s="19" t="str">
        <f t="shared" si="18"/>
        <v>관경조정</v>
      </c>
      <c r="F1166" s="30"/>
      <c r="G1166" s="35">
        <v>600</v>
      </c>
    </row>
    <row r="1167" spans="1:7" ht="15" customHeight="1" x14ac:dyDescent="0.3">
      <c r="A1167" s="19" t="s">
        <v>1440</v>
      </c>
      <c r="B1167" s="19" t="s">
        <v>949</v>
      </c>
      <c r="C1167" s="35">
        <v>1000</v>
      </c>
      <c r="D1167" s="47">
        <v>105.4</v>
      </c>
      <c r="E1167" s="19" t="str">
        <f t="shared" si="18"/>
        <v>관경조정</v>
      </c>
      <c r="F1167" s="30"/>
      <c r="G1167" s="35">
        <v>600</v>
      </c>
    </row>
    <row r="1168" spans="1:7" ht="15" customHeight="1" x14ac:dyDescent="0.3">
      <c r="A1168" s="19" t="s">
        <v>1440</v>
      </c>
      <c r="B1168" s="19" t="s">
        <v>950</v>
      </c>
      <c r="C1168" s="35">
        <v>1000</v>
      </c>
      <c r="D1168" s="47">
        <v>61.6</v>
      </c>
      <c r="E1168" s="19" t="str">
        <f t="shared" si="18"/>
        <v>관경조정</v>
      </c>
      <c r="F1168" s="30"/>
      <c r="G1168" s="35">
        <v>450</v>
      </c>
    </row>
    <row r="1169" spans="1:7" ht="15" customHeight="1" x14ac:dyDescent="0.3">
      <c r="A1169" s="19" t="s">
        <v>1440</v>
      </c>
      <c r="B1169" s="19" t="s">
        <v>951</v>
      </c>
      <c r="C1169" s="35">
        <v>450</v>
      </c>
      <c r="D1169" s="47">
        <v>59</v>
      </c>
      <c r="E1169" s="19" t="str">
        <f t="shared" si="18"/>
        <v>구배조정</v>
      </c>
      <c r="F1169" s="30"/>
      <c r="G1169" s="35">
        <v>450</v>
      </c>
    </row>
    <row r="1170" spans="1:7" ht="15" customHeight="1" x14ac:dyDescent="0.3">
      <c r="A1170" s="19" t="s">
        <v>1440</v>
      </c>
      <c r="B1170" s="19" t="s">
        <v>952</v>
      </c>
      <c r="C1170" s="35">
        <v>450</v>
      </c>
      <c r="D1170" s="47">
        <v>61.8</v>
      </c>
      <c r="E1170" s="19" t="str">
        <f t="shared" si="18"/>
        <v>구배조정</v>
      </c>
      <c r="F1170" s="30"/>
      <c r="G1170" s="35">
        <v>450</v>
      </c>
    </row>
    <row r="1171" spans="1:7" ht="15" customHeight="1" x14ac:dyDescent="0.3">
      <c r="A1171" s="19" t="s">
        <v>1440</v>
      </c>
      <c r="B1171" s="19" t="s">
        <v>953</v>
      </c>
      <c r="C1171" s="35">
        <v>450</v>
      </c>
      <c r="D1171" s="47">
        <v>48.4</v>
      </c>
      <c r="E1171" s="19" t="str">
        <f t="shared" si="18"/>
        <v>구배조정</v>
      </c>
      <c r="F1171" s="30"/>
      <c r="G1171" s="35">
        <v>450</v>
      </c>
    </row>
    <row r="1172" spans="1:7" ht="15" customHeight="1" x14ac:dyDescent="0.3">
      <c r="A1172" s="19" t="s">
        <v>1440</v>
      </c>
      <c r="B1172" s="19" t="s">
        <v>954</v>
      </c>
      <c r="C1172" s="35">
        <v>600</v>
      </c>
      <c r="D1172" s="47">
        <v>19.2</v>
      </c>
      <c r="E1172" s="19" t="str">
        <f t="shared" si="18"/>
        <v>관경조정</v>
      </c>
      <c r="F1172" s="30"/>
      <c r="G1172" s="35">
        <v>400</v>
      </c>
    </row>
    <row r="1173" spans="1:7" ht="15" customHeight="1" x14ac:dyDescent="0.3">
      <c r="A1173" s="19" t="s">
        <v>1440</v>
      </c>
      <c r="B1173" s="19" t="s">
        <v>1758</v>
      </c>
      <c r="C1173" s="35" t="s">
        <v>1505</v>
      </c>
      <c r="D1173" s="47">
        <v>121.1</v>
      </c>
      <c r="E1173" s="19" t="str">
        <f t="shared" si="18"/>
        <v>관경조정</v>
      </c>
      <c r="F1173" s="30"/>
      <c r="G1173" s="35" t="s">
        <v>2001</v>
      </c>
    </row>
    <row r="1174" spans="1:7" ht="15" customHeight="1" x14ac:dyDescent="0.3">
      <c r="A1174" s="19" t="s">
        <v>1440</v>
      </c>
      <c r="B1174" s="19" t="s">
        <v>1759</v>
      </c>
      <c r="C1174" s="35" t="s">
        <v>1505</v>
      </c>
      <c r="D1174" s="47">
        <v>119.1</v>
      </c>
      <c r="E1174" s="19" t="str">
        <f t="shared" si="18"/>
        <v>관경조정</v>
      </c>
      <c r="F1174" s="30"/>
      <c r="G1174" s="35" t="s">
        <v>2001</v>
      </c>
    </row>
    <row r="1175" spans="1:7" ht="15" customHeight="1" x14ac:dyDescent="0.3">
      <c r="A1175" s="19" t="s">
        <v>1440</v>
      </c>
      <c r="B1175" s="19" t="s">
        <v>955</v>
      </c>
      <c r="C1175" s="35">
        <v>300</v>
      </c>
      <c r="D1175" s="47">
        <v>20.9</v>
      </c>
      <c r="E1175" s="19" t="str">
        <f t="shared" si="18"/>
        <v>구배조정</v>
      </c>
      <c r="F1175" s="30"/>
      <c r="G1175" s="35">
        <v>300</v>
      </c>
    </row>
    <row r="1176" spans="1:7" ht="15" customHeight="1" x14ac:dyDescent="0.3">
      <c r="A1176" s="19" t="s">
        <v>1440</v>
      </c>
      <c r="B1176" s="19" t="s">
        <v>956</v>
      </c>
      <c r="C1176" s="35">
        <v>300</v>
      </c>
      <c r="D1176" s="47">
        <v>16.5</v>
      </c>
      <c r="E1176" s="19" t="str">
        <f t="shared" si="18"/>
        <v>구배조정</v>
      </c>
      <c r="F1176" s="30"/>
      <c r="G1176" s="35">
        <v>300</v>
      </c>
    </row>
    <row r="1177" spans="1:7" ht="15" customHeight="1" x14ac:dyDescent="0.3">
      <c r="A1177" s="19" t="s">
        <v>1440</v>
      </c>
      <c r="B1177" s="19" t="s">
        <v>957</v>
      </c>
      <c r="C1177" s="35">
        <v>350</v>
      </c>
      <c r="D1177" s="47">
        <v>6.9</v>
      </c>
      <c r="E1177" s="19" t="str">
        <f t="shared" si="18"/>
        <v>관경조정</v>
      </c>
      <c r="F1177" s="30"/>
      <c r="G1177" s="35">
        <v>300</v>
      </c>
    </row>
    <row r="1178" spans="1:7" ht="15" customHeight="1" x14ac:dyDescent="0.3">
      <c r="A1178" s="19" t="s">
        <v>1440</v>
      </c>
      <c r="B1178" s="19" t="s">
        <v>958</v>
      </c>
      <c r="C1178" s="35">
        <v>800</v>
      </c>
      <c r="D1178" s="47">
        <v>68</v>
      </c>
      <c r="E1178" s="19" t="str">
        <f t="shared" si="18"/>
        <v>관경조정</v>
      </c>
      <c r="F1178" s="30"/>
      <c r="G1178" s="35">
        <v>600</v>
      </c>
    </row>
    <row r="1179" spans="1:7" ht="15" customHeight="1" x14ac:dyDescent="0.3">
      <c r="A1179" s="19" t="s">
        <v>1440</v>
      </c>
      <c r="B1179" s="19" t="s">
        <v>959</v>
      </c>
      <c r="C1179" s="35">
        <v>800</v>
      </c>
      <c r="D1179" s="47">
        <v>28.8</v>
      </c>
      <c r="E1179" s="19" t="str">
        <f t="shared" si="18"/>
        <v>구배조정</v>
      </c>
      <c r="F1179" s="30"/>
      <c r="G1179" s="35">
        <v>800</v>
      </c>
    </row>
    <row r="1180" spans="1:7" ht="15" customHeight="1" x14ac:dyDescent="0.3">
      <c r="A1180" s="19" t="s">
        <v>1440</v>
      </c>
      <c r="B1180" s="19" t="s">
        <v>960</v>
      </c>
      <c r="C1180" s="35">
        <v>1100</v>
      </c>
      <c r="D1180" s="47">
        <v>23.3</v>
      </c>
      <c r="E1180" s="19" t="str">
        <f t="shared" si="18"/>
        <v>관경조정</v>
      </c>
      <c r="F1180" s="30"/>
      <c r="G1180" s="35">
        <v>800</v>
      </c>
    </row>
    <row r="1181" spans="1:7" ht="15" customHeight="1" x14ac:dyDescent="0.3">
      <c r="A1181" s="19" t="s">
        <v>1440</v>
      </c>
      <c r="B1181" s="19" t="s">
        <v>961</v>
      </c>
      <c r="C1181" s="35">
        <v>1100</v>
      </c>
      <c r="D1181" s="47">
        <v>29</v>
      </c>
      <c r="E1181" s="19" t="str">
        <f t="shared" si="18"/>
        <v>관경조정</v>
      </c>
      <c r="F1181" s="30"/>
      <c r="G1181" s="35">
        <v>800</v>
      </c>
    </row>
    <row r="1182" spans="1:7" ht="15" customHeight="1" x14ac:dyDescent="0.3">
      <c r="A1182" s="19" t="s">
        <v>1440</v>
      </c>
      <c r="B1182" s="19" t="s">
        <v>962</v>
      </c>
      <c r="C1182" s="35">
        <v>1100</v>
      </c>
      <c r="D1182" s="47">
        <v>24.7</v>
      </c>
      <c r="E1182" s="19" t="str">
        <f t="shared" si="18"/>
        <v>관경조정</v>
      </c>
      <c r="F1182" s="30"/>
      <c r="G1182" s="35">
        <v>800</v>
      </c>
    </row>
    <row r="1183" spans="1:7" ht="15" customHeight="1" x14ac:dyDescent="0.3">
      <c r="A1183" s="19" t="s">
        <v>1440</v>
      </c>
      <c r="B1183" s="19" t="s">
        <v>963</v>
      </c>
      <c r="C1183" s="35">
        <v>1100</v>
      </c>
      <c r="D1183" s="47">
        <v>34.6</v>
      </c>
      <c r="E1183" s="19" t="str">
        <f t="shared" si="18"/>
        <v>관경조정</v>
      </c>
      <c r="F1183" s="30"/>
      <c r="G1183" s="35">
        <v>1000</v>
      </c>
    </row>
    <row r="1184" spans="1:7" ht="15" customHeight="1" x14ac:dyDescent="0.3">
      <c r="A1184" s="19" t="s">
        <v>1440</v>
      </c>
      <c r="B1184" s="19" t="s">
        <v>964</v>
      </c>
      <c r="C1184" s="35">
        <v>1100</v>
      </c>
      <c r="D1184" s="47">
        <v>34.200000000000003</v>
      </c>
      <c r="E1184" s="19" t="str">
        <f t="shared" si="18"/>
        <v>관경조정</v>
      </c>
      <c r="F1184" s="30"/>
      <c r="G1184" s="35">
        <v>1000</v>
      </c>
    </row>
    <row r="1185" spans="1:7" ht="15" customHeight="1" x14ac:dyDescent="0.3">
      <c r="A1185" s="19" t="s">
        <v>1440</v>
      </c>
      <c r="B1185" s="19" t="s">
        <v>965</v>
      </c>
      <c r="C1185" s="35">
        <v>1100</v>
      </c>
      <c r="D1185" s="47">
        <v>8.6</v>
      </c>
      <c r="E1185" s="19" t="str">
        <f t="shared" si="18"/>
        <v>관경조정</v>
      </c>
      <c r="F1185" s="30"/>
      <c r="G1185" s="35">
        <v>1000</v>
      </c>
    </row>
    <row r="1186" spans="1:7" ht="15" customHeight="1" x14ac:dyDescent="0.3">
      <c r="A1186" s="19" t="s">
        <v>1440</v>
      </c>
      <c r="B1186" s="19" t="s">
        <v>1760</v>
      </c>
      <c r="C1186" s="35">
        <v>1100</v>
      </c>
      <c r="D1186" s="47">
        <v>29.4</v>
      </c>
      <c r="E1186" s="19" t="str">
        <f t="shared" si="18"/>
        <v>관경조정</v>
      </c>
      <c r="F1186" s="30"/>
      <c r="G1186" s="35">
        <v>1000</v>
      </c>
    </row>
    <row r="1187" spans="1:7" ht="15" customHeight="1" x14ac:dyDescent="0.3">
      <c r="A1187" s="19" t="s">
        <v>1440</v>
      </c>
      <c r="B1187" s="19" t="s">
        <v>1761</v>
      </c>
      <c r="C1187" s="35">
        <v>1100</v>
      </c>
      <c r="D1187" s="47">
        <v>20.399999999999999</v>
      </c>
      <c r="E1187" s="19" t="str">
        <f t="shared" si="18"/>
        <v>관경조정</v>
      </c>
      <c r="F1187" s="30"/>
      <c r="G1187" s="35">
        <v>1000</v>
      </c>
    </row>
    <row r="1188" spans="1:7" ht="15" customHeight="1" x14ac:dyDescent="0.3">
      <c r="A1188" s="19" t="s">
        <v>1440</v>
      </c>
      <c r="B1188" s="19" t="s">
        <v>1762</v>
      </c>
      <c r="C1188" s="35">
        <v>1100</v>
      </c>
      <c r="D1188" s="47">
        <v>68.900000000000006</v>
      </c>
      <c r="E1188" s="19" t="str">
        <f t="shared" si="18"/>
        <v>관경조정</v>
      </c>
      <c r="F1188" s="30"/>
      <c r="G1188" s="35">
        <v>1000</v>
      </c>
    </row>
    <row r="1189" spans="1:7" ht="15" customHeight="1" x14ac:dyDescent="0.3">
      <c r="A1189" s="19" t="s">
        <v>1440</v>
      </c>
      <c r="B1189" s="19" t="s">
        <v>1763</v>
      </c>
      <c r="C1189" s="35">
        <v>1000</v>
      </c>
      <c r="D1189" s="47">
        <v>29.3</v>
      </c>
      <c r="E1189" s="19" t="str">
        <f t="shared" si="18"/>
        <v>관경조정</v>
      </c>
      <c r="F1189" s="30"/>
      <c r="G1189" s="35">
        <v>800</v>
      </c>
    </row>
    <row r="1190" spans="1:7" ht="15" customHeight="1" x14ac:dyDescent="0.3">
      <c r="A1190" s="19" t="s">
        <v>1440</v>
      </c>
      <c r="B1190" s="19" t="s">
        <v>1764</v>
      </c>
      <c r="C1190" s="35">
        <v>1000</v>
      </c>
      <c r="D1190" s="47">
        <v>13</v>
      </c>
      <c r="E1190" s="19" t="str">
        <f t="shared" si="18"/>
        <v>관경조정</v>
      </c>
      <c r="F1190" s="30"/>
      <c r="G1190" s="35">
        <v>800</v>
      </c>
    </row>
    <row r="1191" spans="1:7" ht="15" customHeight="1" x14ac:dyDescent="0.3">
      <c r="A1191" s="19" t="s">
        <v>1440</v>
      </c>
      <c r="B1191" s="19" t="s">
        <v>966</v>
      </c>
      <c r="C1191" s="35">
        <v>1000</v>
      </c>
      <c r="D1191" s="47">
        <v>22</v>
      </c>
      <c r="E1191" s="19" t="str">
        <f t="shared" si="18"/>
        <v>관경조정</v>
      </c>
      <c r="F1191" s="30"/>
      <c r="G1191" s="35">
        <v>800</v>
      </c>
    </row>
    <row r="1192" spans="1:7" ht="15" customHeight="1" x14ac:dyDescent="0.3">
      <c r="A1192" s="19" t="s">
        <v>1440</v>
      </c>
      <c r="B1192" s="19" t="s">
        <v>967</v>
      </c>
      <c r="C1192" s="35">
        <v>1000</v>
      </c>
      <c r="D1192" s="47">
        <v>34.1</v>
      </c>
      <c r="E1192" s="19" t="str">
        <f t="shared" si="18"/>
        <v>관경조정</v>
      </c>
      <c r="F1192" s="30"/>
      <c r="G1192" s="35">
        <v>800</v>
      </c>
    </row>
    <row r="1193" spans="1:7" ht="15" customHeight="1" x14ac:dyDescent="0.3">
      <c r="A1193" s="19" t="s">
        <v>1440</v>
      </c>
      <c r="B1193" s="19" t="s">
        <v>968</v>
      </c>
      <c r="C1193" s="35">
        <v>1000</v>
      </c>
      <c r="D1193" s="47">
        <v>20.399999999999999</v>
      </c>
      <c r="E1193" s="19" t="str">
        <f t="shared" si="18"/>
        <v>관경조정</v>
      </c>
      <c r="F1193" s="30"/>
      <c r="G1193" s="35">
        <v>800</v>
      </c>
    </row>
    <row r="1194" spans="1:7" ht="15" customHeight="1" x14ac:dyDescent="0.3">
      <c r="A1194" s="19" t="s">
        <v>1440</v>
      </c>
      <c r="B1194" s="19" t="s">
        <v>1765</v>
      </c>
      <c r="C1194" s="35">
        <v>900</v>
      </c>
      <c r="D1194" s="47">
        <v>22.4</v>
      </c>
      <c r="E1194" s="19" t="str">
        <f t="shared" si="18"/>
        <v>관경조정</v>
      </c>
      <c r="F1194" s="30"/>
      <c r="G1194" s="35">
        <v>800</v>
      </c>
    </row>
    <row r="1195" spans="1:7" ht="15" customHeight="1" x14ac:dyDescent="0.3">
      <c r="A1195" s="19" t="s">
        <v>1440</v>
      </c>
      <c r="B1195" s="19" t="s">
        <v>1766</v>
      </c>
      <c r="C1195" s="35" t="s">
        <v>1474</v>
      </c>
      <c r="D1195" s="47">
        <v>27.5</v>
      </c>
      <c r="E1195" s="19" t="str">
        <f t="shared" si="18"/>
        <v>관경조정</v>
      </c>
      <c r="F1195" s="30"/>
      <c r="G1195" s="35" t="s">
        <v>1983</v>
      </c>
    </row>
    <row r="1196" spans="1:7" ht="15" customHeight="1" x14ac:dyDescent="0.3">
      <c r="A1196" s="19" t="s">
        <v>1440</v>
      </c>
      <c r="B1196" s="19" t="s">
        <v>969</v>
      </c>
      <c r="C1196" s="35" t="s">
        <v>1474</v>
      </c>
      <c r="D1196" s="47">
        <v>6</v>
      </c>
      <c r="E1196" s="19" t="str">
        <f t="shared" si="18"/>
        <v>관경조정</v>
      </c>
      <c r="F1196" s="30"/>
      <c r="G1196" s="35" t="s">
        <v>1983</v>
      </c>
    </row>
    <row r="1197" spans="1:7" ht="15" customHeight="1" x14ac:dyDescent="0.3">
      <c r="A1197" s="19" t="s">
        <v>1440</v>
      </c>
      <c r="B1197" s="19" t="s">
        <v>970</v>
      </c>
      <c r="C1197" s="35">
        <v>700</v>
      </c>
      <c r="D1197" s="47">
        <v>60.2</v>
      </c>
      <c r="E1197" s="19" t="str">
        <f t="shared" si="18"/>
        <v>관경조정</v>
      </c>
      <c r="F1197" s="30"/>
      <c r="G1197" s="35">
        <v>600</v>
      </c>
    </row>
    <row r="1198" spans="1:7" ht="15" customHeight="1" x14ac:dyDescent="0.3">
      <c r="A1198" s="19" t="s">
        <v>1440</v>
      </c>
      <c r="B1198" s="19" t="s">
        <v>971</v>
      </c>
      <c r="C1198" s="35">
        <v>700</v>
      </c>
      <c r="D1198" s="47">
        <v>48.3</v>
      </c>
      <c r="E1198" s="19" t="str">
        <f t="shared" si="18"/>
        <v>관경조정</v>
      </c>
      <c r="F1198" s="30"/>
      <c r="G1198" s="35">
        <v>600</v>
      </c>
    </row>
    <row r="1199" spans="1:7" ht="15" customHeight="1" x14ac:dyDescent="0.3">
      <c r="A1199" s="19" t="s">
        <v>1440</v>
      </c>
      <c r="B1199" s="19" t="s">
        <v>972</v>
      </c>
      <c r="C1199" s="35">
        <v>700</v>
      </c>
      <c r="D1199" s="47">
        <v>51.5</v>
      </c>
      <c r="E1199" s="19" t="str">
        <f t="shared" si="18"/>
        <v>관경조정</v>
      </c>
      <c r="F1199" s="30"/>
      <c r="G1199" s="35">
        <v>600</v>
      </c>
    </row>
    <row r="1200" spans="1:7" ht="15" customHeight="1" x14ac:dyDescent="0.3">
      <c r="A1200" s="19" t="s">
        <v>1440</v>
      </c>
      <c r="B1200" s="19" t="s">
        <v>973</v>
      </c>
      <c r="C1200" s="35">
        <v>700</v>
      </c>
      <c r="D1200" s="47">
        <v>25.8</v>
      </c>
      <c r="E1200" s="19" t="str">
        <f t="shared" si="18"/>
        <v>관경조정</v>
      </c>
      <c r="F1200" s="30"/>
      <c r="G1200" s="35">
        <v>600</v>
      </c>
    </row>
    <row r="1201" spans="1:7" ht="15" customHeight="1" x14ac:dyDescent="0.3">
      <c r="A1201" s="19" t="s">
        <v>1440</v>
      </c>
      <c r="B1201" s="19" t="s">
        <v>974</v>
      </c>
      <c r="C1201" s="35" t="s">
        <v>1501</v>
      </c>
      <c r="D1201" s="47">
        <v>3.3</v>
      </c>
      <c r="E1201" s="19" t="str">
        <f t="shared" si="18"/>
        <v>구배조정</v>
      </c>
      <c r="F1201" s="30"/>
      <c r="G1201" s="35" t="s">
        <v>1501</v>
      </c>
    </row>
    <row r="1202" spans="1:7" ht="15" customHeight="1" x14ac:dyDescent="0.3">
      <c r="A1202" s="19" t="s">
        <v>1440</v>
      </c>
      <c r="B1202" s="19" t="s">
        <v>975</v>
      </c>
      <c r="C1202" s="35" t="s">
        <v>1501</v>
      </c>
      <c r="D1202" s="47">
        <v>26</v>
      </c>
      <c r="E1202" s="19" t="str">
        <f t="shared" si="18"/>
        <v>구배조정</v>
      </c>
      <c r="F1202" s="30"/>
      <c r="G1202" s="35" t="s">
        <v>1501</v>
      </c>
    </row>
    <row r="1203" spans="1:7" ht="15" customHeight="1" x14ac:dyDescent="0.3">
      <c r="A1203" s="19" t="s">
        <v>1440</v>
      </c>
      <c r="B1203" s="19" t="s">
        <v>976</v>
      </c>
      <c r="C1203" s="35">
        <v>1000</v>
      </c>
      <c r="D1203" s="47">
        <v>69.8</v>
      </c>
      <c r="E1203" s="19" t="str">
        <f t="shared" si="18"/>
        <v>관경조정</v>
      </c>
      <c r="F1203" s="30"/>
      <c r="G1203" s="35">
        <v>600</v>
      </c>
    </row>
    <row r="1204" spans="1:7" ht="15" customHeight="1" x14ac:dyDescent="0.3">
      <c r="A1204" s="19" t="s">
        <v>1440</v>
      </c>
      <c r="B1204" s="19" t="s">
        <v>977</v>
      </c>
      <c r="C1204" s="35">
        <v>1000</v>
      </c>
      <c r="D1204" s="47">
        <v>100.9</v>
      </c>
      <c r="E1204" s="19" t="str">
        <f t="shared" si="18"/>
        <v>관경조정</v>
      </c>
      <c r="F1204" s="30"/>
      <c r="G1204" s="35">
        <v>600</v>
      </c>
    </row>
    <row r="1205" spans="1:7" ht="15" customHeight="1" x14ac:dyDescent="0.3">
      <c r="A1205" s="19" t="s">
        <v>1767</v>
      </c>
      <c r="B1205" s="19" t="s">
        <v>978</v>
      </c>
      <c r="C1205" s="35" t="s">
        <v>1462</v>
      </c>
      <c r="D1205" s="47">
        <v>9.3000000000000007</v>
      </c>
      <c r="E1205" s="19" t="str">
        <f t="shared" si="18"/>
        <v>구배조정</v>
      </c>
      <c r="F1205" s="29"/>
      <c r="G1205" s="35" t="s">
        <v>1462</v>
      </c>
    </row>
    <row r="1206" spans="1:7" ht="15" customHeight="1" x14ac:dyDescent="0.3">
      <c r="A1206" s="19" t="s">
        <v>1767</v>
      </c>
      <c r="B1206" s="19" t="s">
        <v>1768</v>
      </c>
      <c r="C1206" s="35">
        <v>600</v>
      </c>
      <c r="D1206" s="47">
        <v>24.3</v>
      </c>
      <c r="E1206" s="19" t="str">
        <f t="shared" si="18"/>
        <v>관경조정</v>
      </c>
      <c r="F1206" s="29"/>
      <c r="G1206" s="35">
        <v>500</v>
      </c>
    </row>
    <row r="1207" spans="1:7" ht="15" customHeight="1" x14ac:dyDescent="0.3">
      <c r="A1207" s="19" t="s">
        <v>1767</v>
      </c>
      <c r="B1207" s="19" t="s">
        <v>979</v>
      </c>
      <c r="C1207" s="35">
        <v>1200</v>
      </c>
      <c r="D1207" s="47">
        <v>15.9</v>
      </c>
      <c r="E1207" s="19" t="str">
        <f t="shared" si="18"/>
        <v>구배조정</v>
      </c>
      <c r="F1207" s="29"/>
      <c r="G1207" s="35">
        <v>1200</v>
      </c>
    </row>
    <row r="1208" spans="1:7" ht="15" customHeight="1" x14ac:dyDescent="0.3">
      <c r="A1208" s="19" t="s">
        <v>1767</v>
      </c>
      <c r="B1208" s="19" t="s">
        <v>980</v>
      </c>
      <c r="C1208" s="35">
        <v>700</v>
      </c>
      <c r="D1208" s="47">
        <v>79.900000000000006</v>
      </c>
      <c r="E1208" s="19" t="str">
        <f t="shared" si="18"/>
        <v>관경조정</v>
      </c>
      <c r="F1208" s="29"/>
      <c r="G1208" s="35">
        <v>600</v>
      </c>
    </row>
    <row r="1209" spans="1:7" ht="15" customHeight="1" x14ac:dyDescent="0.3">
      <c r="A1209" s="19" t="s">
        <v>1767</v>
      </c>
      <c r="B1209" s="19" t="s">
        <v>981</v>
      </c>
      <c r="C1209" s="35">
        <v>700</v>
      </c>
      <c r="D1209" s="47">
        <v>161.1</v>
      </c>
      <c r="E1209" s="19" t="str">
        <f t="shared" si="18"/>
        <v>관경조정</v>
      </c>
      <c r="F1209" s="29"/>
      <c r="G1209" s="35">
        <v>600</v>
      </c>
    </row>
    <row r="1210" spans="1:7" ht="15" customHeight="1" x14ac:dyDescent="0.3">
      <c r="A1210" s="19" t="s">
        <v>1767</v>
      </c>
      <c r="B1210" s="19" t="s">
        <v>1769</v>
      </c>
      <c r="C1210" s="35" t="s">
        <v>1506</v>
      </c>
      <c r="D1210" s="47">
        <v>162.1</v>
      </c>
      <c r="E1210" s="19" t="str">
        <f t="shared" si="18"/>
        <v>관경조정</v>
      </c>
      <c r="F1210" s="29"/>
      <c r="G1210" s="35" t="s">
        <v>1997</v>
      </c>
    </row>
    <row r="1211" spans="1:7" ht="15" customHeight="1" x14ac:dyDescent="0.3">
      <c r="A1211" s="19" t="s">
        <v>1767</v>
      </c>
      <c r="B1211" s="19" t="s">
        <v>982</v>
      </c>
      <c r="C1211" s="35">
        <v>700</v>
      </c>
      <c r="D1211" s="47">
        <v>44.9</v>
      </c>
      <c r="E1211" s="19" t="str">
        <f t="shared" si="18"/>
        <v>구배조정</v>
      </c>
      <c r="F1211" s="29"/>
      <c r="G1211" s="35">
        <v>700</v>
      </c>
    </row>
    <row r="1212" spans="1:7" ht="15" customHeight="1" x14ac:dyDescent="0.3">
      <c r="A1212" s="19" t="s">
        <v>1767</v>
      </c>
      <c r="B1212" s="19" t="s">
        <v>983</v>
      </c>
      <c r="C1212" s="35">
        <v>700</v>
      </c>
      <c r="D1212" s="47">
        <v>70</v>
      </c>
      <c r="E1212" s="19" t="str">
        <f t="shared" si="18"/>
        <v>관경조정</v>
      </c>
      <c r="F1212" s="29"/>
      <c r="G1212" s="35">
        <v>450</v>
      </c>
    </row>
    <row r="1213" spans="1:7" ht="15" customHeight="1" x14ac:dyDescent="0.3">
      <c r="A1213" s="19" t="s">
        <v>1767</v>
      </c>
      <c r="B1213" s="19" t="s">
        <v>1770</v>
      </c>
      <c r="C1213" s="35">
        <v>900</v>
      </c>
      <c r="D1213" s="47">
        <v>90</v>
      </c>
      <c r="E1213" s="19" t="str">
        <f t="shared" si="18"/>
        <v>관경조정</v>
      </c>
      <c r="F1213" s="29"/>
      <c r="G1213" s="35">
        <v>700</v>
      </c>
    </row>
    <row r="1214" spans="1:7" ht="15" customHeight="1" x14ac:dyDescent="0.3">
      <c r="A1214" s="19" t="s">
        <v>1767</v>
      </c>
      <c r="B1214" s="19" t="s">
        <v>984</v>
      </c>
      <c r="C1214" s="35">
        <v>1000</v>
      </c>
      <c r="D1214" s="47">
        <v>90</v>
      </c>
      <c r="E1214" s="19" t="str">
        <f t="shared" si="18"/>
        <v>관경조정</v>
      </c>
      <c r="F1214" s="29"/>
      <c r="G1214" s="35">
        <v>700</v>
      </c>
    </row>
    <row r="1215" spans="1:7" ht="15" customHeight="1" x14ac:dyDescent="0.3">
      <c r="A1215" s="19" t="s">
        <v>1767</v>
      </c>
      <c r="B1215" s="19" t="s">
        <v>1771</v>
      </c>
      <c r="C1215" s="35">
        <v>1100</v>
      </c>
      <c r="D1215" s="47">
        <v>60</v>
      </c>
      <c r="E1215" s="19" t="str">
        <f t="shared" si="18"/>
        <v>관경조정</v>
      </c>
      <c r="F1215" s="29"/>
      <c r="G1215" s="35">
        <v>900</v>
      </c>
    </row>
    <row r="1216" spans="1:7" ht="15" customHeight="1" x14ac:dyDescent="0.3">
      <c r="A1216" s="19" t="s">
        <v>1767</v>
      </c>
      <c r="B1216" s="19" t="s">
        <v>985</v>
      </c>
      <c r="C1216" s="35">
        <v>1100</v>
      </c>
      <c r="D1216" s="47">
        <v>60</v>
      </c>
      <c r="E1216" s="19" t="str">
        <f t="shared" si="18"/>
        <v>관경조정</v>
      </c>
      <c r="F1216" s="29"/>
      <c r="G1216" s="35">
        <v>900</v>
      </c>
    </row>
    <row r="1217" spans="1:7" ht="15" customHeight="1" x14ac:dyDescent="0.3">
      <c r="A1217" s="19" t="s">
        <v>1767</v>
      </c>
      <c r="B1217" s="19" t="s">
        <v>986</v>
      </c>
      <c r="C1217" s="35">
        <v>1200</v>
      </c>
      <c r="D1217" s="47">
        <v>60</v>
      </c>
      <c r="E1217" s="19" t="str">
        <f t="shared" si="18"/>
        <v>관경조정</v>
      </c>
      <c r="F1217" s="29"/>
      <c r="G1217" s="35">
        <v>900</v>
      </c>
    </row>
    <row r="1218" spans="1:7" ht="15" customHeight="1" x14ac:dyDescent="0.3">
      <c r="A1218" s="19" t="s">
        <v>1767</v>
      </c>
      <c r="B1218" s="19" t="s">
        <v>987</v>
      </c>
      <c r="C1218" s="35">
        <v>1200</v>
      </c>
      <c r="D1218" s="47">
        <v>40</v>
      </c>
      <c r="E1218" s="19" t="str">
        <f t="shared" si="18"/>
        <v>관경조정</v>
      </c>
      <c r="F1218" s="29"/>
      <c r="G1218" s="35">
        <v>900</v>
      </c>
    </row>
    <row r="1219" spans="1:7" ht="15" customHeight="1" x14ac:dyDescent="0.3">
      <c r="A1219" s="19" t="s">
        <v>1767</v>
      </c>
      <c r="B1219" s="19" t="s">
        <v>988</v>
      </c>
      <c r="C1219" s="35">
        <v>1200</v>
      </c>
      <c r="D1219" s="47">
        <v>58</v>
      </c>
      <c r="E1219" s="19" t="str">
        <f t="shared" si="18"/>
        <v>관경조정</v>
      </c>
      <c r="F1219" s="29"/>
      <c r="G1219" s="35">
        <v>900</v>
      </c>
    </row>
    <row r="1220" spans="1:7" ht="15" customHeight="1" x14ac:dyDescent="0.3">
      <c r="A1220" s="19" t="s">
        <v>1767</v>
      </c>
      <c r="B1220" s="19" t="s">
        <v>989</v>
      </c>
      <c r="C1220" s="35">
        <v>1200</v>
      </c>
      <c r="D1220" s="47">
        <v>44</v>
      </c>
      <c r="E1220" s="19" t="str">
        <f t="shared" ref="E1220:E1283" si="19">IF(C1220=G1220,"구배조정","관경조정")</f>
        <v>관경조정</v>
      </c>
      <c r="F1220" s="29"/>
      <c r="G1220" s="35">
        <v>900</v>
      </c>
    </row>
    <row r="1221" spans="1:7" ht="15" customHeight="1" x14ac:dyDescent="0.3">
      <c r="A1221" s="19" t="s">
        <v>1767</v>
      </c>
      <c r="B1221" s="19" t="s">
        <v>1772</v>
      </c>
      <c r="C1221" s="35">
        <v>1200</v>
      </c>
      <c r="D1221" s="47">
        <v>8.9</v>
      </c>
      <c r="E1221" s="19" t="str">
        <f t="shared" si="19"/>
        <v>관경조정</v>
      </c>
      <c r="F1221" s="29"/>
      <c r="G1221" s="35">
        <v>900</v>
      </c>
    </row>
    <row r="1222" spans="1:7" ht="15" customHeight="1" x14ac:dyDescent="0.3">
      <c r="A1222" s="19" t="s">
        <v>1767</v>
      </c>
      <c r="B1222" s="19" t="s">
        <v>990</v>
      </c>
      <c r="C1222" s="35">
        <v>1500</v>
      </c>
      <c r="D1222" s="47">
        <v>26.8</v>
      </c>
      <c r="E1222" s="19" t="str">
        <f t="shared" si="19"/>
        <v>관경조정</v>
      </c>
      <c r="F1222" s="29"/>
      <c r="G1222" s="35">
        <v>900</v>
      </c>
    </row>
    <row r="1223" spans="1:7" ht="15" customHeight="1" x14ac:dyDescent="0.3">
      <c r="A1223" s="19" t="s">
        <v>1767</v>
      </c>
      <c r="B1223" s="19" t="s">
        <v>1773</v>
      </c>
      <c r="C1223" s="35">
        <v>1500</v>
      </c>
      <c r="D1223" s="47">
        <v>90</v>
      </c>
      <c r="E1223" s="19" t="str">
        <f t="shared" si="19"/>
        <v>관경조정</v>
      </c>
      <c r="F1223" s="29"/>
      <c r="G1223" s="35">
        <v>1200</v>
      </c>
    </row>
    <row r="1224" spans="1:7" ht="15" customHeight="1" x14ac:dyDescent="0.3">
      <c r="A1224" s="19" t="s">
        <v>1767</v>
      </c>
      <c r="B1224" s="19" t="s">
        <v>991</v>
      </c>
      <c r="C1224" s="35">
        <v>1500</v>
      </c>
      <c r="D1224" s="47">
        <v>90</v>
      </c>
      <c r="E1224" s="19" t="str">
        <f t="shared" si="19"/>
        <v>관경조정</v>
      </c>
      <c r="F1224" s="29"/>
      <c r="G1224" s="35">
        <v>1200</v>
      </c>
    </row>
    <row r="1225" spans="1:7" ht="15" customHeight="1" x14ac:dyDescent="0.3">
      <c r="A1225" s="19" t="s">
        <v>1767</v>
      </c>
      <c r="B1225" s="19" t="s">
        <v>992</v>
      </c>
      <c r="C1225" s="35">
        <v>1500</v>
      </c>
      <c r="D1225" s="47">
        <v>131.1</v>
      </c>
      <c r="E1225" s="19" t="str">
        <f t="shared" si="19"/>
        <v>관경조정</v>
      </c>
      <c r="F1225" s="29"/>
      <c r="G1225" s="35">
        <v>1200</v>
      </c>
    </row>
    <row r="1226" spans="1:7" ht="15" customHeight="1" x14ac:dyDescent="0.3">
      <c r="A1226" s="19" t="s">
        <v>1767</v>
      </c>
      <c r="B1226" s="19" t="s">
        <v>993</v>
      </c>
      <c r="C1226" s="35">
        <v>550</v>
      </c>
      <c r="D1226" s="47">
        <v>45</v>
      </c>
      <c r="E1226" s="19" t="str">
        <f t="shared" si="19"/>
        <v>관경조정</v>
      </c>
      <c r="F1226" s="30"/>
      <c r="G1226" s="35">
        <v>450</v>
      </c>
    </row>
    <row r="1227" spans="1:7" ht="15" customHeight="1" x14ac:dyDescent="0.3">
      <c r="A1227" s="19" t="s">
        <v>1767</v>
      </c>
      <c r="B1227" s="19" t="s">
        <v>994</v>
      </c>
      <c r="C1227" s="35">
        <v>550</v>
      </c>
      <c r="D1227" s="47">
        <v>46.2</v>
      </c>
      <c r="E1227" s="19" t="str">
        <f t="shared" si="19"/>
        <v>관경조정</v>
      </c>
      <c r="F1227" s="30"/>
      <c r="G1227" s="35">
        <v>450</v>
      </c>
    </row>
    <row r="1228" spans="1:7" ht="15" customHeight="1" x14ac:dyDescent="0.3">
      <c r="A1228" s="19" t="s">
        <v>1767</v>
      </c>
      <c r="B1228" s="19" t="s">
        <v>1774</v>
      </c>
      <c r="C1228" s="35">
        <v>600</v>
      </c>
      <c r="D1228" s="47">
        <v>70.099999999999994</v>
      </c>
      <c r="E1228" s="19" t="str">
        <f t="shared" si="19"/>
        <v>구배조정</v>
      </c>
      <c r="F1228" s="30"/>
      <c r="G1228" s="35">
        <v>600</v>
      </c>
    </row>
    <row r="1229" spans="1:7" ht="15" customHeight="1" x14ac:dyDescent="0.3">
      <c r="A1229" s="19" t="s">
        <v>1767</v>
      </c>
      <c r="B1229" s="19" t="s">
        <v>1775</v>
      </c>
      <c r="C1229" s="35">
        <v>700</v>
      </c>
      <c r="D1229" s="47">
        <v>40</v>
      </c>
      <c r="E1229" s="19" t="str">
        <f t="shared" si="19"/>
        <v>관경조정</v>
      </c>
      <c r="F1229" s="30"/>
      <c r="G1229" s="35">
        <v>600</v>
      </c>
    </row>
    <row r="1230" spans="1:7" ht="15" customHeight="1" x14ac:dyDescent="0.3">
      <c r="A1230" s="19" t="s">
        <v>1767</v>
      </c>
      <c r="B1230" s="19" t="s">
        <v>1776</v>
      </c>
      <c r="C1230" s="35">
        <v>700</v>
      </c>
      <c r="D1230" s="47">
        <v>40</v>
      </c>
      <c r="E1230" s="19" t="str">
        <f t="shared" si="19"/>
        <v>관경조정</v>
      </c>
      <c r="F1230" s="30"/>
      <c r="G1230" s="35">
        <v>600</v>
      </c>
    </row>
    <row r="1231" spans="1:7" ht="15" customHeight="1" x14ac:dyDescent="0.3">
      <c r="A1231" s="19" t="s">
        <v>1767</v>
      </c>
      <c r="B1231" s="19" t="s">
        <v>1777</v>
      </c>
      <c r="C1231" s="35">
        <v>700</v>
      </c>
      <c r="D1231" s="47">
        <v>40</v>
      </c>
      <c r="E1231" s="19" t="str">
        <f t="shared" si="19"/>
        <v>관경조정</v>
      </c>
      <c r="F1231" s="30"/>
      <c r="G1231" s="35">
        <v>600</v>
      </c>
    </row>
    <row r="1232" spans="1:7" ht="15" customHeight="1" x14ac:dyDescent="0.3">
      <c r="A1232" s="19" t="s">
        <v>1767</v>
      </c>
      <c r="B1232" s="19" t="s">
        <v>1778</v>
      </c>
      <c r="C1232" s="35">
        <v>700</v>
      </c>
      <c r="D1232" s="47">
        <v>40</v>
      </c>
      <c r="E1232" s="19" t="str">
        <f t="shared" si="19"/>
        <v>관경조정</v>
      </c>
      <c r="F1232" s="30"/>
      <c r="G1232" s="35">
        <v>600</v>
      </c>
    </row>
    <row r="1233" spans="1:7" ht="15" customHeight="1" x14ac:dyDescent="0.3">
      <c r="A1233" s="19" t="s">
        <v>1767</v>
      </c>
      <c r="B1233" s="19" t="s">
        <v>1779</v>
      </c>
      <c r="C1233" s="35">
        <v>700</v>
      </c>
      <c r="D1233" s="47">
        <v>44.5</v>
      </c>
      <c r="E1233" s="19" t="str">
        <f t="shared" si="19"/>
        <v>관경조정</v>
      </c>
      <c r="F1233" s="30"/>
      <c r="G1233" s="35">
        <v>600</v>
      </c>
    </row>
    <row r="1234" spans="1:7" ht="15" customHeight="1" x14ac:dyDescent="0.3">
      <c r="A1234" s="19" t="s">
        <v>1767</v>
      </c>
      <c r="B1234" s="19" t="s">
        <v>1780</v>
      </c>
      <c r="C1234" s="35">
        <v>700</v>
      </c>
      <c r="D1234" s="47">
        <v>34.5</v>
      </c>
      <c r="E1234" s="19" t="str">
        <f t="shared" si="19"/>
        <v>관경조정</v>
      </c>
      <c r="F1234" s="30"/>
      <c r="G1234" s="35">
        <v>600</v>
      </c>
    </row>
    <row r="1235" spans="1:7" ht="15" customHeight="1" x14ac:dyDescent="0.3">
      <c r="A1235" s="19" t="s">
        <v>1767</v>
      </c>
      <c r="B1235" s="19" t="s">
        <v>1781</v>
      </c>
      <c r="C1235" s="35">
        <v>700</v>
      </c>
      <c r="D1235" s="47">
        <v>70</v>
      </c>
      <c r="E1235" s="19" t="str">
        <f t="shared" si="19"/>
        <v>관경조정</v>
      </c>
      <c r="F1235" s="30"/>
      <c r="G1235" s="35">
        <v>600</v>
      </c>
    </row>
    <row r="1236" spans="1:7" ht="15" customHeight="1" x14ac:dyDescent="0.3">
      <c r="A1236" s="19" t="s">
        <v>1767</v>
      </c>
      <c r="B1236" s="19" t="s">
        <v>995</v>
      </c>
      <c r="C1236" s="35">
        <v>700</v>
      </c>
      <c r="D1236" s="47">
        <v>70</v>
      </c>
      <c r="E1236" s="19" t="str">
        <f t="shared" si="19"/>
        <v>관경조정</v>
      </c>
      <c r="F1236" s="30"/>
      <c r="G1236" s="35">
        <v>600</v>
      </c>
    </row>
    <row r="1237" spans="1:7" ht="15" customHeight="1" x14ac:dyDescent="0.3">
      <c r="A1237" s="19" t="s">
        <v>1767</v>
      </c>
      <c r="B1237" s="19" t="s">
        <v>996</v>
      </c>
      <c r="C1237" s="35">
        <v>800</v>
      </c>
      <c r="D1237" s="47">
        <v>71.3</v>
      </c>
      <c r="E1237" s="19" t="str">
        <f t="shared" si="19"/>
        <v>관경조정</v>
      </c>
      <c r="F1237" s="30"/>
      <c r="G1237" s="35">
        <v>600</v>
      </c>
    </row>
    <row r="1238" spans="1:7" ht="15" customHeight="1" x14ac:dyDescent="0.3">
      <c r="A1238" s="19" t="s">
        <v>1767</v>
      </c>
      <c r="B1238" s="19" t="s">
        <v>997</v>
      </c>
      <c r="C1238" s="35">
        <v>800</v>
      </c>
      <c r="D1238" s="47">
        <v>50.3</v>
      </c>
      <c r="E1238" s="19" t="str">
        <f t="shared" si="19"/>
        <v>관경조정</v>
      </c>
      <c r="F1238" s="30"/>
      <c r="G1238" s="35">
        <v>600</v>
      </c>
    </row>
    <row r="1239" spans="1:7" ht="15" customHeight="1" x14ac:dyDescent="0.3">
      <c r="A1239" s="19" t="s">
        <v>1767</v>
      </c>
      <c r="B1239" s="19" t="s">
        <v>998</v>
      </c>
      <c r="C1239" s="35">
        <v>800</v>
      </c>
      <c r="D1239" s="47">
        <v>25.1</v>
      </c>
      <c r="E1239" s="19" t="str">
        <f t="shared" si="19"/>
        <v>관경조정</v>
      </c>
      <c r="F1239" s="30"/>
      <c r="G1239" s="35">
        <v>600</v>
      </c>
    </row>
    <row r="1240" spans="1:7" ht="15" customHeight="1" x14ac:dyDescent="0.3">
      <c r="A1240" s="19" t="s">
        <v>1767</v>
      </c>
      <c r="B1240" s="19" t="s">
        <v>1782</v>
      </c>
      <c r="C1240" s="35">
        <v>800</v>
      </c>
      <c r="D1240" s="47">
        <v>10</v>
      </c>
      <c r="E1240" s="19" t="str">
        <f t="shared" si="19"/>
        <v>관경조정</v>
      </c>
      <c r="F1240" s="30"/>
      <c r="G1240" s="35">
        <v>600</v>
      </c>
    </row>
    <row r="1241" spans="1:7" ht="15" customHeight="1" x14ac:dyDescent="0.3">
      <c r="A1241" s="19" t="s">
        <v>1767</v>
      </c>
      <c r="B1241" s="19" t="s">
        <v>999</v>
      </c>
      <c r="C1241" s="35">
        <v>600</v>
      </c>
      <c r="D1241" s="47">
        <v>40</v>
      </c>
      <c r="E1241" s="19" t="str">
        <f t="shared" si="19"/>
        <v>관경조정</v>
      </c>
      <c r="F1241" s="30"/>
      <c r="G1241" s="35">
        <v>500</v>
      </c>
    </row>
    <row r="1242" spans="1:7" ht="15" customHeight="1" x14ac:dyDescent="0.3">
      <c r="A1242" s="19" t="s">
        <v>1767</v>
      </c>
      <c r="B1242" s="19" t="s">
        <v>1000</v>
      </c>
      <c r="C1242" s="35">
        <v>600</v>
      </c>
      <c r="D1242" s="47">
        <v>40</v>
      </c>
      <c r="E1242" s="19" t="str">
        <f t="shared" si="19"/>
        <v>관경조정</v>
      </c>
      <c r="F1242" s="30"/>
      <c r="G1242" s="35">
        <v>500</v>
      </c>
    </row>
    <row r="1243" spans="1:7" ht="15" customHeight="1" x14ac:dyDescent="0.3">
      <c r="A1243" s="19" t="s">
        <v>1767</v>
      </c>
      <c r="B1243" s="19" t="s">
        <v>1001</v>
      </c>
      <c r="C1243" s="35">
        <v>700</v>
      </c>
      <c r="D1243" s="47">
        <v>40</v>
      </c>
      <c r="E1243" s="19" t="str">
        <f t="shared" si="19"/>
        <v>관경조정</v>
      </c>
      <c r="F1243" s="30"/>
      <c r="G1243" s="35">
        <v>600</v>
      </c>
    </row>
    <row r="1244" spans="1:7" ht="15" customHeight="1" x14ac:dyDescent="0.3">
      <c r="A1244" s="19" t="s">
        <v>1767</v>
      </c>
      <c r="B1244" s="19" t="s">
        <v>1002</v>
      </c>
      <c r="C1244" s="35">
        <v>700</v>
      </c>
      <c r="D1244" s="47">
        <v>40</v>
      </c>
      <c r="E1244" s="19" t="str">
        <f t="shared" si="19"/>
        <v>관경조정</v>
      </c>
      <c r="F1244" s="30"/>
      <c r="G1244" s="35">
        <v>600</v>
      </c>
    </row>
    <row r="1245" spans="1:7" ht="15" customHeight="1" x14ac:dyDescent="0.3">
      <c r="A1245" s="19" t="s">
        <v>1767</v>
      </c>
      <c r="B1245" s="19" t="s">
        <v>1003</v>
      </c>
      <c r="C1245" s="35">
        <v>700</v>
      </c>
      <c r="D1245" s="47">
        <v>40</v>
      </c>
      <c r="E1245" s="19" t="str">
        <f t="shared" si="19"/>
        <v>관경조정</v>
      </c>
      <c r="F1245" s="30"/>
      <c r="G1245" s="35">
        <v>600</v>
      </c>
    </row>
    <row r="1246" spans="1:7" ht="15" customHeight="1" x14ac:dyDescent="0.3">
      <c r="A1246" s="19" t="s">
        <v>1767</v>
      </c>
      <c r="B1246" s="19" t="s">
        <v>1004</v>
      </c>
      <c r="C1246" s="35">
        <v>900</v>
      </c>
      <c r="D1246" s="47">
        <v>32.1</v>
      </c>
      <c r="E1246" s="19" t="str">
        <f t="shared" si="19"/>
        <v>관경조정</v>
      </c>
      <c r="F1246" s="30"/>
      <c r="G1246" s="35">
        <v>800</v>
      </c>
    </row>
    <row r="1247" spans="1:7" ht="15" customHeight="1" x14ac:dyDescent="0.3">
      <c r="A1247" s="19" t="s">
        <v>1767</v>
      </c>
      <c r="B1247" s="19" t="s">
        <v>1007</v>
      </c>
      <c r="C1247" s="35" t="s">
        <v>1467</v>
      </c>
      <c r="D1247" s="47">
        <v>39</v>
      </c>
      <c r="E1247" s="19" t="str">
        <f t="shared" si="19"/>
        <v>관경조정</v>
      </c>
      <c r="F1247" s="30"/>
      <c r="G1247" s="35" t="s">
        <v>1974</v>
      </c>
    </row>
    <row r="1248" spans="1:7" ht="15" customHeight="1" x14ac:dyDescent="0.3">
      <c r="A1248" s="19" t="s">
        <v>1767</v>
      </c>
      <c r="B1248" s="19" t="s">
        <v>1008</v>
      </c>
      <c r="C1248" s="35" t="s">
        <v>1467</v>
      </c>
      <c r="D1248" s="47">
        <v>26</v>
      </c>
      <c r="E1248" s="19" t="str">
        <f t="shared" si="19"/>
        <v>관경조정</v>
      </c>
      <c r="F1248" s="30"/>
      <c r="G1248" s="35" t="s">
        <v>1974</v>
      </c>
    </row>
    <row r="1249" spans="1:7" ht="15" customHeight="1" x14ac:dyDescent="0.3">
      <c r="A1249" s="19" t="s">
        <v>1767</v>
      </c>
      <c r="B1249" s="19" t="s">
        <v>1009</v>
      </c>
      <c r="C1249" s="35" t="s">
        <v>1467</v>
      </c>
      <c r="D1249" s="47">
        <v>27.2</v>
      </c>
      <c r="E1249" s="19" t="str">
        <f t="shared" si="19"/>
        <v>관경조정</v>
      </c>
      <c r="F1249" s="30"/>
      <c r="G1249" s="35" t="s">
        <v>1999</v>
      </c>
    </row>
    <row r="1250" spans="1:7" ht="15" customHeight="1" x14ac:dyDescent="0.3">
      <c r="A1250" s="19" t="s">
        <v>1767</v>
      </c>
      <c r="B1250" s="19" t="s">
        <v>145</v>
      </c>
      <c r="C1250" s="35" t="s">
        <v>1471</v>
      </c>
      <c r="D1250" s="47">
        <v>51.7</v>
      </c>
      <c r="E1250" s="19" t="str">
        <f t="shared" si="19"/>
        <v>관경조정</v>
      </c>
      <c r="F1250" s="30"/>
      <c r="G1250" s="35" t="s">
        <v>1998</v>
      </c>
    </row>
    <row r="1251" spans="1:7" ht="15" customHeight="1" x14ac:dyDescent="0.3">
      <c r="A1251" s="19" t="s">
        <v>1767</v>
      </c>
      <c r="B1251" s="19" t="s">
        <v>1010</v>
      </c>
      <c r="C1251" s="35" t="s">
        <v>1462</v>
      </c>
      <c r="D1251" s="47">
        <v>75.400000000000006</v>
      </c>
      <c r="E1251" s="19" t="str">
        <f t="shared" si="19"/>
        <v>구배조정</v>
      </c>
      <c r="F1251" s="30"/>
      <c r="G1251" s="35" t="s">
        <v>1462</v>
      </c>
    </row>
    <row r="1252" spans="1:7" ht="15" customHeight="1" x14ac:dyDescent="0.3">
      <c r="A1252" s="19" t="s">
        <v>1767</v>
      </c>
      <c r="B1252" s="19" t="s">
        <v>1011</v>
      </c>
      <c r="C1252" s="35" t="s">
        <v>1462</v>
      </c>
      <c r="D1252" s="47">
        <v>139.19999999999999</v>
      </c>
      <c r="E1252" s="19" t="str">
        <f t="shared" si="19"/>
        <v>구배조정</v>
      </c>
      <c r="F1252" s="30"/>
      <c r="G1252" s="35" t="s">
        <v>1462</v>
      </c>
    </row>
    <row r="1253" spans="1:7" ht="15" customHeight="1" x14ac:dyDescent="0.3">
      <c r="A1253" s="19" t="s">
        <v>1767</v>
      </c>
      <c r="B1253" s="19" t="s">
        <v>1012</v>
      </c>
      <c r="C1253" s="35">
        <v>400</v>
      </c>
      <c r="D1253" s="47">
        <v>69.099999999999994</v>
      </c>
      <c r="E1253" s="19" t="str">
        <f t="shared" si="19"/>
        <v>관경조정</v>
      </c>
      <c r="F1253" s="30"/>
      <c r="G1253" s="35">
        <v>300</v>
      </c>
    </row>
    <row r="1254" spans="1:7" ht="15" customHeight="1" x14ac:dyDescent="0.3">
      <c r="A1254" s="19" t="s">
        <v>1767</v>
      </c>
      <c r="B1254" s="19" t="s">
        <v>1013</v>
      </c>
      <c r="C1254" s="35">
        <v>400</v>
      </c>
      <c r="D1254" s="47">
        <v>71.37</v>
      </c>
      <c r="E1254" s="19" t="str">
        <f t="shared" si="19"/>
        <v>관경조정</v>
      </c>
      <c r="F1254" s="30"/>
      <c r="G1254" s="35">
        <v>300</v>
      </c>
    </row>
    <row r="1255" spans="1:7" ht="15" customHeight="1" x14ac:dyDescent="0.3">
      <c r="A1255" s="19" t="s">
        <v>1767</v>
      </c>
      <c r="B1255" s="19" t="s">
        <v>1023</v>
      </c>
      <c r="C1255" s="35">
        <v>1100</v>
      </c>
      <c r="D1255" s="47">
        <v>69.3</v>
      </c>
      <c r="E1255" s="19" t="str">
        <f t="shared" si="19"/>
        <v>관경조정</v>
      </c>
      <c r="F1255" s="30"/>
      <c r="G1255" s="35">
        <v>800</v>
      </c>
    </row>
    <row r="1256" spans="1:7" ht="15" customHeight="1" x14ac:dyDescent="0.3">
      <c r="A1256" s="19" t="s">
        <v>1767</v>
      </c>
      <c r="B1256" s="19" t="s">
        <v>1024</v>
      </c>
      <c r="C1256" s="35">
        <v>1100</v>
      </c>
      <c r="D1256" s="47">
        <v>79.3</v>
      </c>
      <c r="E1256" s="19" t="str">
        <f t="shared" si="19"/>
        <v>관경조정</v>
      </c>
      <c r="F1256" s="30"/>
      <c r="G1256" s="35">
        <v>800</v>
      </c>
    </row>
    <row r="1257" spans="1:7" ht="15" customHeight="1" x14ac:dyDescent="0.3">
      <c r="A1257" s="19" t="s">
        <v>1767</v>
      </c>
      <c r="B1257" s="19" t="s">
        <v>1025</v>
      </c>
      <c r="C1257" s="35">
        <v>1100</v>
      </c>
      <c r="D1257" s="47">
        <v>71.400000000000006</v>
      </c>
      <c r="E1257" s="19" t="str">
        <f t="shared" si="19"/>
        <v>관경조정</v>
      </c>
      <c r="F1257" s="30"/>
      <c r="G1257" s="35">
        <v>800</v>
      </c>
    </row>
    <row r="1258" spans="1:7" ht="15" customHeight="1" x14ac:dyDescent="0.3">
      <c r="A1258" s="19" t="s">
        <v>1767</v>
      </c>
      <c r="B1258" s="19" t="s">
        <v>1026</v>
      </c>
      <c r="C1258" s="35">
        <v>1100</v>
      </c>
      <c r="D1258" s="47">
        <v>79.3</v>
      </c>
      <c r="E1258" s="19" t="str">
        <f t="shared" si="19"/>
        <v>관경조정</v>
      </c>
      <c r="F1258" s="30"/>
      <c r="G1258" s="35">
        <v>800</v>
      </c>
    </row>
    <row r="1259" spans="1:7" ht="15" customHeight="1" x14ac:dyDescent="0.3">
      <c r="A1259" s="19" t="s">
        <v>1767</v>
      </c>
      <c r="B1259" s="19" t="s">
        <v>1027</v>
      </c>
      <c r="C1259" s="35">
        <v>1100</v>
      </c>
      <c r="D1259" s="47">
        <v>55.6</v>
      </c>
      <c r="E1259" s="19" t="str">
        <f t="shared" si="19"/>
        <v>관경조정</v>
      </c>
      <c r="F1259" s="30"/>
      <c r="G1259" s="35">
        <v>800</v>
      </c>
    </row>
    <row r="1260" spans="1:7" ht="15" customHeight="1" x14ac:dyDescent="0.3">
      <c r="A1260" s="19" t="s">
        <v>1767</v>
      </c>
      <c r="B1260" s="19" t="s">
        <v>1028</v>
      </c>
      <c r="C1260" s="35">
        <v>700</v>
      </c>
      <c r="D1260" s="47">
        <v>31.1</v>
      </c>
      <c r="E1260" s="19" t="str">
        <f t="shared" si="19"/>
        <v>관경조정</v>
      </c>
      <c r="F1260" s="30"/>
      <c r="G1260" s="35">
        <v>600</v>
      </c>
    </row>
    <row r="1261" spans="1:7" ht="15" customHeight="1" x14ac:dyDescent="0.3">
      <c r="A1261" s="19" t="s">
        <v>1767</v>
      </c>
      <c r="B1261" s="19" t="s">
        <v>1029</v>
      </c>
      <c r="C1261" s="35">
        <v>1100</v>
      </c>
      <c r="D1261" s="47">
        <v>10.199999999999999</v>
      </c>
      <c r="E1261" s="19" t="str">
        <f t="shared" si="19"/>
        <v>관경조정</v>
      </c>
      <c r="F1261" s="30"/>
      <c r="G1261" s="35">
        <v>800</v>
      </c>
    </row>
    <row r="1262" spans="1:7" ht="15" customHeight="1" x14ac:dyDescent="0.3">
      <c r="A1262" s="19" t="s">
        <v>1767</v>
      </c>
      <c r="B1262" s="19" t="s">
        <v>1030</v>
      </c>
      <c r="C1262" s="35">
        <v>600</v>
      </c>
      <c r="D1262" s="47">
        <v>36.6</v>
      </c>
      <c r="E1262" s="19" t="str">
        <f t="shared" si="19"/>
        <v>구배조정</v>
      </c>
      <c r="F1262" s="30"/>
      <c r="G1262" s="35">
        <v>600</v>
      </c>
    </row>
    <row r="1263" spans="1:7" ht="15" customHeight="1" x14ac:dyDescent="0.3">
      <c r="A1263" s="19" t="s">
        <v>1767</v>
      </c>
      <c r="B1263" s="19" t="s">
        <v>1031</v>
      </c>
      <c r="C1263" s="35" t="s">
        <v>1503</v>
      </c>
      <c r="D1263" s="47">
        <v>27.3</v>
      </c>
      <c r="E1263" s="19" t="str">
        <f t="shared" si="19"/>
        <v>관경조정</v>
      </c>
      <c r="F1263" s="30"/>
      <c r="G1263" s="35" t="s">
        <v>1995</v>
      </c>
    </row>
    <row r="1264" spans="1:7" ht="15" customHeight="1" x14ac:dyDescent="0.3">
      <c r="A1264" s="19" t="s">
        <v>1767</v>
      </c>
      <c r="B1264" s="19" t="s">
        <v>1783</v>
      </c>
      <c r="C1264" s="35" t="s">
        <v>1503</v>
      </c>
      <c r="D1264" s="47">
        <v>27.3</v>
      </c>
      <c r="E1264" s="19" t="str">
        <f t="shared" si="19"/>
        <v>관경조정</v>
      </c>
      <c r="F1264" s="30"/>
      <c r="G1264" s="35" t="s">
        <v>1995</v>
      </c>
    </row>
    <row r="1265" spans="1:7" ht="15" customHeight="1" x14ac:dyDescent="0.3">
      <c r="A1265" s="19" t="s">
        <v>1767</v>
      </c>
      <c r="B1265" s="19" t="s">
        <v>1784</v>
      </c>
      <c r="C1265" s="19" t="s">
        <v>1503</v>
      </c>
      <c r="D1265" s="19">
        <v>27.3</v>
      </c>
      <c r="E1265" s="19" t="str">
        <f t="shared" si="19"/>
        <v>관경조정</v>
      </c>
      <c r="F1265" s="30"/>
      <c r="G1265" s="35" t="s">
        <v>1995</v>
      </c>
    </row>
    <row r="1266" spans="1:7" ht="15" customHeight="1" x14ac:dyDescent="0.3">
      <c r="A1266" s="19" t="s">
        <v>1767</v>
      </c>
      <c r="B1266" s="19" t="s">
        <v>1035</v>
      </c>
      <c r="C1266" s="19">
        <v>800</v>
      </c>
      <c r="D1266" s="19">
        <v>42.6</v>
      </c>
      <c r="E1266" s="19" t="str">
        <f t="shared" si="19"/>
        <v>구배조정</v>
      </c>
      <c r="F1266" s="30"/>
      <c r="G1266" s="35">
        <v>800</v>
      </c>
    </row>
    <row r="1267" spans="1:7" ht="15" customHeight="1" x14ac:dyDescent="0.3">
      <c r="A1267" s="19" t="s">
        <v>1767</v>
      </c>
      <c r="B1267" s="19" t="s">
        <v>1785</v>
      </c>
      <c r="C1267" s="19">
        <v>800</v>
      </c>
      <c r="D1267" s="19">
        <v>38.700000000000003</v>
      </c>
      <c r="E1267" s="19" t="str">
        <f t="shared" si="19"/>
        <v>구배조정</v>
      </c>
      <c r="F1267" s="30"/>
      <c r="G1267" s="35">
        <v>800</v>
      </c>
    </row>
    <row r="1268" spans="1:7" ht="15" customHeight="1" x14ac:dyDescent="0.3">
      <c r="A1268" s="19" t="s">
        <v>1767</v>
      </c>
      <c r="B1268" s="19" t="s">
        <v>1036</v>
      </c>
      <c r="C1268" s="19">
        <v>800</v>
      </c>
      <c r="D1268" s="19">
        <v>41.2</v>
      </c>
      <c r="E1268" s="19" t="str">
        <f t="shared" si="19"/>
        <v>구배조정</v>
      </c>
      <c r="F1268" s="30"/>
      <c r="G1268" s="35">
        <v>800</v>
      </c>
    </row>
    <row r="1269" spans="1:7" ht="15" customHeight="1" x14ac:dyDescent="0.3">
      <c r="A1269" s="19" t="s">
        <v>1767</v>
      </c>
      <c r="B1269" s="19" t="s">
        <v>1037</v>
      </c>
      <c r="C1269" s="19">
        <v>800</v>
      </c>
      <c r="D1269" s="19">
        <v>36.1</v>
      </c>
      <c r="E1269" s="19" t="str">
        <f t="shared" si="19"/>
        <v>구배조정</v>
      </c>
      <c r="F1269" s="30"/>
      <c r="G1269" s="35">
        <v>800</v>
      </c>
    </row>
    <row r="1270" spans="1:7" ht="15" customHeight="1" x14ac:dyDescent="0.3">
      <c r="A1270" s="19" t="s">
        <v>1767</v>
      </c>
      <c r="B1270" s="19" t="s">
        <v>1038</v>
      </c>
      <c r="C1270" s="19" t="s">
        <v>1503</v>
      </c>
      <c r="D1270" s="19">
        <v>44.8</v>
      </c>
      <c r="E1270" s="19" t="str">
        <f t="shared" si="19"/>
        <v>구배조정</v>
      </c>
      <c r="F1270" s="30"/>
      <c r="G1270" s="35" t="s">
        <v>1503</v>
      </c>
    </row>
    <row r="1271" spans="1:7" ht="15" customHeight="1" x14ac:dyDescent="0.3">
      <c r="A1271" s="19" t="s">
        <v>1767</v>
      </c>
      <c r="B1271" s="19" t="s">
        <v>1039</v>
      </c>
      <c r="C1271" s="19" t="s">
        <v>1503</v>
      </c>
      <c r="D1271" s="19">
        <v>52.2</v>
      </c>
      <c r="E1271" s="19" t="str">
        <f t="shared" si="19"/>
        <v>구배조정</v>
      </c>
      <c r="F1271" s="30"/>
      <c r="G1271" s="35" t="s">
        <v>1503</v>
      </c>
    </row>
    <row r="1272" spans="1:7" ht="15" customHeight="1" x14ac:dyDescent="0.3">
      <c r="A1272" s="19" t="s">
        <v>1767</v>
      </c>
      <c r="B1272" s="19" t="s">
        <v>1786</v>
      </c>
      <c r="C1272" s="19">
        <v>800</v>
      </c>
      <c r="D1272" s="19">
        <v>18.600000000000001</v>
      </c>
      <c r="E1272" s="19" t="str">
        <f t="shared" si="19"/>
        <v>관경조정</v>
      </c>
      <c r="F1272" s="30"/>
      <c r="G1272" s="35">
        <v>700</v>
      </c>
    </row>
    <row r="1273" spans="1:7" ht="15" customHeight="1" x14ac:dyDescent="0.3">
      <c r="A1273" s="19" t="s">
        <v>1767</v>
      </c>
      <c r="B1273" s="19" t="s">
        <v>1787</v>
      </c>
      <c r="C1273" s="19">
        <v>800</v>
      </c>
      <c r="D1273" s="19">
        <v>21.2</v>
      </c>
      <c r="E1273" s="19" t="str">
        <f t="shared" si="19"/>
        <v>관경조정</v>
      </c>
      <c r="F1273" s="30"/>
      <c r="G1273" s="35">
        <v>700</v>
      </c>
    </row>
    <row r="1274" spans="1:7" ht="15" customHeight="1" x14ac:dyDescent="0.3">
      <c r="A1274" s="19" t="s">
        <v>1767</v>
      </c>
      <c r="B1274" s="19" t="s">
        <v>1788</v>
      </c>
      <c r="C1274" s="19">
        <v>800</v>
      </c>
      <c r="D1274" s="19">
        <v>21.2</v>
      </c>
      <c r="E1274" s="19" t="str">
        <f t="shared" si="19"/>
        <v>관경조정</v>
      </c>
      <c r="F1274" s="30"/>
      <c r="G1274" s="35">
        <v>700</v>
      </c>
    </row>
    <row r="1275" spans="1:7" ht="15" customHeight="1" x14ac:dyDescent="0.3">
      <c r="A1275" s="19" t="s">
        <v>1767</v>
      </c>
      <c r="B1275" s="19" t="s">
        <v>1041</v>
      </c>
      <c r="C1275" s="19">
        <v>800</v>
      </c>
      <c r="D1275" s="19">
        <v>10.3</v>
      </c>
      <c r="E1275" s="19" t="str">
        <f t="shared" si="19"/>
        <v>관경조정</v>
      </c>
      <c r="F1275" s="30"/>
      <c r="G1275" s="35">
        <v>700</v>
      </c>
    </row>
    <row r="1276" spans="1:7" ht="15" customHeight="1" x14ac:dyDescent="0.3">
      <c r="A1276" s="19" t="s">
        <v>1767</v>
      </c>
      <c r="B1276" s="19" t="s">
        <v>1789</v>
      </c>
      <c r="C1276" s="19">
        <v>800</v>
      </c>
      <c r="D1276" s="19">
        <v>17.899999999999999</v>
      </c>
      <c r="E1276" s="19" t="str">
        <f t="shared" si="19"/>
        <v>관경조정</v>
      </c>
      <c r="F1276" s="30"/>
      <c r="G1276" s="35">
        <v>700</v>
      </c>
    </row>
    <row r="1277" spans="1:7" ht="15" customHeight="1" x14ac:dyDescent="0.3">
      <c r="A1277" s="19" t="s">
        <v>1767</v>
      </c>
      <c r="B1277" s="19" t="s">
        <v>1042</v>
      </c>
      <c r="C1277" s="19">
        <v>800</v>
      </c>
      <c r="D1277" s="19">
        <v>11.2</v>
      </c>
      <c r="E1277" s="19" t="str">
        <f t="shared" si="19"/>
        <v>관경조정</v>
      </c>
      <c r="F1277" s="30"/>
      <c r="G1277" s="35">
        <v>700</v>
      </c>
    </row>
    <row r="1278" spans="1:7" ht="15" customHeight="1" x14ac:dyDescent="0.3">
      <c r="A1278" s="19" t="s">
        <v>1767</v>
      </c>
      <c r="B1278" s="19" t="s">
        <v>1790</v>
      </c>
      <c r="C1278" s="19">
        <v>800</v>
      </c>
      <c r="D1278" s="19">
        <v>23.9</v>
      </c>
      <c r="E1278" s="19" t="str">
        <f t="shared" si="19"/>
        <v>관경조정</v>
      </c>
      <c r="F1278" s="30"/>
      <c r="G1278" s="35">
        <v>700</v>
      </c>
    </row>
    <row r="1279" spans="1:7" ht="15" customHeight="1" x14ac:dyDescent="0.3">
      <c r="A1279" s="19" t="s">
        <v>1767</v>
      </c>
      <c r="B1279" s="19" t="s">
        <v>1791</v>
      </c>
      <c r="C1279" s="19">
        <v>800</v>
      </c>
      <c r="D1279" s="19">
        <v>18.600000000000001</v>
      </c>
      <c r="E1279" s="19" t="str">
        <f t="shared" si="19"/>
        <v>관경조정</v>
      </c>
      <c r="F1279" s="30"/>
      <c r="G1279" s="35">
        <v>700</v>
      </c>
    </row>
    <row r="1280" spans="1:7" ht="15" customHeight="1" x14ac:dyDescent="0.3">
      <c r="A1280" s="19" t="s">
        <v>1767</v>
      </c>
      <c r="B1280" s="19" t="s">
        <v>1043</v>
      </c>
      <c r="C1280" s="19">
        <v>800</v>
      </c>
      <c r="D1280" s="19">
        <v>24.2</v>
      </c>
      <c r="E1280" s="19" t="str">
        <f t="shared" si="19"/>
        <v>관경조정</v>
      </c>
      <c r="F1280" s="30"/>
      <c r="G1280" s="35">
        <v>700</v>
      </c>
    </row>
    <row r="1281" spans="1:7" ht="15" customHeight="1" x14ac:dyDescent="0.3">
      <c r="A1281" s="19" t="s">
        <v>1767</v>
      </c>
      <c r="B1281" s="19" t="s">
        <v>1044</v>
      </c>
      <c r="C1281" s="19">
        <v>1000</v>
      </c>
      <c r="D1281" s="19">
        <v>23.7</v>
      </c>
      <c r="E1281" s="19" t="str">
        <f t="shared" si="19"/>
        <v>관경조정</v>
      </c>
      <c r="F1281" s="30"/>
      <c r="G1281" s="35">
        <v>700</v>
      </c>
    </row>
    <row r="1282" spans="1:7" ht="15" customHeight="1" x14ac:dyDescent="0.3">
      <c r="A1282" s="19" t="s">
        <v>1767</v>
      </c>
      <c r="B1282" s="19" t="s">
        <v>1045</v>
      </c>
      <c r="C1282" s="19">
        <v>1000</v>
      </c>
      <c r="D1282" s="19">
        <v>34.700000000000003</v>
      </c>
      <c r="E1282" s="19" t="str">
        <f t="shared" si="19"/>
        <v>관경조정</v>
      </c>
      <c r="F1282" s="30"/>
      <c r="G1282" s="35">
        <v>700</v>
      </c>
    </row>
    <row r="1283" spans="1:7" ht="15" customHeight="1" x14ac:dyDescent="0.3">
      <c r="A1283" s="19" t="s">
        <v>1767</v>
      </c>
      <c r="B1283" s="19" t="s">
        <v>1046</v>
      </c>
      <c r="C1283" s="19">
        <v>1000</v>
      </c>
      <c r="D1283" s="19">
        <v>30.7</v>
      </c>
      <c r="E1283" s="19" t="str">
        <f t="shared" si="19"/>
        <v>관경조정</v>
      </c>
      <c r="F1283" s="30"/>
      <c r="G1283" s="35">
        <v>700</v>
      </c>
    </row>
    <row r="1284" spans="1:7" ht="15" customHeight="1" x14ac:dyDescent="0.3">
      <c r="A1284" s="19" t="s">
        <v>1767</v>
      </c>
      <c r="B1284" s="19" t="s">
        <v>1047</v>
      </c>
      <c r="C1284" s="19">
        <v>1100</v>
      </c>
      <c r="D1284" s="19">
        <v>41.6</v>
      </c>
      <c r="E1284" s="19" t="str">
        <f t="shared" ref="E1284:E1347" si="20">IF(C1284=G1284,"구배조정","관경조정")</f>
        <v>관경조정</v>
      </c>
      <c r="F1284" s="30"/>
      <c r="G1284" s="35">
        <v>700</v>
      </c>
    </row>
    <row r="1285" spans="1:7" ht="15" customHeight="1" x14ac:dyDescent="0.3">
      <c r="A1285" s="19" t="s">
        <v>1767</v>
      </c>
      <c r="B1285" s="19" t="s">
        <v>1048</v>
      </c>
      <c r="C1285" s="19">
        <v>1100</v>
      </c>
      <c r="D1285" s="19">
        <v>7.8</v>
      </c>
      <c r="E1285" s="19" t="str">
        <f t="shared" si="20"/>
        <v>관경조정</v>
      </c>
      <c r="F1285" s="30"/>
      <c r="G1285" s="35">
        <v>700</v>
      </c>
    </row>
    <row r="1286" spans="1:7" ht="15" customHeight="1" x14ac:dyDescent="0.3">
      <c r="A1286" s="19" t="s">
        <v>1767</v>
      </c>
      <c r="B1286" s="19" t="s">
        <v>1049</v>
      </c>
      <c r="C1286" s="19">
        <v>1100</v>
      </c>
      <c r="D1286" s="19">
        <v>29.3</v>
      </c>
      <c r="E1286" s="19" t="str">
        <f t="shared" si="20"/>
        <v>관경조정</v>
      </c>
      <c r="F1286" s="30"/>
      <c r="G1286" s="35">
        <v>700</v>
      </c>
    </row>
    <row r="1287" spans="1:7" ht="15" customHeight="1" x14ac:dyDescent="0.3">
      <c r="A1287" s="19" t="s">
        <v>1767</v>
      </c>
      <c r="B1287" s="19" t="s">
        <v>1792</v>
      </c>
      <c r="C1287" s="19">
        <v>800</v>
      </c>
      <c r="D1287" s="19">
        <v>18.3</v>
      </c>
      <c r="E1287" s="19" t="str">
        <f t="shared" si="20"/>
        <v>관경조정</v>
      </c>
      <c r="F1287" s="30"/>
      <c r="G1287" s="35">
        <v>500</v>
      </c>
    </row>
    <row r="1288" spans="1:7" ht="15" customHeight="1" x14ac:dyDescent="0.3">
      <c r="A1288" s="19" t="s">
        <v>1767</v>
      </c>
      <c r="B1288" s="19" t="s">
        <v>1793</v>
      </c>
      <c r="C1288" s="19">
        <v>800</v>
      </c>
      <c r="D1288" s="19">
        <v>24.9</v>
      </c>
      <c r="E1288" s="19" t="str">
        <f t="shared" si="20"/>
        <v>관경조정</v>
      </c>
      <c r="F1288" s="30"/>
      <c r="G1288" s="35">
        <v>500</v>
      </c>
    </row>
    <row r="1289" spans="1:7" ht="15" customHeight="1" x14ac:dyDescent="0.3">
      <c r="A1289" s="19" t="s">
        <v>1767</v>
      </c>
      <c r="B1289" s="19" t="s">
        <v>1794</v>
      </c>
      <c r="C1289" s="19">
        <v>800</v>
      </c>
      <c r="D1289" s="19">
        <v>39.9</v>
      </c>
      <c r="E1289" s="19" t="str">
        <f t="shared" si="20"/>
        <v>관경조정</v>
      </c>
      <c r="F1289" s="30"/>
      <c r="G1289" s="35">
        <v>500</v>
      </c>
    </row>
    <row r="1290" spans="1:7" ht="15" customHeight="1" x14ac:dyDescent="0.3">
      <c r="A1290" s="19" t="s">
        <v>1767</v>
      </c>
      <c r="B1290" s="19" t="s">
        <v>1050</v>
      </c>
      <c r="C1290" s="19" t="s">
        <v>1462</v>
      </c>
      <c r="D1290" s="19">
        <v>7.1</v>
      </c>
      <c r="E1290" s="19" t="str">
        <f t="shared" si="20"/>
        <v>관경조정</v>
      </c>
      <c r="F1290" s="30"/>
      <c r="G1290" s="35" t="s">
        <v>1980</v>
      </c>
    </row>
    <row r="1291" spans="1:7" ht="15" customHeight="1" x14ac:dyDescent="0.3">
      <c r="A1291" s="19" t="s">
        <v>1767</v>
      </c>
      <c r="B1291" s="19" t="s">
        <v>1051</v>
      </c>
      <c r="C1291" s="19" t="s">
        <v>1462</v>
      </c>
      <c r="D1291" s="19">
        <v>22.8</v>
      </c>
      <c r="E1291" s="19" t="str">
        <f t="shared" si="20"/>
        <v>구배조정</v>
      </c>
      <c r="F1291" s="30"/>
      <c r="G1291" s="35" t="s">
        <v>1462</v>
      </c>
    </row>
    <row r="1292" spans="1:7" ht="15" customHeight="1" x14ac:dyDescent="0.3">
      <c r="A1292" s="19" t="s">
        <v>1767</v>
      </c>
      <c r="B1292" s="19" t="s">
        <v>1052</v>
      </c>
      <c r="C1292" s="19">
        <v>500</v>
      </c>
      <c r="D1292" s="19">
        <v>21</v>
      </c>
      <c r="E1292" s="19" t="str">
        <f t="shared" si="20"/>
        <v>관경조정</v>
      </c>
      <c r="F1292" s="30"/>
      <c r="G1292" s="35">
        <v>400</v>
      </c>
    </row>
    <row r="1293" spans="1:7" ht="15" customHeight="1" x14ac:dyDescent="0.3">
      <c r="A1293" s="19" t="s">
        <v>1767</v>
      </c>
      <c r="B1293" s="19" t="s">
        <v>1053</v>
      </c>
      <c r="C1293" s="19">
        <v>550</v>
      </c>
      <c r="D1293" s="19">
        <v>16.8</v>
      </c>
      <c r="E1293" s="19" t="str">
        <f t="shared" si="20"/>
        <v>관경조정</v>
      </c>
      <c r="F1293" s="30"/>
      <c r="G1293" s="35">
        <v>450</v>
      </c>
    </row>
    <row r="1294" spans="1:7" ht="15" customHeight="1" x14ac:dyDescent="0.3">
      <c r="A1294" s="19" t="s">
        <v>1767</v>
      </c>
      <c r="B1294" s="19" t="s">
        <v>1054</v>
      </c>
      <c r="C1294" s="19">
        <v>1200</v>
      </c>
      <c r="D1294" s="19">
        <v>99.1</v>
      </c>
      <c r="E1294" s="19" t="str">
        <f t="shared" si="20"/>
        <v>구배조정</v>
      </c>
      <c r="F1294" s="30"/>
      <c r="G1294" s="35">
        <v>1200</v>
      </c>
    </row>
    <row r="1295" spans="1:7" ht="15" customHeight="1" x14ac:dyDescent="0.3">
      <c r="A1295" s="19" t="s">
        <v>1767</v>
      </c>
      <c r="B1295" s="19" t="s">
        <v>1055</v>
      </c>
      <c r="C1295" s="19">
        <v>1200</v>
      </c>
      <c r="D1295" s="19">
        <v>94</v>
      </c>
      <c r="E1295" s="19" t="str">
        <f t="shared" si="20"/>
        <v>구배조정</v>
      </c>
      <c r="F1295" s="30"/>
      <c r="G1295" s="35">
        <v>1200</v>
      </c>
    </row>
    <row r="1296" spans="1:7" ht="15" customHeight="1" x14ac:dyDescent="0.3">
      <c r="A1296" s="19" t="s">
        <v>1767</v>
      </c>
      <c r="B1296" s="19" t="s">
        <v>1795</v>
      </c>
      <c r="C1296" s="19">
        <v>500</v>
      </c>
      <c r="D1296" s="19">
        <v>39</v>
      </c>
      <c r="E1296" s="19" t="str">
        <f t="shared" si="20"/>
        <v>구배조정</v>
      </c>
      <c r="F1296" s="30"/>
      <c r="G1296" s="35">
        <v>500</v>
      </c>
    </row>
    <row r="1297" spans="1:7" ht="15" customHeight="1" x14ac:dyDescent="0.3">
      <c r="A1297" s="19" t="s">
        <v>1767</v>
      </c>
      <c r="B1297" s="19" t="s">
        <v>1796</v>
      </c>
      <c r="C1297" s="19">
        <v>1000</v>
      </c>
      <c r="D1297" s="19">
        <v>40</v>
      </c>
      <c r="E1297" s="19" t="str">
        <f t="shared" si="20"/>
        <v>구배조정</v>
      </c>
      <c r="F1297" s="30"/>
      <c r="G1297" s="35">
        <v>1000</v>
      </c>
    </row>
    <row r="1298" spans="1:7" ht="15" customHeight="1" x14ac:dyDescent="0.3">
      <c r="A1298" s="19" t="s">
        <v>1767</v>
      </c>
      <c r="B1298" s="19" t="s">
        <v>1056</v>
      </c>
      <c r="C1298" s="19">
        <v>400</v>
      </c>
      <c r="D1298" s="19">
        <v>63.9</v>
      </c>
      <c r="E1298" s="19" t="str">
        <f t="shared" si="20"/>
        <v>관경조정</v>
      </c>
      <c r="F1298" s="30"/>
      <c r="G1298" s="35">
        <v>300</v>
      </c>
    </row>
    <row r="1299" spans="1:7" ht="15" customHeight="1" x14ac:dyDescent="0.3">
      <c r="A1299" s="19" t="s">
        <v>1767</v>
      </c>
      <c r="B1299" s="19" t="s">
        <v>1057</v>
      </c>
      <c r="C1299" s="19">
        <v>400</v>
      </c>
      <c r="D1299" s="19">
        <v>66</v>
      </c>
      <c r="E1299" s="19" t="str">
        <f t="shared" si="20"/>
        <v>관경조정</v>
      </c>
      <c r="F1299" s="30"/>
      <c r="G1299" s="35">
        <v>300</v>
      </c>
    </row>
    <row r="1300" spans="1:7" ht="15" customHeight="1" x14ac:dyDescent="0.3">
      <c r="A1300" s="19" t="s">
        <v>1767</v>
      </c>
      <c r="B1300" s="19" t="s">
        <v>1058</v>
      </c>
      <c r="C1300" s="19">
        <v>400</v>
      </c>
      <c r="D1300" s="19">
        <v>67.099999999999994</v>
      </c>
      <c r="E1300" s="19" t="str">
        <f t="shared" si="20"/>
        <v>관경조정</v>
      </c>
      <c r="F1300" s="30"/>
      <c r="G1300" s="35">
        <v>300</v>
      </c>
    </row>
    <row r="1301" spans="1:7" ht="15" customHeight="1" x14ac:dyDescent="0.3">
      <c r="A1301" s="19" t="s">
        <v>1767</v>
      </c>
      <c r="B1301" s="19" t="s">
        <v>1059</v>
      </c>
      <c r="C1301" s="19" t="s">
        <v>1503</v>
      </c>
      <c r="D1301" s="19">
        <v>22.4</v>
      </c>
      <c r="E1301" s="19" t="str">
        <f t="shared" si="20"/>
        <v>구배조정</v>
      </c>
      <c r="F1301" s="30"/>
      <c r="G1301" s="35" t="s">
        <v>1503</v>
      </c>
    </row>
    <row r="1302" spans="1:7" ht="15" customHeight="1" x14ac:dyDescent="0.3">
      <c r="A1302" s="19" t="s">
        <v>1767</v>
      </c>
      <c r="B1302" s="19" t="s">
        <v>1060</v>
      </c>
      <c r="C1302" s="19">
        <v>500</v>
      </c>
      <c r="D1302" s="19">
        <v>29.1</v>
      </c>
      <c r="E1302" s="19" t="str">
        <f t="shared" si="20"/>
        <v>구배조정</v>
      </c>
      <c r="F1302" s="30"/>
      <c r="G1302" s="35">
        <v>500</v>
      </c>
    </row>
    <row r="1303" spans="1:7" ht="15" customHeight="1" x14ac:dyDescent="0.3">
      <c r="A1303" s="19" t="s">
        <v>1767</v>
      </c>
      <c r="B1303" s="19" t="s">
        <v>1077</v>
      </c>
      <c r="C1303" s="19">
        <v>800</v>
      </c>
      <c r="D1303" s="19">
        <v>58.6</v>
      </c>
      <c r="E1303" s="19" t="str">
        <f t="shared" si="20"/>
        <v>구배조정</v>
      </c>
      <c r="F1303" s="30"/>
      <c r="G1303" s="35">
        <v>800</v>
      </c>
    </row>
    <row r="1304" spans="1:7" ht="15" customHeight="1" x14ac:dyDescent="0.3">
      <c r="A1304" s="19" t="s">
        <v>1767</v>
      </c>
      <c r="B1304" s="19" t="s">
        <v>1078</v>
      </c>
      <c r="C1304" s="19">
        <v>800</v>
      </c>
      <c r="D1304" s="19">
        <v>62.6</v>
      </c>
      <c r="E1304" s="19" t="str">
        <f t="shared" si="20"/>
        <v>구배조정</v>
      </c>
      <c r="F1304" s="30"/>
      <c r="G1304" s="35">
        <v>800</v>
      </c>
    </row>
    <row r="1305" spans="1:7" ht="15" customHeight="1" x14ac:dyDescent="0.3">
      <c r="A1305" s="19" t="s">
        <v>1767</v>
      </c>
      <c r="B1305" s="19" t="s">
        <v>1079</v>
      </c>
      <c r="C1305" s="19" t="s">
        <v>1505</v>
      </c>
      <c r="D1305" s="19">
        <v>80.599999999999994</v>
      </c>
      <c r="E1305" s="19" t="str">
        <f t="shared" si="20"/>
        <v>관경조정</v>
      </c>
      <c r="F1305" s="30"/>
      <c r="G1305" s="35" t="s">
        <v>2002</v>
      </c>
    </row>
    <row r="1306" spans="1:7" ht="15" customHeight="1" x14ac:dyDescent="0.3">
      <c r="A1306" s="19" t="s">
        <v>1767</v>
      </c>
      <c r="B1306" s="19" t="s">
        <v>1080</v>
      </c>
      <c r="C1306" s="19" t="s">
        <v>1505</v>
      </c>
      <c r="D1306" s="19">
        <v>86.6</v>
      </c>
      <c r="E1306" s="19" t="str">
        <f t="shared" si="20"/>
        <v>관경조정</v>
      </c>
      <c r="F1306" s="30"/>
      <c r="G1306" s="35" t="s">
        <v>2002</v>
      </c>
    </row>
    <row r="1307" spans="1:7" ht="15" customHeight="1" x14ac:dyDescent="0.3">
      <c r="A1307" s="19" t="s">
        <v>1767</v>
      </c>
      <c r="B1307" s="19" t="s">
        <v>1081</v>
      </c>
      <c r="C1307" s="19" t="s">
        <v>1505</v>
      </c>
      <c r="D1307" s="19">
        <v>15.9</v>
      </c>
      <c r="E1307" s="19" t="str">
        <f t="shared" si="20"/>
        <v>관경조정</v>
      </c>
      <c r="F1307" s="30"/>
      <c r="G1307" s="35" t="s">
        <v>2002</v>
      </c>
    </row>
    <row r="1308" spans="1:7" ht="15" customHeight="1" x14ac:dyDescent="0.3">
      <c r="A1308" s="19" t="s">
        <v>1767</v>
      </c>
      <c r="B1308" s="19" t="s">
        <v>1082</v>
      </c>
      <c r="C1308" s="19" t="s">
        <v>1505</v>
      </c>
      <c r="D1308" s="19">
        <v>8.1999999999999993</v>
      </c>
      <c r="E1308" s="19" t="str">
        <f t="shared" si="20"/>
        <v>관경조정</v>
      </c>
      <c r="F1308" s="30"/>
      <c r="G1308" s="35" t="s">
        <v>2002</v>
      </c>
    </row>
    <row r="1309" spans="1:7" ht="15" customHeight="1" x14ac:dyDescent="0.3">
      <c r="A1309" s="19" t="s">
        <v>1767</v>
      </c>
      <c r="B1309" s="19" t="s">
        <v>1083</v>
      </c>
      <c r="C1309" s="19">
        <v>500</v>
      </c>
      <c r="D1309" s="19">
        <v>80.900000000000006</v>
      </c>
      <c r="E1309" s="19" t="str">
        <f t="shared" si="20"/>
        <v>관경조정</v>
      </c>
      <c r="F1309" s="30"/>
      <c r="G1309" s="35">
        <v>300</v>
      </c>
    </row>
    <row r="1310" spans="1:7" ht="15" customHeight="1" x14ac:dyDescent="0.3">
      <c r="A1310" s="19" t="s">
        <v>1767</v>
      </c>
      <c r="B1310" s="19" t="s">
        <v>1084</v>
      </c>
      <c r="C1310" s="19">
        <v>400</v>
      </c>
      <c r="D1310" s="19">
        <v>111.4</v>
      </c>
      <c r="E1310" s="19" t="str">
        <f t="shared" si="20"/>
        <v>관경조정</v>
      </c>
      <c r="F1310" s="30"/>
      <c r="G1310" s="35">
        <v>300</v>
      </c>
    </row>
    <row r="1311" spans="1:7" ht="15" customHeight="1" x14ac:dyDescent="0.3">
      <c r="A1311" s="19" t="s">
        <v>1767</v>
      </c>
      <c r="B1311" s="19" t="s">
        <v>1085</v>
      </c>
      <c r="C1311" s="19">
        <v>400</v>
      </c>
      <c r="D1311" s="19">
        <v>59.5</v>
      </c>
      <c r="E1311" s="19" t="str">
        <f t="shared" si="20"/>
        <v>관경조정</v>
      </c>
      <c r="F1311" s="30"/>
      <c r="G1311" s="35">
        <v>300</v>
      </c>
    </row>
    <row r="1312" spans="1:7" ht="15" customHeight="1" x14ac:dyDescent="0.3">
      <c r="A1312" s="19" t="s">
        <v>1767</v>
      </c>
      <c r="B1312" s="19" t="s">
        <v>1086</v>
      </c>
      <c r="C1312" s="19">
        <v>500</v>
      </c>
      <c r="D1312" s="19">
        <v>84.2</v>
      </c>
      <c r="E1312" s="19" t="str">
        <f t="shared" si="20"/>
        <v>관경조정</v>
      </c>
      <c r="F1312" s="30"/>
      <c r="G1312" s="35">
        <v>300</v>
      </c>
    </row>
    <row r="1313" spans="1:7" ht="15" customHeight="1" x14ac:dyDescent="0.3">
      <c r="A1313" s="19" t="s">
        <v>1767</v>
      </c>
      <c r="B1313" s="19" t="s">
        <v>1797</v>
      </c>
      <c r="C1313" s="19">
        <v>550</v>
      </c>
      <c r="D1313" s="19">
        <v>52.2</v>
      </c>
      <c r="E1313" s="19" t="str">
        <f t="shared" si="20"/>
        <v>관경조정</v>
      </c>
      <c r="F1313" s="30"/>
      <c r="G1313" s="35">
        <v>450</v>
      </c>
    </row>
    <row r="1314" spans="1:7" ht="15" customHeight="1" x14ac:dyDescent="0.3">
      <c r="A1314" s="19" t="s">
        <v>1767</v>
      </c>
      <c r="B1314" s="19" t="s">
        <v>1798</v>
      </c>
      <c r="C1314" s="19">
        <v>550</v>
      </c>
      <c r="D1314" s="19">
        <v>48.8</v>
      </c>
      <c r="E1314" s="19" t="str">
        <f t="shared" si="20"/>
        <v>관경조정</v>
      </c>
      <c r="F1314" s="30"/>
      <c r="G1314" s="35">
        <v>450</v>
      </c>
    </row>
    <row r="1315" spans="1:7" ht="15" customHeight="1" x14ac:dyDescent="0.3">
      <c r="A1315" s="19" t="s">
        <v>1767</v>
      </c>
      <c r="B1315" s="19" t="s">
        <v>1087</v>
      </c>
      <c r="C1315" s="19">
        <v>650</v>
      </c>
      <c r="D1315" s="19">
        <v>52.6</v>
      </c>
      <c r="E1315" s="19" t="str">
        <f t="shared" si="20"/>
        <v>관경조정</v>
      </c>
      <c r="F1315" s="30"/>
      <c r="G1315" s="35">
        <v>450</v>
      </c>
    </row>
    <row r="1316" spans="1:7" ht="15" customHeight="1" x14ac:dyDescent="0.3">
      <c r="A1316" s="19" t="s">
        <v>1767</v>
      </c>
      <c r="B1316" s="19" t="s">
        <v>1088</v>
      </c>
      <c r="C1316" s="19">
        <v>650</v>
      </c>
      <c r="D1316" s="19">
        <v>27.9</v>
      </c>
      <c r="E1316" s="19" t="str">
        <f t="shared" si="20"/>
        <v>관경조정</v>
      </c>
      <c r="F1316" s="30"/>
      <c r="G1316" s="35">
        <v>450</v>
      </c>
    </row>
    <row r="1317" spans="1:7" ht="15" customHeight="1" x14ac:dyDescent="0.3">
      <c r="A1317" s="19" t="s">
        <v>1767</v>
      </c>
      <c r="B1317" s="19" t="s">
        <v>1799</v>
      </c>
      <c r="C1317" s="19">
        <v>900</v>
      </c>
      <c r="D1317" s="19">
        <v>20.6</v>
      </c>
      <c r="E1317" s="19" t="str">
        <f t="shared" si="20"/>
        <v>관경조정</v>
      </c>
      <c r="F1317" s="30"/>
      <c r="G1317" s="35">
        <v>800</v>
      </c>
    </row>
    <row r="1318" spans="1:7" ht="15" customHeight="1" x14ac:dyDescent="0.3">
      <c r="A1318" s="19" t="s">
        <v>1767</v>
      </c>
      <c r="B1318" s="19" t="s">
        <v>1800</v>
      </c>
      <c r="C1318" s="19">
        <v>1000</v>
      </c>
      <c r="D1318" s="19">
        <v>59.6</v>
      </c>
      <c r="E1318" s="19" t="str">
        <f t="shared" si="20"/>
        <v>관경조정</v>
      </c>
      <c r="F1318" s="30"/>
      <c r="G1318" s="35">
        <v>900</v>
      </c>
    </row>
    <row r="1319" spans="1:7" ht="15" customHeight="1" x14ac:dyDescent="0.3">
      <c r="A1319" s="19" t="s">
        <v>1767</v>
      </c>
      <c r="B1319" s="19" t="s">
        <v>1089</v>
      </c>
      <c r="C1319" s="19">
        <v>1200</v>
      </c>
      <c r="D1319" s="19">
        <v>49.5</v>
      </c>
      <c r="E1319" s="19" t="str">
        <f t="shared" si="20"/>
        <v>관경조정</v>
      </c>
      <c r="F1319" s="30"/>
      <c r="G1319" s="35">
        <v>900</v>
      </c>
    </row>
    <row r="1320" spans="1:7" ht="15" customHeight="1" x14ac:dyDescent="0.3">
      <c r="A1320" s="19" t="s">
        <v>1767</v>
      </c>
      <c r="B1320" s="19" t="s">
        <v>1090</v>
      </c>
      <c r="C1320" s="19">
        <v>1200</v>
      </c>
      <c r="D1320" s="19">
        <v>50.3</v>
      </c>
      <c r="E1320" s="19" t="str">
        <f t="shared" si="20"/>
        <v>관경조정</v>
      </c>
      <c r="F1320" s="30"/>
      <c r="G1320" s="35">
        <v>900</v>
      </c>
    </row>
    <row r="1321" spans="1:7" ht="15" customHeight="1" x14ac:dyDescent="0.3">
      <c r="A1321" s="19" t="s">
        <v>1767</v>
      </c>
      <c r="B1321" s="19" t="s">
        <v>1091</v>
      </c>
      <c r="C1321" s="19">
        <v>1200</v>
      </c>
      <c r="D1321" s="19">
        <v>45.8</v>
      </c>
      <c r="E1321" s="19" t="str">
        <f t="shared" si="20"/>
        <v>관경조정</v>
      </c>
      <c r="F1321" s="30"/>
      <c r="G1321" s="35">
        <v>900</v>
      </c>
    </row>
    <row r="1322" spans="1:7" ht="15" customHeight="1" x14ac:dyDescent="0.3">
      <c r="A1322" s="19" t="s">
        <v>1767</v>
      </c>
      <c r="B1322" s="19" t="s">
        <v>1801</v>
      </c>
      <c r="C1322" s="19">
        <v>1200</v>
      </c>
      <c r="D1322" s="19">
        <v>38.6</v>
      </c>
      <c r="E1322" s="19" t="str">
        <f t="shared" si="20"/>
        <v>관경조정</v>
      </c>
      <c r="F1322" s="30"/>
      <c r="G1322" s="35">
        <v>900</v>
      </c>
    </row>
    <row r="1323" spans="1:7" ht="15" customHeight="1" x14ac:dyDescent="0.3">
      <c r="A1323" s="19" t="s">
        <v>1767</v>
      </c>
      <c r="B1323" s="19" t="s">
        <v>1802</v>
      </c>
      <c r="C1323" s="19">
        <v>1200</v>
      </c>
      <c r="D1323" s="19">
        <v>41</v>
      </c>
      <c r="E1323" s="19" t="str">
        <f t="shared" si="20"/>
        <v>관경조정</v>
      </c>
      <c r="F1323" s="30"/>
      <c r="G1323" s="35">
        <v>900</v>
      </c>
    </row>
    <row r="1324" spans="1:7" ht="15" customHeight="1" x14ac:dyDescent="0.3">
      <c r="A1324" s="19" t="s">
        <v>1767</v>
      </c>
      <c r="B1324" s="19" t="s">
        <v>1092</v>
      </c>
      <c r="C1324" s="19">
        <v>1200</v>
      </c>
      <c r="D1324" s="19">
        <v>38.799999999999997</v>
      </c>
      <c r="E1324" s="19" t="str">
        <f t="shared" si="20"/>
        <v>관경조정</v>
      </c>
      <c r="F1324" s="30"/>
      <c r="G1324" s="35">
        <v>900</v>
      </c>
    </row>
    <row r="1325" spans="1:7" ht="15" customHeight="1" x14ac:dyDescent="0.3">
      <c r="A1325" s="19" t="s">
        <v>1767</v>
      </c>
      <c r="B1325" s="19" t="s">
        <v>1803</v>
      </c>
      <c r="C1325" s="19">
        <v>1200</v>
      </c>
      <c r="D1325" s="19">
        <v>37.299999999999997</v>
      </c>
      <c r="E1325" s="19" t="str">
        <f t="shared" si="20"/>
        <v>관경조정</v>
      </c>
      <c r="F1325" s="30"/>
      <c r="G1325" s="35">
        <v>900</v>
      </c>
    </row>
    <row r="1326" spans="1:7" ht="15" customHeight="1" x14ac:dyDescent="0.3">
      <c r="A1326" s="19" t="s">
        <v>1767</v>
      </c>
      <c r="B1326" s="19" t="s">
        <v>1804</v>
      </c>
      <c r="C1326" s="19">
        <v>1200</v>
      </c>
      <c r="D1326" s="19">
        <v>41.8</v>
      </c>
      <c r="E1326" s="19" t="str">
        <f t="shared" si="20"/>
        <v>관경조정</v>
      </c>
      <c r="F1326" s="30"/>
      <c r="G1326" s="35">
        <v>900</v>
      </c>
    </row>
    <row r="1327" spans="1:7" ht="15" customHeight="1" x14ac:dyDescent="0.3">
      <c r="A1327" s="19" t="s">
        <v>1767</v>
      </c>
      <c r="B1327" s="19" t="s">
        <v>1093</v>
      </c>
      <c r="C1327" s="19">
        <v>600</v>
      </c>
      <c r="D1327" s="19">
        <v>3.8</v>
      </c>
      <c r="E1327" s="19" t="str">
        <f t="shared" si="20"/>
        <v>관경조정</v>
      </c>
      <c r="F1327" s="30"/>
      <c r="G1327" s="35">
        <v>400</v>
      </c>
    </row>
    <row r="1328" spans="1:7" ht="15" customHeight="1" x14ac:dyDescent="0.3">
      <c r="A1328" s="19" t="s">
        <v>1767</v>
      </c>
      <c r="B1328" s="19" t="s">
        <v>1805</v>
      </c>
      <c r="C1328" s="19">
        <v>600</v>
      </c>
      <c r="D1328" s="19">
        <v>41.7</v>
      </c>
      <c r="E1328" s="19" t="str">
        <f t="shared" si="20"/>
        <v>관경조정</v>
      </c>
      <c r="F1328" s="30"/>
      <c r="G1328" s="35">
        <v>400</v>
      </c>
    </row>
    <row r="1329" spans="1:7" ht="15" customHeight="1" x14ac:dyDescent="0.3">
      <c r="A1329" s="19" t="s">
        <v>1767</v>
      </c>
      <c r="B1329" s="19" t="s">
        <v>1806</v>
      </c>
      <c r="C1329" s="19">
        <v>600</v>
      </c>
      <c r="D1329" s="19">
        <v>18.8</v>
      </c>
      <c r="E1329" s="19" t="str">
        <f t="shared" si="20"/>
        <v>관경조정</v>
      </c>
      <c r="F1329" s="30"/>
      <c r="G1329" s="35">
        <v>400</v>
      </c>
    </row>
    <row r="1330" spans="1:7" ht="15" customHeight="1" x14ac:dyDescent="0.3">
      <c r="A1330" s="19" t="s">
        <v>1767</v>
      </c>
      <c r="B1330" s="19" t="s">
        <v>1094</v>
      </c>
      <c r="C1330" s="19">
        <v>600</v>
      </c>
      <c r="D1330" s="19">
        <v>16.100000000000001</v>
      </c>
      <c r="E1330" s="19" t="str">
        <f t="shared" si="20"/>
        <v>관경조정</v>
      </c>
      <c r="F1330" s="30"/>
      <c r="G1330" s="35">
        <v>400</v>
      </c>
    </row>
    <row r="1331" spans="1:7" ht="15" customHeight="1" x14ac:dyDescent="0.3">
      <c r="A1331" s="19" t="s">
        <v>1767</v>
      </c>
      <c r="B1331" s="19" t="s">
        <v>1807</v>
      </c>
      <c r="C1331" s="19">
        <v>800</v>
      </c>
      <c r="D1331" s="19">
        <v>61.3</v>
      </c>
      <c r="E1331" s="19" t="str">
        <f t="shared" si="20"/>
        <v>관경조정</v>
      </c>
      <c r="F1331" s="30"/>
      <c r="G1331" s="35">
        <v>700</v>
      </c>
    </row>
    <row r="1332" spans="1:7" ht="15" customHeight="1" x14ac:dyDescent="0.3">
      <c r="A1332" s="19" t="s">
        <v>1767</v>
      </c>
      <c r="B1332" s="19" t="s">
        <v>1808</v>
      </c>
      <c r="C1332" s="19">
        <v>800</v>
      </c>
      <c r="D1332" s="19">
        <v>51.7</v>
      </c>
      <c r="E1332" s="19" t="str">
        <f t="shared" si="20"/>
        <v>관경조정</v>
      </c>
      <c r="F1332" s="30"/>
      <c r="G1332" s="35">
        <v>700</v>
      </c>
    </row>
    <row r="1333" spans="1:7" ht="15" customHeight="1" x14ac:dyDescent="0.3">
      <c r="A1333" s="19" t="s">
        <v>1767</v>
      </c>
      <c r="B1333" s="19" t="s">
        <v>1809</v>
      </c>
      <c r="C1333" s="19">
        <v>800</v>
      </c>
      <c r="D1333" s="19">
        <v>47.6</v>
      </c>
      <c r="E1333" s="19" t="str">
        <f t="shared" si="20"/>
        <v>관경조정</v>
      </c>
      <c r="F1333" s="30"/>
      <c r="G1333" s="35">
        <v>700</v>
      </c>
    </row>
    <row r="1334" spans="1:7" ht="15" customHeight="1" x14ac:dyDescent="0.3">
      <c r="A1334" s="19" t="s">
        <v>1767</v>
      </c>
      <c r="B1334" s="19" t="s">
        <v>1095</v>
      </c>
      <c r="C1334" s="19">
        <v>550</v>
      </c>
      <c r="D1334" s="19">
        <v>51.3</v>
      </c>
      <c r="E1334" s="19" t="str">
        <f t="shared" si="20"/>
        <v>관경조정</v>
      </c>
      <c r="F1334" s="30"/>
      <c r="G1334" s="35">
        <v>450</v>
      </c>
    </row>
    <row r="1335" spans="1:7" ht="15" customHeight="1" x14ac:dyDescent="0.3">
      <c r="A1335" s="19" t="s">
        <v>1767</v>
      </c>
      <c r="B1335" s="19" t="s">
        <v>1810</v>
      </c>
      <c r="C1335" s="19">
        <v>550</v>
      </c>
      <c r="D1335" s="19">
        <v>46.3</v>
      </c>
      <c r="E1335" s="19" t="str">
        <f t="shared" si="20"/>
        <v>관경조정</v>
      </c>
      <c r="F1335" s="30"/>
      <c r="G1335" s="35">
        <v>450</v>
      </c>
    </row>
    <row r="1336" spans="1:7" ht="15" customHeight="1" x14ac:dyDescent="0.3">
      <c r="A1336" s="19" t="s">
        <v>1767</v>
      </c>
      <c r="B1336" s="19" t="s">
        <v>1096</v>
      </c>
      <c r="C1336" s="19" t="s">
        <v>1505</v>
      </c>
      <c r="D1336" s="19">
        <v>51.1</v>
      </c>
      <c r="E1336" s="19" t="str">
        <f t="shared" si="20"/>
        <v>구배조정</v>
      </c>
      <c r="F1336" s="30"/>
      <c r="G1336" s="35" t="s">
        <v>1505</v>
      </c>
    </row>
    <row r="1337" spans="1:7" ht="15" customHeight="1" x14ac:dyDescent="0.3">
      <c r="A1337" s="19" t="s">
        <v>1767</v>
      </c>
      <c r="B1337" s="19" t="s">
        <v>1097</v>
      </c>
      <c r="C1337" s="19" t="s">
        <v>1505</v>
      </c>
      <c r="D1337" s="19">
        <v>220</v>
      </c>
      <c r="E1337" s="19" t="str">
        <f t="shared" si="20"/>
        <v>구배조정</v>
      </c>
      <c r="F1337" s="30"/>
      <c r="G1337" s="35" t="s">
        <v>1505</v>
      </c>
    </row>
    <row r="1338" spans="1:7" ht="15" customHeight="1" x14ac:dyDescent="0.3">
      <c r="A1338" s="19" t="s">
        <v>1767</v>
      </c>
      <c r="B1338" s="19" t="s">
        <v>1098</v>
      </c>
      <c r="C1338" s="19" t="s">
        <v>1505</v>
      </c>
      <c r="D1338" s="19">
        <v>82.4</v>
      </c>
      <c r="E1338" s="19" t="str">
        <f t="shared" si="20"/>
        <v>구배조정</v>
      </c>
      <c r="F1338" s="30"/>
      <c r="G1338" s="35" t="s">
        <v>1505</v>
      </c>
    </row>
    <row r="1339" spans="1:7" ht="15" customHeight="1" x14ac:dyDescent="0.3">
      <c r="A1339" s="19" t="s">
        <v>1767</v>
      </c>
      <c r="B1339" s="19" t="s">
        <v>1099</v>
      </c>
      <c r="C1339" s="19" t="s">
        <v>1462</v>
      </c>
      <c r="D1339" s="19">
        <v>6.4</v>
      </c>
      <c r="E1339" s="19" t="str">
        <f t="shared" si="20"/>
        <v>구배조정</v>
      </c>
      <c r="F1339" s="30"/>
      <c r="G1339" s="35" t="s">
        <v>1462</v>
      </c>
    </row>
    <row r="1340" spans="1:7" ht="15" customHeight="1" x14ac:dyDescent="0.3">
      <c r="A1340" s="19" t="s">
        <v>1767</v>
      </c>
      <c r="B1340" s="19" t="s">
        <v>1100</v>
      </c>
      <c r="C1340" s="19">
        <v>600</v>
      </c>
      <c r="D1340" s="19">
        <v>43.6</v>
      </c>
      <c r="E1340" s="19" t="str">
        <f t="shared" si="20"/>
        <v>관경조정</v>
      </c>
      <c r="F1340" s="30"/>
      <c r="G1340" s="35">
        <v>500</v>
      </c>
    </row>
    <row r="1341" spans="1:7" ht="15" customHeight="1" x14ac:dyDescent="0.3">
      <c r="A1341" s="19" t="s">
        <v>1767</v>
      </c>
      <c r="B1341" s="19" t="s">
        <v>1101</v>
      </c>
      <c r="C1341" s="19">
        <v>600</v>
      </c>
      <c r="D1341" s="19">
        <v>51.9</v>
      </c>
      <c r="E1341" s="19" t="str">
        <f t="shared" si="20"/>
        <v>관경조정</v>
      </c>
      <c r="F1341" s="30"/>
      <c r="G1341" s="35">
        <v>500</v>
      </c>
    </row>
    <row r="1342" spans="1:7" ht="15" customHeight="1" x14ac:dyDescent="0.3">
      <c r="A1342" s="19" t="s">
        <v>1767</v>
      </c>
      <c r="B1342" s="19" t="s">
        <v>1102</v>
      </c>
      <c r="C1342" s="19">
        <v>600</v>
      </c>
      <c r="D1342" s="19">
        <v>48.7</v>
      </c>
      <c r="E1342" s="19" t="str">
        <f t="shared" si="20"/>
        <v>관경조정</v>
      </c>
      <c r="F1342" s="30"/>
      <c r="G1342" s="35">
        <v>500</v>
      </c>
    </row>
    <row r="1343" spans="1:7" ht="15" customHeight="1" x14ac:dyDescent="0.3">
      <c r="A1343" s="19" t="s">
        <v>1767</v>
      </c>
      <c r="B1343" s="19" t="s">
        <v>1103</v>
      </c>
      <c r="C1343" s="19">
        <v>600</v>
      </c>
      <c r="D1343" s="19">
        <v>48.8</v>
      </c>
      <c r="E1343" s="19" t="str">
        <f t="shared" si="20"/>
        <v>관경조정</v>
      </c>
      <c r="F1343" s="30"/>
      <c r="G1343" s="35">
        <v>500</v>
      </c>
    </row>
    <row r="1344" spans="1:7" ht="15" customHeight="1" x14ac:dyDescent="0.3">
      <c r="A1344" s="19" t="s">
        <v>1767</v>
      </c>
      <c r="B1344" s="19" t="s">
        <v>1104</v>
      </c>
      <c r="C1344" s="19">
        <v>600</v>
      </c>
      <c r="D1344" s="19">
        <v>41.9</v>
      </c>
      <c r="E1344" s="19" t="str">
        <f t="shared" si="20"/>
        <v>관경조정</v>
      </c>
      <c r="F1344" s="30"/>
      <c r="G1344" s="35">
        <v>500</v>
      </c>
    </row>
    <row r="1345" spans="1:7" ht="15" customHeight="1" x14ac:dyDescent="0.3">
      <c r="A1345" s="19" t="s">
        <v>1767</v>
      </c>
      <c r="B1345" s="19" t="s">
        <v>1105</v>
      </c>
      <c r="C1345" s="19">
        <v>600</v>
      </c>
      <c r="D1345" s="19">
        <v>40.6</v>
      </c>
      <c r="E1345" s="19" t="str">
        <f t="shared" si="20"/>
        <v>관경조정</v>
      </c>
      <c r="F1345" s="30"/>
      <c r="G1345" s="35">
        <v>500</v>
      </c>
    </row>
    <row r="1346" spans="1:7" ht="15" customHeight="1" x14ac:dyDescent="0.3">
      <c r="A1346" s="19" t="s">
        <v>1767</v>
      </c>
      <c r="B1346" s="19" t="s">
        <v>1106</v>
      </c>
      <c r="C1346" s="19">
        <v>600</v>
      </c>
      <c r="D1346" s="19">
        <v>36.6</v>
      </c>
      <c r="E1346" s="19" t="str">
        <f t="shared" si="20"/>
        <v>관경조정</v>
      </c>
      <c r="F1346" s="30"/>
      <c r="G1346" s="35">
        <v>500</v>
      </c>
    </row>
    <row r="1347" spans="1:7" ht="15" customHeight="1" x14ac:dyDescent="0.3">
      <c r="A1347" s="19" t="s">
        <v>1767</v>
      </c>
      <c r="B1347" s="19" t="s">
        <v>1107</v>
      </c>
      <c r="C1347" s="19" t="s">
        <v>1470</v>
      </c>
      <c r="D1347" s="19">
        <v>92</v>
      </c>
      <c r="E1347" s="19" t="str">
        <f t="shared" si="20"/>
        <v>구배조정</v>
      </c>
      <c r="F1347" s="30"/>
      <c r="G1347" s="35" t="s">
        <v>1470</v>
      </c>
    </row>
    <row r="1348" spans="1:7" ht="15" customHeight="1" x14ac:dyDescent="0.3">
      <c r="A1348" s="19" t="s">
        <v>1767</v>
      </c>
      <c r="B1348" s="19" t="s">
        <v>1108</v>
      </c>
      <c r="C1348" s="19">
        <v>500</v>
      </c>
      <c r="D1348" s="19">
        <v>3.6</v>
      </c>
      <c r="E1348" s="19" t="str">
        <f t="shared" ref="E1348:E1411" si="21">IF(C1348=G1348,"구배조정","관경조정")</f>
        <v>관경조정</v>
      </c>
      <c r="F1348" s="30"/>
      <c r="G1348" s="35">
        <v>400</v>
      </c>
    </row>
    <row r="1349" spans="1:7" ht="15" customHeight="1" x14ac:dyDescent="0.3">
      <c r="A1349" s="19" t="s">
        <v>1767</v>
      </c>
      <c r="B1349" s="19" t="s">
        <v>1109</v>
      </c>
      <c r="C1349" s="19">
        <v>400</v>
      </c>
      <c r="D1349" s="19">
        <v>51.2</v>
      </c>
      <c r="E1349" s="19" t="str">
        <f t="shared" si="21"/>
        <v>관경조정</v>
      </c>
      <c r="F1349" s="30"/>
      <c r="G1349" s="35">
        <v>250</v>
      </c>
    </row>
    <row r="1350" spans="1:7" ht="15" customHeight="1" x14ac:dyDescent="0.3">
      <c r="A1350" s="19" t="s">
        <v>1767</v>
      </c>
      <c r="B1350" s="19" t="s">
        <v>1110</v>
      </c>
      <c r="C1350" s="19">
        <v>400</v>
      </c>
      <c r="D1350" s="19">
        <v>48.6</v>
      </c>
      <c r="E1350" s="19" t="str">
        <f t="shared" si="21"/>
        <v>관경조정</v>
      </c>
      <c r="F1350" s="30"/>
      <c r="G1350" s="35">
        <v>250</v>
      </c>
    </row>
    <row r="1351" spans="1:7" ht="15" customHeight="1" x14ac:dyDescent="0.3">
      <c r="A1351" s="19" t="s">
        <v>1767</v>
      </c>
      <c r="B1351" s="19" t="s">
        <v>1111</v>
      </c>
      <c r="C1351" s="19">
        <v>400</v>
      </c>
      <c r="D1351" s="19">
        <v>49.7</v>
      </c>
      <c r="E1351" s="19" t="str">
        <f t="shared" si="21"/>
        <v>관경조정</v>
      </c>
      <c r="F1351" s="30"/>
      <c r="G1351" s="35">
        <v>250</v>
      </c>
    </row>
    <row r="1352" spans="1:7" ht="15" customHeight="1" x14ac:dyDescent="0.3">
      <c r="A1352" s="19" t="s">
        <v>1767</v>
      </c>
      <c r="B1352" s="19" t="s">
        <v>1112</v>
      </c>
      <c r="C1352" s="19">
        <v>400</v>
      </c>
      <c r="D1352" s="19">
        <v>53.8</v>
      </c>
      <c r="E1352" s="19" t="str">
        <f t="shared" si="21"/>
        <v>관경조정</v>
      </c>
      <c r="F1352" s="30"/>
      <c r="G1352" s="35">
        <v>250</v>
      </c>
    </row>
    <row r="1353" spans="1:7" ht="15" customHeight="1" x14ac:dyDescent="0.3">
      <c r="A1353" s="19" t="s">
        <v>1767</v>
      </c>
      <c r="B1353" s="19" t="s">
        <v>1113</v>
      </c>
      <c r="C1353" s="19">
        <v>400</v>
      </c>
      <c r="D1353" s="19">
        <v>45.8</v>
      </c>
      <c r="E1353" s="19" t="str">
        <f t="shared" si="21"/>
        <v>관경조정</v>
      </c>
      <c r="F1353" s="30"/>
      <c r="G1353" s="35">
        <v>250</v>
      </c>
    </row>
    <row r="1354" spans="1:7" ht="15" customHeight="1" x14ac:dyDescent="0.3">
      <c r="A1354" s="19" t="s">
        <v>1811</v>
      </c>
      <c r="B1354" s="19" t="s">
        <v>1327</v>
      </c>
      <c r="C1354" s="19">
        <v>500</v>
      </c>
      <c r="D1354" s="19">
        <v>38.799999999999997</v>
      </c>
      <c r="E1354" s="19" t="str">
        <f t="shared" si="21"/>
        <v>구배조정</v>
      </c>
      <c r="F1354" s="29"/>
      <c r="G1354" s="35">
        <v>500</v>
      </c>
    </row>
    <row r="1355" spans="1:7" ht="15" customHeight="1" x14ac:dyDescent="0.3">
      <c r="A1355" s="19" t="s">
        <v>1811</v>
      </c>
      <c r="B1355" s="19" t="s">
        <v>1328</v>
      </c>
      <c r="C1355" s="19">
        <v>500</v>
      </c>
      <c r="D1355" s="19">
        <v>35.799999999999997</v>
      </c>
      <c r="E1355" s="19" t="str">
        <f t="shared" si="21"/>
        <v>구배조정</v>
      </c>
      <c r="F1355" s="29"/>
      <c r="G1355" s="35">
        <v>500</v>
      </c>
    </row>
    <row r="1356" spans="1:7" ht="15" customHeight="1" x14ac:dyDescent="0.3">
      <c r="A1356" s="19" t="s">
        <v>1811</v>
      </c>
      <c r="B1356" s="19" t="s">
        <v>1329</v>
      </c>
      <c r="C1356" s="19">
        <v>600</v>
      </c>
      <c r="D1356" s="19">
        <v>61</v>
      </c>
      <c r="E1356" s="19" t="str">
        <f t="shared" si="21"/>
        <v>관경조정</v>
      </c>
      <c r="F1356" s="29"/>
      <c r="G1356" s="35">
        <v>500</v>
      </c>
    </row>
    <row r="1357" spans="1:7" ht="15" customHeight="1" x14ac:dyDescent="0.3">
      <c r="A1357" s="19" t="s">
        <v>1811</v>
      </c>
      <c r="B1357" s="19" t="s">
        <v>1330</v>
      </c>
      <c r="C1357" s="19">
        <v>400</v>
      </c>
      <c r="D1357" s="19">
        <v>22.4</v>
      </c>
      <c r="E1357" s="19" t="str">
        <f t="shared" si="21"/>
        <v>구배조정</v>
      </c>
      <c r="F1357" s="29"/>
      <c r="G1357" s="35">
        <v>400</v>
      </c>
    </row>
    <row r="1358" spans="1:7" ht="15" customHeight="1" x14ac:dyDescent="0.3">
      <c r="A1358" s="19" t="s">
        <v>1811</v>
      </c>
      <c r="B1358" s="19" t="s">
        <v>1331</v>
      </c>
      <c r="C1358" s="19" t="s">
        <v>1812</v>
      </c>
      <c r="D1358" s="19">
        <v>104</v>
      </c>
      <c r="E1358" s="19" t="str">
        <f t="shared" si="21"/>
        <v>관경조정</v>
      </c>
      <c r="F1358" s="29"/>
      <c r="G1358" s="35" t="s">
        <v>1980</v>
      </c>
    </row>
    <row r="1359" spans="1:7" ht="15" customHeight="1" x14ac:dyDescent="0.3">
      <c r="A1359" s="19" t="s">
        <v>1811</v>
      </c>
      <c r="B1359" s="19" t="s">
        <v>1813</v>
      </c>
      <c r="C1359" s="19" t="s">
        <v>1470</v>
      </c>
      <c r="D1359" s="19">
        <v>193</v>
      </c>
      <c r="E1359" s="19" t="str">
        <f t="shared" si="21"/>
        <v>구배조정</v>
      </c>
      <c r="F1359" s="29"/>
      <c r="G1359" s="35" t="s">
        <v>1470</v>
      </c>
    </row>
    <row r="1360" spans="1:7" ht="15" customHeight="1" x14ac:dyDescent="0.3">
      <c r="A1360" s="19" t="s">
        <v>1811</v>
      </c>
      <c r="B1360" s="19" t="s">
        <v>1814</v>
      </c>
      <c r="C1360" s="19">
        <v>600</v>
      </c>
      <c r="D1360" s="19">
        <v>55.3</v>
      </c>
      <c r="E1360" s="19" t="str">
        <f t="shared" si="21"/>
        <v>구배조정</v>
      </c>
      <c r="F1360" s="29"/>
      <c r="G1360" s="35">
        <v>600</v>
      </c>
    </row>
    <row r="1361" spans="1:7" ht="15" customHeight="1" x14ac:dyDescent="0.3">
      <c r="A1361" s="19" t="s">
        <v>1811</v>
      </c>
      <c r="B1361" s="19" t="s">
        <v>1332</v>
      </c>
      <c r="C1361" s="19">
        <v>800</v>
      </c>
      <c r="D1361" s="19">
        <v>51.2</v>
      </c>
      <c r="E1361" s="19" t="str">
        <f t="shared" si="21"/>
        <v>관경조정</v>
      </c>
      <c r="F1361" s="29"/>
      <c r="G1361" s="35">
        <v>600</v>
      </c>
    </row>
    <row r="1362" spans="1:7" ht="15" customHeight="1" x14ac:dyDescent="0.3">
      <c r="A1362" s="19" t="s">
        <v>1811</v>
      </c>
      <c r="B1362" s="19" t="s">
        <v>1333</v>
      </c>
      <c r="C1362" s="19">
        <v>800</v>
      </c>
      <c r="D1362" s="19">
        <v>38</v>
      </c>
      <c r="E1362" s="19" t="str">
        <f t="shared" si="21"/>
        <v>관경조정</v>
      </c>
      <c r="F1362" s="29"/>
      <c r="G1362" s="35">
        <v>600</v>
      </c>
    </row>
    <row r="1363" spans="1:7" ht="15" customHeight="1" x14ac:dyDescent="0.3">
      <c r="A1363" s="19" t="s">
        <v>1811</v>
      </c>
      <c r="B1363" s="19" t="s">
        <v>1334</v>
      </c>
      <c r="C1363" s="19" t="s">
        <v>1460</v>
      </c>
      <c r="D1363" s="19">
        <v>20.6</v>
      </c>
      <c r="E1363" s="19" t="str">
        <f t="shared" si="21"/>
        <v>관경조정</v>
      </c>
      <c r="F1363" s="29"/>
      <c r="G1363" s="35" t="s">
        <v>1979</v>
      </c>
    </row>
    <row r="1364" spans="1:7" ht="15" customHeight="1" x14ac:dyDescent="0.3">
      <c r="A1364" s="19" t="s">
        <v>1811</v>
      </c>
      <c r="B1364" s="19" t="s">
        <v>1335</v>
      </c>
      <c r="C1364" s="19" t="s">
        <v>1460</v>
      </c>
      <c r="D1364" s="19">
        <v>189.1</v>
      </c>
      <c r="E1364" s="19" t="str">
        <f t="shared" si="21"/>
        <v>관경조정</v>
      </c>
      <c r="F1364" s="29"/>
      <c r="G1364" s="35" t="s">
        <v>1979</v>
      </c>
    </row>
    <row r="1365" spans="1:7" ht="15" customHeight="1" x14ac:dyDescent="0.3">
      <c r="A1365" s="19" t="s">
        <v>1811</v>
      </c>
      <c r="B1365" s="19" t="s">
        <v>1336</v>
      </c>
      <c r="C1365" s="19" t="s">
        <v>1460</v>
      </c>
      <c r="D1365" s="19">
        <v>80.3</v>
      </c>
      <c r="E1365" s="19" t="str">
        <f t="shared" si="21"/>
        <v>관경조정</v>
      </c>
      <c r="F1365" s="29"/>
      <c r="G1365" s="35" t="s">
        <v>1979</v>
      </c>
    </row>
    <row r="1366" spans="1:7" ht="15" customHeight="1" x14ac:dyDescent="0.3">
      <c r="A1366" s="19" t="s">
        <v>1811</v>
      </c>
      <c r="B1366" s="19" t="s">
        <v>1337</v>
      </c>
      <c r="C1366" s="19" t="s">
        <v>1460</v>
      </c>
      <c r="D1366" s="19">
        <v>4.7</v>
      </c>
      <c r="E1366" s="19" t="str">
        <f t="shared" si="21"/>
        <v>관경조정</v>
      </c>
      <c r="F1366" s="29"/>
      <c r="G1366" s="35" t="s">
        <v>1979</v>
      </c>
    </row>
    <row r="1367" spans="1:7" ht="15" customHeight="1" x14ac:dyDescent="0.3">
      <c r="A1367" s="19" t="s">
        <v>1811</v>
      </c>
      <c r="B1367" s="19" t="s">
        <v>1338</v>
      </c>
      <c r="C1367" s="19" t="s">
        <v>1651</v>
      </c>
      <c r="D1367" s="19">
        <v>18.399999999999999</v>
      </c>
      <c r="E1367" s="19" t="str">
        <f t="shared" si="21"/>
        <v>관경조정</v>
      </c>
      <c r="F1367" s="29"/>
      <c r="G1367" s="35" t="s">
        <v>1979</v>
      </c>
    </row>
    <row r="1368" spans="1:7" ht="15" customHeight="1" x14ac:dyDescent="0.3">
      <c r="A1368" s="19" t="s">
        <v>1811</v>
      </c>
      <c r="B1368" s="19" t="s">
        <v>1339</v>
      </c>
      <c r="C1368" s="19" t="s">
        <v>1651</v>
      </c>
      <c r="D1368" s="19">
        <v>59.7</v>
      </c>
      <c r="E1368" s="19" t="str">
        <f t="shared" si="21"/>
        <v>관경조정</v>
      </c>
      <c r="F1368" s="29"/>
      <c r="G1368" s="35" t="s">
        <v>2003</v>
      </c>
    </row>
    <row r="1369" spans="1:7" ht="15" customHeight="1" x14ac:dyDescent="0.3">
      <c r="A1369" s="19" t="s">
        <v>1811</v>
      </c>
      <c r="B1369" s="19" t="s">
        <v>1340</v>
      </c>
      <c r="C1369" s="19">
        <v>700</v>
      </c>
      <c r="D1369" s="19">
        <v>25.6</v>
      </c>
      <c r="E1369" s="19" t="str">
        <f t="shared" si="21"/>
        <v>관경조정</v>
      </c>
      <c r="F1369" s="29"/>
      <c r="G1369" s="35">
        <v>500</v>
      </c>
    </row>
    <row r="1370" spans="1:7" ht="15" customHeight="1" x14ac:dyDescent="0.3">
      <c r="A1370" s="19" t="s">
        <v>1811</v>
      </c>
      <c r="B1370" s="19" t="s">
        <v>1341</v>
      </c>
      <c r="C1370" s="19" t="s">
        <v>1484</v>
      </c>
      <c r="D1370" s="19">
        <v>31.1</v>
      </c>
      <c r="E1370" s="19" t="str">
        <f t="shared" si="21"/>
        <v>관경조정</v>
      </c>
      <c r="F1370" s="29"/>
      <c r="G1370" s="35" t="s">
        <v>1999</v>
      </c>
    </row>
    <row r="1371" spans="1:7" ht="15" customHeight="1" x14ac:dyDescent="0.3">
      <c r="A1371" s="19" t="s">
        <v>1811</v>
      </c>
      <c r="B1371" s="19" t="s">
        <v>1342</v>
      </c>
      <c r="C1371" s="19" t="s">
        <v>1532</v>
      </c>
      <c r="D1371" s="19">
        <v>31</v>
      </c>
      <c r="E1371" s="19" t="str">
        <f t="shared" si="21"/>
        <v>관경조정</v>
      </c>
      <c r="F1371" s="29"/>
      <c r="G1371" s="35" t="s">
        <v>1982</v>
      </c>
    </row>
    <row r="1372" spans="1:7" ht="15" customHeight="1" x14ac:dyDescent="0.3">
      <c r="A1372" s="19" t="s">
        <v>1811</v>
      </c>
      <c r="B1372" s="19" t="s">
        <v>1815</v>
      </c>
      <c r="C1372" s="19">
        <v>600</v>
      </c>
      <c r="D1372" s="19">
        <v>19.3</v>
      </c>
      <c r="E1372" s="19" t="str">
        <f t="shared" si="21"/>
        <v>관경조정</v>
      </c>
      <c r="F1372" s="29"/>
      <c r="G1372" s="35">
        <v>500</v>
      </c>
    </row>
    <row r="1373" spans="1:7" ht="15" customHeight="1" x14ac:dyDescent="0.3">
      <c r="A1373" s="19" t="s">
        <v>1811</v>
      </c>
      <c r="B1373" s="19" t="s">
        <v>1816</v>
      </c>
      <c r="C1373" s="19">
        <v>600</v>
      </c>
      <c r="D1373" s="19">
        <v>7.9</v>
      </c>
      <c r="E1373" s="19" t="str">
        <f t="shared" si="21"/>
        <v>관경조정</v>
      </c>
      <c r="F1373" s="29"/>
      <c r="G1373" s="35">
        <v>500</v>
      </c>
    </row>
    <row r="1374" spans="1:7" ht="15" customHeight="1" x14ac:dyDescent="0.3">
      <c r="A1374" s="19" t="s">
        <v>1441</v>
      </c>
      <c r="B1374" s="19" t="s">
        <v>1114</v>
      </c>
      <c r="C1374" s="19">
        <v>600</v>
      </c>
      <c r="D1374" s="19">
        <v>20.9</v>
      </c>
      <c r="E1374" s="19" t="str">
        <f t="shared" si="21"/>
        <v>구배조정</v>
      </c>
      <c r="F1374" s="29"/>
      <c r="G1374" s="35">
        <v>600</v>
      </c>
    </row>
    <row r="1375" spans="1:7" ht="15" customHeight="1" x14ac:dyDescent="0.3">
      <c r="A1375" s="19" t="s">
        <v>1441</v>
      </c>
      <c r="B1375" s="19" t="s">
        <v>1817</v>
      </c>
      <c r="C1375" s="19">
        <v>1000</v>
      </c>
      <c r="D1375" s="19">
        <v>14.9</v>
      </c>
      <c r="E1375" s="19" t="str">
        <f t="shared" si="21"/>
        <v>구배조정</v>
      </c>
      <c r="F1375" s="29"/>
      <c r="G1375" s="35">
        <v>1000</v>
      </c>
    </row>
    <row r="1376" spans="1:7" ht="15" customHeight="1" x14ac:dyDescent="0.3">
      <c r="A1376" s="19" t="s">
        <v>1441</v>
      </c>
      <c r="B1376" s="19" t="s">
        <v>1818</v>
      </c>
      <c r="C1376" s="19">
        <v>1000</v>
      </c>
      <c r="D1376" s="19">
        <v>38.799999999999997</v>
      </c>
      <c r="E1376" s="19" t="str">
        <f t="shared" si="21"/>
        <v>구배조정</v>
      </c>
      <c r="F1376" s="29"/>
      <c r="G1376" s="35">
        <v>1000</v>
      </c>
    </row>
    <row r="1377" spans="1:7" ht="15" customHeight="1" x14ac:dyDescent="0.3">
      <c r="A1377" s="19" t="s">
        <v>1441</v>
      </c>
      <c r="B1377" s="19" t="s">
        <v>1115</v>
      </c>
      <c r="C1377" s="19">
        <v>1000</v>
      </c>
      <c r="D1377" s="19">
        <v>6.8</v>
      </c>
      <c r="E1377" s="19" t="str">
        <f t="shared" si="21"/>
        <v>구배조정</v>
      </c>
      <c r="F1377" s="29"/>
      <c r="G1377" s="35">
        <v>1000</v>
      </c>
    </row>
    <row r="1378" spans="1:7" ht="15" customHeight="1" x14ac:dyDescent="0.3">
      <c r="A1378" s="19" t="s">
        <v>1441</v>
      </c>
      <c r="B1378" s="19" t="s">
        <v>1116</v>
      </c>
      <c r="C1378" s="19">
        <v>400</v>
      </c>
      <c r="D1378" s="19">
        <v>31.4</v>
      </c>
      <c r="E1378" s="19" t="str">
        <f t="shared" si="21"/>
        <v>관경조정</v>
      </c>
      <c r="F1378" s="29"/>
      <c r="G1378" s="35">
        <v>300</v>
      </c>
    </row>
    <row r="1379" spans="1:7" ht="15" customHeight="1" x14ac:dyDescent="0.3">
      <c r="A1379" s="19" t="s">
        <v>1441</v>
      </c>
      <c r="B1379" s="19" t="s">
        <v>1117</v>
      </c>
      <c r="C1379" s="19">
        <v>1000</v>
      </c>
      <c r="D1379" s="19">
        <v>24.3</v>
      </c>
      <c r="E1379" s="19" t="str">
        <f t="shared" si="21"/>
        <v>구배조정</v>
      </c>
      <c r="F1379" s="29"/>
      <c r="G1379" s="35">
        <v>1000</v>
      </c>
    </row>
    <row r="1380" spans="1:7" ht="15" customHeight="1" x14ac:dyDescent="0.3">
      <c r="A1380" s="19" t="s">
        <v>1441</v>
      </c>
      <c r="B1380" s="19" t="s">
        <v>1819</v>
      </c>
      <c r="C1380" s="19" t="s">
        <v>1486</v>
      </c>
      <c r="D1380" s="19">
        <v>101.5</v>
      </c>
      <c r="E1380" s="19" t="str">
        <f t="shared" si="21"/>
        <v>구배조정</v>
      </c>
      <c r="F1380" s="29"/>
      <c r="G1380" s="35" t="s">
        <v>1486</v>
      </c>
    </row>
    <row r="1381" spans="1:7" ht="15" customHeight="1" x14ac:dyDescent="0.3">
      <c r="A1381" s="19" t="s">
        <v>1441</v>
      </c>
      <c r="B1381" s="19" t="s">
        <v>1118</v>
      </c>
      <c r="C1381" s="19" t="s">
        <v>1756</v>
      </c>
      <c r="D1381" s="19">
        <v>121.4</v>
      </c>
      <c r="E1381" s="19" t="str">
        <f t="shared" si="21"/>
        <v>관경조정</v>
      </c>
      <c r="F1381" s="29"/>
      <c r="G1381" s="35" t="s">
        <v>1968</v>
      </c>
    </row>
    <row r="1382" spans="1:7" ht="15" customHeight="1" x14ac:dyDescent="0.3">
      <c r="A1382" s="19" t="s">
        <v>1441</v>
      </c>
      <c r="B1382" s="19" t="s">
        <v>1119</v>
      </c>
      <c r="C1382" s="19" t="s">
        <v>1467</v>
      </c>
      <c r="D1382" s="19">
        <v>171.4</v>
      </c>
      <c r="E1382" s="19" t="str">
        <f t="shared" si="21"/>
        <v>관경조정</v>
      </c>
      <c r="F1382" s="29"/>
      <c r="G1382" s="35" t="s">
        <v>1974</v>
      </c>
    </row>
    <row r="1383" spans="1:7" ht="15" customHeight="1" x14ac:dyDescent="0.3">
      <c r="A1383" s="19" t="s">
        <v>1441</v>
      </c>
      <c r="B1383" s="19" t="s">
        <v>1120</v>
      </c>
      <c r="C1383" s="19" t="s">
        <v>1466</v>
      </c>
      <c r="D1383" s="19">
        <v>59.4</v>
      </c>
      <c r="E1383" s="19" t="str">
        <f t="shared" si="21"/>
        <v>구배조정</v>
      </c>
      <c r="F1383" s="29"/>
      <c r="G1383" s="35" t="s">
        <v>1466</v>
      </c>
    </row>
    <row r="1384" spans="1:7" ht="15" customHeight="1" x14ac:dyDescent="0.3">
      <c r="A1384" s="19" t="s">
        <v>1441</v>
      </c>
      <c r="B1384" s="19" t="s">
        <v>1121</v>
      </c>
      <c r="C1384" s="19">
        <v>400</v>
      </c>
      <c r="D1384" s="19">
        <v>18.7</v>
      </c>
      <c r="E1384" s="19" t="str">
        <f t="shared" si="21"/>
        <v>구배조정</v>
      </c>
      <c r="F1384" s="29"/>
      <c r="G1384" s="35">
        <v>400</v>
      </c>
    </row>
    <row r="1385" spans="1:7" ht="15" customHeight="1" x14ac:dyDescent="0.3">
      <c r="A1385" s="19" t="s">
        <v>1441</v>
      </c>
      <c r="B1385" s="19" t="s">
        <v>1122</v>
      </c>
      <c r="C1385" s="19">
        <v>600</v>
      </c>
      <c r="D1385" s="19">
        <v>35.700000000000003</v>
      </c>
      <c r="E1385" s="19" t="str">
        <f t="shared" si="21"/>
        <v>관경조정</v>
      </c>
      <c r="F1385" s="29"/>
      <c r="G1385" s="35">
        <v>400</v>
      </c>
    </row>
    <row r="1386" spans="1:7" ht="15" customHeight="1" x14ac:dyDescent="0.3">
      <c r="A1386" s="19" t="s">
        <v>1441</v>
      </c>
      <c r="B1386" s="19" t="s">
        <v>1123</v>
      </c>
      <c r="C1386" s="19">
        <v>600</v>
      </c>
      <c r="D1386" s="19">
        <v>23.9</v>
      </c>
      <c r="E1386" s="19" t="str">
        <f t="shared" si="21"/>
        <v>구배조정</v>
      </c>
      <c r="F1386" s="29"/>
      <c r="G1386" s="35">
        <v>600</v>
      </c>
    </row>
    <row r="1387" spans="1:7" ht="15" customHeight="1" x14ac:dyDescent="0.3">
      <c r="A1387" s="19" t="s">
        <v>1441</v>
      </c>
      <c r="B1387" s="19" t="s">
        <v>1124</v>
      </c>
      <c r="C1387" s="19">
        <v>700</v>
      </c>
      <c r="D1387" s="19">
        <v>19.399999999999999</v>
      </c>
      <c r="E1387" s="19" t="str">
        <f t="shared" si="21"/>
        <v>관경조정</v>
      </c>
      <c r="F1387" s="29"/>
      <c r="G1387" s="35">
        <v>600</v>
      </c>
    </row>
    <row r="1388" spans="1:7" ht="15" customHeight="1" x14ac:dyDescent="0.3">
      <c r="A1388" s="19" t="s">
        <v>1441</v>
      </c>
      <c r="B1388" s="19" t="s">
        <v>1125</v>
      </c>
      <c r="C1388" s="19">
        <v>800</v>
      </c>
      <c r="D1388" s="19">
        <v>25.4</v>
      </c>
      <c r="E1388" s="19" t="str">
        <f t="shared" si="21"/>
        <v>관경조정</v>
      </c>
      <c r="F1388" s="29"/>
      <c r="G1388" s="35">
        <v>600</v>
      </c>
    </row>
    <row r="1389" spans="1:7" ht="15" customHeight="1" x14ac:dyDescent="0.3">
      <c r="A1389" s="19" t="s">
        <v>1441</v>
      </c>
      <c r="B1389" s="19" t="s">
        <v>1126</v>
      </c>
      <c r="C1389" s="19">
        <v>800</v>
      </c>
      <c r="D1389" s="19">
        <v>11.3</v>
      </c>
      <c r="E1389" s="19" t="str">
        <f t="shared" si="21"/>
        <v>관경조정</v>
      </c>
      <c r="F1389" s="29"/>
      <c r="G1389" s="35">
        <v>600</v>
      </c>
    </row>
    <row r="1390" spans="1:7" ht="15" customHeight="1" x14ac:dyDescent="0.3">
      <c r="A1390" s="19" t="s">
        <v>1441</v>
      </c>
      <c r="B1390" s="19" t="s">
        <v>1127</v>
      </c>
      <c r="C1390" s="19" t="s">
        <v>1472</v>
      </c>
      <c r="D1390" s="19">
        <v>46</v>
      </c>
      <c r="E1390" s="19" t="str">
        <f t="shared" si="21"/>
        <v>관경조정</v>
      </c>
      <c r="F1390" s="29"/>
      <c r="G1390" s="35" t="s">
        <v>1971</v>
      </c>
    </row>
    <row r="1391" spans="1:7" ht="15" customHeight="1" x14ac:dyDescent="0.3">
      <c r="A1391" s="19" t="s">
        <v>1441</v>
      </c>
      <c r="B1391" s="19" t="s">
        <v>1128</v>
      </c>
      <c r="C1391" s="19" t="s">
        <v>1472</v>
      </c>
      <c r="D1391" s="19">
        <v>75</v>
      </c>
      <c r="E1391" s="19" t="str">
        <f t="shared" si="21"/>
        <v>관경조정</v>
      </c>
      <c r="F1391" s="29"/>
      <c r="G1391" s="35" t="s">
        <v>1971</v>
      </c>
    </row>
    <row r="1392" spans="1:7" ht="15" customHeight="1" x14ac:dyDescent="0.3">
      <c r="A1392" s="19" t="s">
        <v>1441</v>
      </c>
      <c r="B1392" s="19" t="s">
        <v>1129</v>
      </c>
      <c r="C1392" s="19" t="s">
        <v>1472</v>
      </c>
      <c r="D1392" s="19">
        <v>19.399999999999999</v>
      </c>
      <c r="E1392" s="19" t="str">
        <f t="shared" si="21"/>
        <v>구배조정</v>
      </c>
      <c r="F1392" s="29"/>
      <c r="G1392" s="35" t="s">
        <v>1472</v>
      </c>
    </row>
    <row r="1393" spans="1:7" ht="15" customHeight="1" x14ac:dyDescent="0.3">
      <c r="A1393" s="19" t="s">
        <v>1441</v>
      </c>
      <c r="B1393" s="19" t="s">
        <v>1130</v>
      </c>
      <c r="C1393" s="19" t="s">
        <v>1472</v>
      </c>
      <c r="D1393" s="19">
        <v>58.2</v>
      </c>
      <c r="E1393" s="19" t="str">
        <f t="shared" si="21"/>
        <v>구배조정</v>
      </c>
      <c r="F1393" s="29"/>
      <c r="G1393" s="35" t="s">
        <v>1472</v>
      </c>
    </row>
    <row r="1394" spans="1:7" ht="15" customHeight="1" x14ac:dyDescent="0.3">
      <c r="A1394" s="19" t="s">
        <v>1441</v>
      </c>
      <c r="B1394" s="19" t="s">
        <v>1131</v>
      </c>
      <c r="C1394" s="19">
        <v>600</v>
      </c>
      <c r="D1394" s="19">
        <v>64.900000000000006</v>
      </c>
      <c r="E1394" s="19" t="str">
        <f t="shared" si="21"/>
        <v>관경조정</v>
      </c>
      <c r="F1394" s="29"/>
      <c r="G1394" s="35">
        <v>500</v>
      </c>
    </row>
    <row r="1395" spans="1:7" ht="15" customHeight="1" x14ac:dyDescent="0.3">
      <c r="A1395" s="19" t="s">
        <v>1441</v>
      </c>
      <c r="B1395" s="19" t="s">
        <v>1132</v>
      </c>
      <c r="C1395" s="19">
        <v>600</v>
      </c>
      <c r="D1395" s="19">
        <v>63.6</v>
      </c>
      <c r="E1395" s="19" t="str">
        <f t="shared" si="21"/>
        <v>관경조정</v>
      </c>
      <c r="F1395" s="29"/>
      <c r="G1395" s="35">
        <v>500</v>
      </c>
    </row>
    <row r="1396" spans="1:7" ht="15" customHeight="1" x14ac:dyDescent="0.3">
      <c r="A1396" s="19" t="s">
        <v>1441</v>
      </c>
      <c r="B1396" s="19" t="s">
        <v>1133</v>
      </c>
      <c r="C1396" s="19">
        <v>600</v>
      </c>
      <c r="D1396" s="19">
        <v>14.2</v>
      </c>
      <c r="E1396" s="19" t="str">
        <f t="shared" si="21"/>
        <v>관경조정</v>
      </c>
      <c r="F1396" s="29"/>
      <c r="G1396" s="35">
        <v>500</v>
      </c>
    </row>
    <row r="1397" spans="1:7" ht="15" customHeight="1" x14ac:dyDescent="0.3">
      <c r="A1397" s="19" t="s">
        <v>1441</v>
      </c>
      <c r="B1397" s="19" t="s">
        <v>1134</v>
      </c>
      <c r="C1397" s="19">
        <v>900</v>
      </c>
      <c r="D1397" s="19">
        <v>77.3</v>
      </c>
      <c r="E1397" s="19" t="str">
        <f t="shared" si="21"/>
        <v>관경조정</v>
      </c>
      <c r="F1397" s="29"/>
      <c r="G1397" s="35">
        <v>800</v>
      </c>
    </row>
    <row r="1398" spans="1:7" ht="15" customHeight="1" x14ac:dyDescent="0.3">
      <c r="A1398" s="19" t="s">
        <v>1441</v>
      </c>
      <c r="B1398" s="19" t="s">
        <v>1135</v>
      </c>
      <c r="C1398" s="19">
        <v>900</v>
      </c>
      <c r="D1398" s="19">
        <v>9.3000000000000007</v>
      </c>
      <c r="E1398" s="19" t="str">
        <f t="shared" si="21"/>
        <v>관경조정</v>
      </c>
      <c r="F1398" s="29"/>
      <c r="G1398" s="35">
        <v>800</v>
      </c>
    </row>
    <row r="1399" spans="1:7" ht="15" customHeight="1" x14ac:dyDescent="0.3">
      <c r="A1399" s="19" t="s">
        <v>1441</v>
      </c>
      <c r="B1399" s="19" t="s">
        <v>1136</v>
      </c>
      <c r="C1399" s="19">
        <v>1000</v>
      </c>
      <c r="D1399" s="19">
        <v>22.5</v>
      </c>
      <c r="E1399" s="19" t="str">
        <f t="shared" si="21"/>
        <v>구배조정</v>
      </c>
      <c r="F1399" s="29"/>
      <c r="G1399" s="35">
        <v>1000</v>
      </c>
    </row>
    <row r="1400" spans="1:7" ht="15" customHeight="1" x14ac:dyDescent="0.3">
      <c r="A1400" s="19" t="s">
        <v>1441</v>
      </c>
      <c r="B1400" s="19" t="s">
        <v>1137</v>
      </c>
      <c r="C1400" s="19">
        <v>1000</v>
      </c>
      <c r="D1400" s="19">
        <v>4.7</v>
      </c>
      <c r="E1400" s="19" t="str">
        <f t="shared" si="21"/>
        <v>구배조정</v>
      </c>
      <c r="F1400" s="29"/>
      <c r="G1400" s="35">
        <v>1000</v>
      </c>
    </row>
    <row r="1401" spans="1:7" ht="15" customHeight="1" x14ac:dyDescent="0.3">
      <c r="A1401" s="19" t="s">
        <v>1441</v>
      </c>
      <c r="B1401" s="19" t="s">
        <v>1138</v>
      </c>
      <c r="C1401" s="19">
        <v>1100</v>
      </c>
      <c r="D1401" s="19">
        <v>61.8</v>
      </c>
      <c r="E1401" s="19" t="str">
        <f t="shared" si="21"/>
        <v>관경조정</v>
      </c>
      <c r="F1401" s="29"/>
      <c r="G1401" s="35">
        <v>800</v>
      </c>
    </row>
    <row r="1402" spans="1:7" ht="15" customHeight="1" x14ac:dyDescent="0.3">
      <c r="A1402" s="19" t="s">
        <v>1441</v>
      </c>
      <c r="B1402" s="19" t="s">
        <v>1139</v>
      </c>
      <c r="C1402" s="19">
        <v>1100</v>
      </c>
      <c r="D1402" s="19">
        <v>59.6</v>
      </c>
      <c r="E1402" s="19" t="str">
        <f t="shared" si="21"/>
        <v>관경조정</v>
      </c>
      <c r="F1402" s="29"/>
      <c r="G1402" s="35">
        <v>800</v>
      </c>
    </row>
    <row r="1403" spans="1:7" ht="15" customHeight="1" x14ac:dyDescent="0.3">
      <c r="A1403" s="19" t="s">
        <v>1441</v>
      </c>
      <c r="B1403" s="19" t="s">
        <v>1140</v>
      </c>
      <c r="C1403" s="19">
        <v>1100</v>
      </c>
      <c r="D1403" s="19">
        <v>66.900000000000006</v>
      </c>
      <c r="E1403" s="19" t="str">
        <f t="shared" si="21"/>
        <v>관경조정</v>
      </c>
      <c r="F1403" s="29"/>
      <c r="G1403" s="35">
        <v>800</v>
      </c>
    </row>
    <row r="1404" spans="1:7" ht="15" customHeight="1" x14ac:dyDescent="0.3">
      <c r="A1404" s="19" t="s">
        <v>1441</v>
      </c>
      <c r="B1404" s="19" t="s">
        <v>1141</v>
      </c>
      <c r="C1404" s="19">
        <v>1100</v>
      </c>
      <c r="D1404" s="19">
        <v>10.7</v>
      </c>
      <c r="E1404" s="19" t="str">
        <f t="shared" si="21"/>
        <v>관경조정</v>
      </c>
      <c r="F1404" s="29"/>
      <c r="G1404" s="35">
        <v>1000</v>
      </c>
    </row>
    <row r="1405" spans="1:7" ht="15" customHeight="1" x14ac:dyDescent="0.3">
      <c r="A1405" s="19" t="s">
        <v>1441</v>
      </c>
      <c r="B1405" s="19" t="s">
        <v>1142</v>
      </c>
      <c r="C1405" s="19">
        <v>1300</v>
      </c>
      <c r="D1405" s="19">
        <v>43.3</v>
      </c>
      <c r="E1405" s="19" t="str">
        <f t="shared" si="21"/>
        <v>관경조정</v>
      </c>
      <c r="F1405" s="29"/>
      <c r="G1405" s="35">
        <v>1000</v>
      </c>
    </row>
    <row r="1406" spans="1:7" ht="15" customHeight="1" x14ac:dyDescent="0.3">
      <c r="A1406" s="19" t="s">
        <v>1441</v>
      </c>
      <c r="B1406" s="19" t="s">
        <v>1143</v>
      </c>
      <c r="C1406" s="19">
        <v>1300</v>
      </c>
      <c r="D1406" s="19">
        <v>20.2</v>
      </c>
      <c r="E1406" s="19" t="str">
        <f t="shared" si="21"/>
        <v>관경조정</v>
      </c>
      <c r="F1406" s="29"/>
      <c r="G1406" s="35">
        <v>1000</v>
      </c>
    </row>
    <row r="1407" spans="1:7" ht="15" customHeight="1" x14ac:dyDescent="0.3">
      <c r="A1407" s="19" t="s">
        <v>1441</v>
      </c>
      <c r="B1407" s="19" t="s">
        <v>1144</v>
      </c>
      <c r="C1407" s="19">
        <v>1300</v>
      </c>
      <c r="D1407" s="19">
        <v>36.299999999999997</v>
      </c>
      <c r="E1407" s="19" t="str">
        <f t="shared" si="21"/>
        <v>관경조정</v>
      </c>
      <c r="F1407" s="29"/>
      <c r="G1407" s="35">
        <v>1000</v>
      </c>
    </row>
    <row r="1408" spans="1:7" ht="15" customHeight="1" x14ac:dyDescent="0.3">
      <c r="A1408" s="19" t="s">
        <v>1441</v>
      </c>
      <c r="B1408" s="19" t="s">
        <v>1145</v>
      </c>
      <c r="C1408" s="19">
        <v>1300</v>
      </c>
      <c r="D1408" s="19">
        <v>52</v>
      </c>
      <c r="E1408" s="19" t="str">
        <f t="shared" si="21"/>
        <v>관경조정</v>
      </c>
      <c r="F1408" s="29"/>
      <c r="G1408" s="35">
        <v>1000</v>
      </c>
    </row>
    <row r="1409" spans="1:7" ht="15" customHeight="1" x14ac:dyDescent="0.3">
      <c r="A1409" s="19" t="s">
        <v>1441</v>
      </c>
      <c r="B1409" s="19" t="s">
        <v>1146</v>
      </c>
      <c r="C1409" s="19">
        <v>1300</v>
      </c>
      <c r="D1409" s="19">
        <v>51.3</v>
      </c>
      <c r="E1409" s="19" t="str">
        <f t="shared" si="21"/>
        <v>관경조정</v>
      </c>
      <c r="F1409" s="29"/>
      <c r="G1409" s="35">
        <v>1000</v>
      </c>
    </row>
    <row r="1410" spans="1:7" ht="15" customHeight="1" x14ac:dyDescent="0.3">
      <c r="A1410" s="19" t="s">
        <v>1441</v>
      </c>
      <c r="B1410" s="19" t="s">
        <v>1147</v>
      </c>
      <c r="C1410" s="19">
        <v>1300</v>
      </c>
      <c r="D1410" s="19">
        <v>50.5</v>
      </c>
      <c r="E1410" s="19" t="str">
        <f t="shared" si="21"/>
        <v>관경조정</v>
      </c>
      <c r="F1410" s="30"/>
      <c r="G1410" s="35">
        <v>1000</v>
      </c>
    </row>
    <row r="1411" spans="1:7" ht="15" customHeight="1" x14ac:dyDescent="0.3">
      <c r="A1411" s="19" t="s">
        <v>1441</v>
      </c>
      <c r="B1411" s="19" t="s">
        <v>1820</v>
      </c>
      <c r="C1411" s="19" t="s">
        <v>1496</v>
      </c>
      <c r="D1411" s="19">
        <v>107.2</v>
      </c>
      <c r="E1411" s="19" t="str">
        <f t="shared" si="21"/>
        <v>구배조정</v>
      </c>
      <c r="F1411" s="30"/>
      <c r="G1411" s="35" t="s">
        <v>1496</v>
      </c>
    </row>
    <row r="1412" spans="1:7" ht="15" customHeight="1" x14ac:dyDescent="0.3">
      <c r="A1412" s="19" t="s">
        <v>1441</v>
      </c>
      <c r="B1412" s="19" t="s">
        <v>1821</v>
      </c>
      <c r="C1412" s="19" t="s">
        <v>1496</v>
      </c>
      <c r="D1412" s="19">
        <v>196.1</v>
      </c>
      <c r="E1412" s="19" t="str">
        <f t="shared" ref="E1412:E1475" si="22">IF(C1412=G1412,"구배조정","관경조정")</f>
        <v>구배조정</v>
      </c>
      <c r="F1412" s="30"/>
      <c r="G1412" s="35" t="s">
        <v>1496</v>
      </c>
    </row>
    <row r="1413" spans="1:7" ht="15" customHeight="1" x14ac:dyDescent="0.3">
      <c r="A1413" s="19" t="s">
        <v>1441</v>
      </c>
      <c r="B1413" s="19" t="s">
        <v>1822</v>
      </c>
      <c r="C1413" s="19" t="s">
        <v>1496</v>
      </c>
      <c r="D1413" s="19">
        <v>196.9</v>
      </c>
      <c r="E1413" s="19" t="str">
        <f t="shared" si="22"/>
        <v>구배조정</v>
      </c>
      <c r="F1413" s="30"/>
      <c r="G1413" s="35" t="s">
        <v>1496</v>
      </c>
    </row>
    <row r="1414" spans="1:7" ht="15" customHeight="1" x14ac:dyDescent="0.3">
      <c r="A1414" s="19" t="s">
        <v>1441</v>
      </c>
      <c r="B1414" s="19" t="s">
        <v>1148</v>
      </c>
      <c r="C1414" s="19">
        <v>600</v>
      </c>
      <c r="D1414" s="19">
        <v>10.3</v>
      </c>
      <c r="E1414" s="19" t="str">
        <f t="shared" si="22"/>
        <v>관경조정</v>
      </c>
      <c r="F1414" s="30"/>
      <c r="G1414" s="35">
        <v>450</v>
      </c>
    </row>
    <row r="1415" spans="1:7" ht="15" customHeight="1" x14ac:dyDescent="0.3">
      <c r="A1415" s="19" t="s">
        <v>1441</v>
      </c>
      <c r="B1415" s="19" t="s">
        <v>1149</v>
      </c>
      <c r="C1415" s="19">
        <v>600</v>
      </c>
      <c r="D1415" s="19">
        <v>65</v>
      </c>
      <c r="E1415" s="19" t="str">
        <f t="shared" si="22"/>
        <v>관경조정</v>
      </c>
      <c r="F1415" s="30"/>
      <c r="G1415" s="35">
        <v>450</v>
      </c>
    </row>
    <row r="1416" spans="1:7" ht="15" customHeight="1" x14ac:dyDescent="0.3">
      <c r="A1416" s="19" t="s">
        <v>1441</v>
      </c>
      <c r="B1416" s="19" t="s">
        <v>1150</v>
      </c>
      <c r="C1416" s="19">
        <v>1000</v>
      </c>
      <c r="D1416" s="19">
        <v>10.7</v>
      </c>
      <c r="E1416" s="19" t="str">
        <f t="shared" si="22"/>
        <v>관경조정</v>
      </c>
      <c r="F1416" s="30"/>
      <c r="G1416" s="35">
        <v>900</v>
      </c>
    </row>
    <row r="1417" spans="1:7" ht="15" customHeight="1" x14ac:dyDescent="0.3">
      <c r="A1417" s="19" t="s">
        <v>1441</v>
      </c>
      <c r="B1417" s="19" t="s">
        <v>1151</v>
      </c>
      <c r="C1417" s="19">
        <v>1300</v>
      </c>
      <c r="D1417" s="19">
        <v>54.1</v>
      </c>
      <c r="E1417" s="19" t="str">
        <f t="shared" si="22"/>
        <v>관경조정</v>
      </c>
      <c r="F1417" s="30"/>
      <c r="G1417" s="35">
        <v>1100</v>
      </c>
    </row>
    <row r="1418" spans="1:7" ht="15" customHeight="1" x14ac:dyDescent="0.3">
      <c r="A1418" s="19" t="s">
        <v>1441</v>
      </c>
      <c r="B1418" s="19" t="s">
        <v>1823</v>
      </c>
      <c r="C1418" s="19">
        <v>1300</v>
      </c>
      <c r="D1418" s="19">
        <v>24.8</v>
      </c>
      <c r="E1418" s="19" t="str">
        <f t="shared" si="22"/>
        <v>관경조정</v>
      </c>
      <c r="F1418" s="30"/>
      <c r="G1418" s="35">
        <v>1200</v>
      </c>
    </row>
    <row r="1419" spans="1:7" ht="15" customHeight="1" x14ac:dyDescent="0.3">
      <c r="A1419" s="19" t="s">
        <v>1441</v>
      </c>
      <c r="B1419" s="19" t="s">
        <v>1152</v>
      </c>
      <c r="C1419" s="19">
        <v>600</v>
      </c>
      <c r="D1419" s="19">
        <v>8.5</v>
      </c>
      <c r="E1419" s="19" t="str">
        <f t="shared" si="22"/>
        <v>관경조정</v>
      </c>
      <c r="F1419" s="30"/>
      <c r="G1419" s="35">
        <v>450</v>
      </c>
    </row>
    <row r="1420" spans="1:7" ht="15" customHeight="1" x14ac:dyDescent="0.3">
      <c r="A1420" s="19" t="s">
        <v>1441</v>
      </c>
      <c r="B1420" s="19" t="s">
        <v>1153</v>
      </c>
      <c r="C1420" s="19">
        <v>600</v>
      </c>
      <c r="D1420" s="19">
        <v>8.5</v>
      </c>
      <c r="E1420" s="19" t="str">
        <f t="shared" si="22"/>
        <v>관경조정</v>
      </c>
      <c r="F1420" s="30"/>
      <c r="G1420" s="35">
        <v>500</v>
      </c>
    </row>
    <row r="1421" spans="1:7" ht="15" customHeight="1" x14ac:dyDescent="0.3">
      <c r="A1421" s="19" t="s">
        <v>1441</v>
      </c>
      <c r="B1421" s="19" t="s">
        <v>1154</v>
      </c>
      <c r="C1421" s="19">
        <v>450</v>
      </c>
      <c r="D1421" s="19">
        <v>73.3</v>
      </c>
      <c r="E1421" s="19" t="str">
        <f t="shared" si="22"/>
        <v>구배조정</v>
      </c>
      <c r="F1421" s="30"/>
      <c r="G1421" s="35">
        <v>450</v>
      </c>
    </row>
    <row r="1422" spans="1:7" ht="15" customHeight="1" x14ac:dyDescent="0.3">
      <c r="A1422" s="19" t="s">
        <v>1441</v>
      </c>
      <c r="B1422" s="19" t="s">
        <v>1155</v>
      </c>
      <c r="C1422" s="19">
        <v>1500</v>
      </c>
      <c r="D1422" s="19">
        <v>16</v>
      </c>
      <c r="E1422" s="19" t="str">
        <f t="shared" si="22"/>
        <v>구배조정</v>
      </c>
      <c r="F1422" s="30"/>
      <c r="G1422" s="35">
        <v>1500</v>
      </c>
    </row>
    <row r="1423" spans="1:7" ht="15" customHeight="1" x14ac:dyDescent="0.3">
      <c r="A1423" s="19" t="s">
        <v>1441</v>
      </c>
      <c r="B1423" s="19" t="s">
        <v>1824</v>
      </c>
      <c r="C1423" s="19">
        <v>1500</v>
      </c>
      <c r="D1423" s="19">
        <v>16.2</v>
      </c>
      <c r="E1423" s="19" t="str">
        <f t="shared" si="22"/>
        <v>구배조정</v>
      </c>
      <c r="F1423" s="30"/>
      <c r="G1423" s="35">
        <v>1500</v>
      </c>
    </row>
    <row r="1424" spans="1:7" ht="15" customHeight="1" x14ac:dyDescent="0.3">
      <c r="A1424" s="19" t="s">
        <v>1441</v>
      </c>
      <c r="B1424" s="19" t="s">
        <v>1825</v>
      </c>
      <c r="C1424" s="19">
        <v>1500</v>
      </c>
      <c r="D1424" s="19">
        <v>58.2</v>
      </c>
      <c r="E1424" s="19" t="str">
        <f t="shared" si="22"/>
        <v>구배조정</v>
      </c>
      <c r="F1424" s="30"/>
      <c r="G1424" s="35">
        <v>1500</v>
      </c>
    </row>
    <row r="1425" spans="1:7" ht="15" customHeight="1" x14ac:dyDescent="0.3">
      <c r="A1425" s="19" t="s">
        <v>1441</v>
      </c>
      <c r="B1425" s="19" t="s">
        <v>1156</v>
      </c>
      <c r="C1425" s="19">
        <v>500</v>
      </c>
      <c r="D1425" s="19">
        <v>9.5</v>
      </c>
      <c r="E1425" s="19" t="str">
        <f t="shared" si="22"/>
        <v>관경조정</v>
      </c>
      <c r="F1425" s="30"/>
      <c r="G1425" s="35">
        <v>450</v>
      </c>
    </row>
    <row r="1426" spans="1:7" ht="15" customHeight="1" x14ac:dyDescent="0.3">
      <c r="A1426" s="19" t="s">
        <v>1441</v>
      </c>
      <c r="B1426" s="19" t="s">
        <v>1157</v>
      </c>
      <c r="C1426" s="19">
        <v>600</v>
      </c>
      <c r="D1426" s="19">
        <v>67.099999999999994</v>
      </c>
      <c r="E1426" s="19" t="str">
        <f t="shared" si="22"/>
        <v>관경조정</v>
      </c>
      <c r="F1426" s="30"/>
      <c r="G1426" s="35">
        <v>500</v>
      </c>
    </row>
    <row r="1427" spans="1:7" ht="15" customHeight="1" x14ac:dyDescent="0.3">
      <c r="A1427" s="19" t="s">
        <v>1441</v>
      </c>
      <c r="B1427" s="19" t="s">
        <v>1158</v>
      </c>
      <c r="C1427" s="19">
        <v>600</v>
      </c>
      <c r="D1427" s="19">
        <v>65.599999999999994</v>
      </c>
      <c r="E1427" s="19" t="str">
        <f t="shared" si="22"/>
        <v>관경조정</v>
      </c>
      <c r="F1427" s="30"/>
      <c r="G1427" s="35">
        <v>500</v>
      </c>
    </row>
    <row r="1428" spans="1:7" ht="15" customHeight="1" x14ac:dyDescent="0.3">
      <c r="A1428" s="19" t="s">
        <v>1441</v>
      </c>
      <c r="B1428" s="19" t="s">
        <v>1159</v>
      </c>
      <c r="C1428" s="19">
        <v>800</v>
      </c>
      <c r="D1428" s="19">
        <v>91.6</v>
      </c>
      <c r="E1428" s="19" t="str">
        <f t="shared" si="22"/>
        <v>관경조정</v>
      </c>
      <c r="F1428" s="30"/>
      <c r="G1428" s="35">
        <v>700</v>
      </c>
    </row>
    <row r="1429" spans="1:7" ht="15" customHeight="1" x14ac:dyDescent="0.3">
      <c r="A1429" s="19" t="s">
        <v>1441</v>
      </c>
      <c r="B1429" s="19" t="s">
        <v>1160</v>
      </c>
      <c r="C1429" s="19">
        <v>800</v>
      </c>
      <c r="D1429" s="19">
        <v>65</v>
      </c>
      <c r="E1429" s="19" t="str">
        <f t="shared" si="22"/>
        <v>구배조정</v>
      </c>
      <c r="F1429" s="30"/>
      <c r="G1429" s="35">
        <v>800</v>
      </c>
    </row>
    <row r="1430" spans="1:7" ht="15" customHeight="1" x14ac:dyDescent="0.3">
      <c r="A1430" s="19" t="s">
        <v>1441</v>
      </c>
      <c r="B1430" s="19" t="s">
        <v>1161</v>
      </c>
      <c r="C1430" s="19">
        <v>450</v>
      </c>
      <c r="D1430" s="19">
        <v>44</v>
      </c>
      <c r="E1430" s="19" t="str">
        <f t="shared" si="22"/>
        <v>구배조정</v>
      </c>
      <c r="F1430" s="30"/>
      <c r="G1430" s="35">
        <v>450</v>
      </c>
    </row>
    <row r="1431" spans="1:7" ht="15" customHeight="1" x14ac:dyDescent="0.3">
      <c r="A1431" s="19" t="s">
        <v>1441</v>
      </c>
      <c r="B1431" s="19" t="s">
        <v>1162</v>
      </c>
      <c r="C1431" s="19">
        <v>700</v>
      </c>
      <c r="D1431" s="19">
        <v>47</v>
      </c>
      <c r="E1431" s="19" t="str">
        <f t="shared" si="22"/>
        <v>구배조정</v>
      </c>
      <c r="F1431" s="30"/>
      <c r="G1431" s="35">
        <v>700</v>
      </c>
    </row>
    <row r="1432" spans="1:7" ht="15" customHeight="1" x14ac:dyDescent="0.3">
      <c r="A1432" s="19" t="s">
        <v>1441</v>
      </c>
      <c r="B1432" s="19" t="s">
        <v>1163</v>
      </c>
      <c r="C1432" s="19">
        <v>1300</v>
      </c>
      <c r="D1432" s="19">
        <v>35.6</v>
      </c>
      <c r="E1432" s="19" t="str">
        <f t="shared" si="22"/>
        <v>관경조정</v>
      </c>
      <c r="F1432" s="30"/>
      <c r="G1432" s="35">
        <v>1100</v>
      </c>
    </row>
    <row r="1433" spans="1:7" ht="15" customHeight="1" x14ac:dyDescent="0.3">
      <c r="A1433" s="19" t="s">
        <v>1441</v>
      </c>
      <c r="B1433" s="19" t="s">
        <v>1164</v>
      </c>
      <c r="C1433" s="19" t="s">
        <v>1506</v>
      </c>
      <c r="D1433" s="19">
        <v>192</v>
      </c>
      <c r="E1433" s="19" t="str">
        <f t="shared" si="22"/>
        <v>구배조정</v>
      </c>
      <c r="F1433" s="30"/>
      <c r="G1433" s="35" t="s">
        <v>1506</v>
      </c>
    </row>
    <row r="1434" spans="1:7" ht="15" customHeight="1" x14ac:dyDescent="0.3">
      <c r="A1434" s="19" t="s">
        <v>1441</v>
      </c>
      <c r="B1434" s="19" t="s">
        <v>1165</v>
      </c>
      <c r="C1434" s="19" t="s">
        <v>1506</v>
      </c>
      <c r="D1434" s="19">
        <v>200</v>
      </c>
      <c r="E1434" s="19" t="str">
        <f t="shared" si="22"/>
        <v>구배조정</v>
      </c>
      <c r="F1434" s="30"/>
      <c r="G1434" s="35" t="s">
        <v>1506</v>
      </c>
    </row>
    <row r="1435" spans="1:7" ht="15" customHeight="1" x14ac:dyDescent="0.3">
      <c r="A1435" s="19" t="s">
        <v>1441</v>
      </c>
      <c r="B1435" s="19" t="s">
        <v>1166</v>
      </c>
      <c r="C1435" s="19">
        <v>900</v>
      </c>
      <c r="D1435" s="19">
        <v>86</v>
      </c>
      <c r="E1435" s="19" t="str">
        <f t="shared" si="22"/>
        <v>관경조정</v>
      </c>
      <c r="F1435" s="30"/>
      <c r="G1435" s="35">
        <v>500</v>
      </c>
    </row>
    <row r="1436" spans="1:7" ht="15" customHeight="1" x14ac:dyDescent="0.3">
      <c r="A1436" s="19" t="s">
        <v>1441</v>
      </c>
      <c r="B1436" s="19" t="s">
        <v>1167</v>
      </c>
      <c r="C1436" s="19">
        <v>900</v>
      </c>
      <c r="D1436" s="19">
        <v>86</v>
      </c>
      <c r="E1436" s="19" t="str">
        <f t="shared" si="22"/>
        <v>관경조정</v>
      </c>
      <c r="F1436" s="30"/>
      <c r="G1436" s="35">
        <v>500</v>
      </c>
    </row>
    <row r="1437" spans="1:7" ht="15" customHeight="1" x14ac:dyDescent="0.3">
      <c r="A1437" s="19" t="s">
        <v>1441</v>
      </c>
      <c r="B1437" s="19" t="s">
        <v>1168</v>
      </c>
      <c r="C1437" s="19">
        <v>900</v>
      </c>
      <c r="D1437" s="19">
        <v>84.2</v>
      </c>
      <c r="E1437" s="19" t="str">
        <f t="shared" si="22"/>
        <v>관경조정</v>
      </c>
      <c r="F1437" s="30"/>
      <c r="G1437" s="35">
        <v>500</v>
      </c>
    </row>
    <row r="1438" spans="1:7" ht="15" customHeight="1" x14ac:dyDescent="0.3">
      <c r="A1438" s="19" t="s">
        <v>1441</v>
      </c>
      <c r="B1438" s="19" t="s">
        <v>1169</v>
      </c>
      <c r="C1438" s="19">
        <v>800</v>
      </c>
      <c r="D1438" s="19">
        <v>24.9</v>
      </c>
      <c r="E1438" s="19" t="str">
        <f t="shared" si="22"/>
        <v>관경조정</v>
      </c>
      <c r="F1438" s="30"/>
      <c r="G1438" s="35">
        <v>450</v>
      </c>
    </row>
    <row r="1439" spans="1:7" ht="15" customHeight="1" x14ac:dyDescent="0.3">
      <c r="A1439" s="19" t="s">
        <v>1441</v>
      </c>
      <c r="B1439" s="19" t="s">
        <v>1826</v>
      </c>
      <c r="C1439" s="19">
        <v>800</v>
      </c>
      <c r="D1439" s="19">
        <v>18.899999999999999</v>
      </c>
      <c r="E1439" s="19" t="str">
        <f t="shared" si="22"/>
        <v>관경조정</v>
      </c>
      <c r="F1439" s="30"/>
      <c r="G1439" s="35">
        <v>700</v>
      </c>
    </row>
    <row r="1440" spans="1:7" ht="15" customHeight="1" x14ac:dyDescent="0.3">
      <c r="A1440" s="19" t="s">
        <v>1441</v>
      </c>
      <c r="B1440" s="19" t="s">
        <v>1827</v>
      </c>
      <c r="C1440" s="19">
        <v>900</v>
      </c>
      <c r="D1440" s="19">
        <v>64</v>
      </c>
      <c r="E1440" s="19" t="str">
        <f t="shared" si="22"/>
        <v>관경조정</v>
      </c>
      <c r="F1440" s="30"/>
      <c r="G1440" s="35">
        <v>800</v>
      </c>
    </row>
    <row r="1441" spans="1:7" ht="15" customHeight="1" x14ac:dyDescent="0.3">
      <c r="A1441" s="19" t="s">
        <v>1441</v>
      </c>
      <c r="B1441" s="19" t="s">
        <v>1828</v>
      </c>
      <c r="C1441" s="19">
        <v>900</v>
      </c>
      <c r="D1441" s="19">
        <v>62.6</v>
      </c>
      <c r="E1441" s="19" t="str">
        <f t="shared" si="22"/>
        <v>관경조정</v>
      </c>
      <c r="F1441" s="30"/>
      <c r="G1441" s="35">
        <v>800</v>
      </c>
    </row>
    <row r="1442" spans="1:7" ht="15" customHeight="1" x14ac:dyDescent="0.3">
      <c r="A1442" s="19" t="s">
        <v>1441</v>
      </c>
      <c r="B1442" s="19" t="s">
        <v>1829</v>
      </c>
      <c r="C1442" s="19">
        <v>900</v>
      </c>
      <c r="D1442" s="19">
        <v>29.6</v>
      </c>
      <c r="E1442" s="19" t="str">
        <f t="shared" si="22"/>
        <v>관경조정</v>
      </c>
      <c r="F1442" s="30"/>
      <c r="G1442" s="35">
        <v>800</v>
      </c>
    </row>
    <row r="1443" spans="1:7" ht="15" customHeight="1" x14ac:dyDescent="0.3">
      <c r="A1443" s="19" t="s">
        <v>1441</v>
      </c>
      <c r="B1443" s="19" t="s">
        <v>1830</v>
      </c>
      <c r="C1443" s="19">
        <v>900</v>
      </c>
      <c r="D1443" s="19">
        <v>97</v>
      </c>
      <c r="E1443" s="19" t="str">
        <f t="shared" si="22"/>
        <v>관경조정</v>
      </c>
      <c r="F1443" s="30"/>
      <c r="G1443" s="35">
        <v>800</v>
      </c>
    </row>
    <row r="1444" spans="1:7" ht="15" customHeight="1" x14ac:dyDescent="0.3">
      <c r="A1444" s="19" t="s">
        <v>1441</v>
      </c>
      <c r="B1444" s="19" t="s">
        <v>1831</v>
      </c>
      <c r="C1444" s="19">
        <v>900</v>
      </c>
      <c r="D1444" s="19">
        <v>95.4</v>
      </c>
      <c r="E1444" s="19" t="str">
        <f t="shared" si="22"/>
        <v>관경조정</v>
      </c>
      <c r="F1444" s="30"/>
      <c r="G1444" s="35">
        <v>800</v>
      </c>
    </row>
    <row r="1445" spans="1:7" ht="15" customHeight="1" x14ac:dyDescent="0.3">
      <c r="A1445" s="19" t="s">
        <v>1441</v>
      </c>
      <c r="B1445" s="19" t="s">
        <v>1170</v>
      </c>
      <c r="C1445" s="19">
        <v>450</v>
      </c>
      <c r="D1445" s="19">
        <v>53.2</v>
      </c>
      <c r="E1445" s="19" t="str">
        <f t="shared" si="22"/>
        <v>구배조정</v>
      </c>
      <c r="F1445" s="30"/>
      <c r="G1445" s="35">
        <v>450</v>
      </c>
    </row>
    <row r="1446" spans="1:7" ht="15" customHeight="1" x14ac:dyDescent="0.3">
      <c r="A1446" s="19" t="s">
        <v>1441</v>
      </c>
      <c r="B1446" s="19" t="s">
        <v>1171</v>
      </c>
      <c r="C1446" s="19">
        <v>450</v>
      </c>
      <c r="D1446" s="19">
        <v>60.7</v>
      </c>
      <c r="E1446" s="19" t="str">
        <f t="shared" si="22"/>
        <v>구배조정</v>
      </c>
      <c r="F1446" s="30"/>
      <c r="G1446" s="35">
        <v>450</v>
      </c>
    </row>
    <row r="1447" spans="1:7" ht="15" customHeight="1" x14ac:dyDescent="0.3">
      <c r="A1447" s="19" t="s">
        <v>1441</v>
      </c>
      <c r="B1447" s="19" t="s">
        <v>1172</v>
      </c>
      <c r="C1447" s="19">
        <v>600</v>
      </c>
      <c r="D1447" s="19">
        <v>71</v>
      </c>
      <c r="E1447" s="19" t="str">
        <f t="shared" si="22"/>
        <v>관경조정</v>
      </c>
      <c r="F1447" s="30"/>
      <c r="G1447" s="35">
        <v>500</v>
      </c>
    </row>
    <row r="1448" spans="1:7" ht="15" customHeight="1" x14ac:dyDescent="0.3">
      <c r="A1448" s="19" t="s">
        <v>1441</v>
      </c>
      <c r="B1448" s="19" t="s">
        <v>1173</v>
      </c>
      <c r="C1448" s="19">
        <v>600</v>
      </c>
      <c r="D1448" s="19">
        <v>70.400000000000006</v>
      </c>
      <c r="E1448" s="19" t="str">
        <f t="shared" si="22"/>
        <v>관경조정</v>
      </c>
      <c r="F1448" s="30"/>
      <c r="G1448" s="35">
        <v>500</v>
      </c>
    </row>
    <row r="1449" spans="1:7" ht="15" customHeight="1" x14ac:dyDescent="0.3">
      <c r="A1449" s="19" t="s">
        <v>1441</v>
      </c>
      <c r="B1449" s="19" t="s">
        <v>1832</v>
      </c>
      <c r="C1449" s="19">
        <v>500</v>
      </c>
      <c r="D1449" s="19">
        <v>49.2</v>
      </c>
      <c r="E1449" s="19" t="str">
        <f t="shared" si="22"/>
        <v>구배조정</v>
      </c>
      <c r="F1449" s="30"/>
      <c r="G1449" s="35">
        <v>500</v>
      </c>
    </row>
    <row r="1450" spans="1:7" ht="15" customHeight="1" x14ac:dyDescent="0.3">
      <c r="A1450" s="19" t="s">
        <v>1441</v>
      </c>
      <c r="B1450" s="19" t="s">
        <v>1174</v>
      </c>
      <c r="C1450" s="19">
        <v>600</v>
      </c>
      <c r="D1450" s="19">
        <v>50.4</v>
      </c>
      <c r="E1450" s="19" t="str">
        <f t="shared" si="22"/>
        <v>관경조정</v>
      </c>
      <c r="F1450" s="30"/>
      <c r="G1450" s="35">
        <v>450</v>
      </c>
    </row>
    <row r="1451" spans="1:7" ht="15" customHeight="1" x14ac:dyDescent="0.3">
      <c r="A1451" s="19" t="s">
        <v>1441</v>
      </c>
      <c r="B1451" s="19" t="s">
        <v>1175</v>
      </c>
      <c r="C1451" s="19">
        <v>600</v>
      </c>
      <c r="D1451" s="19">
        <v>11.5</v>
      </c>
      <c r="E1451" s="19" t="str">
        <f t="shared" si="22"/>
        <v>관경조정</v>
      </c>
      <c r="F1451" s="30"/>
      <c r="G1451" s="35">
        <v>450</v>
      </c>
    </row>
    <row r="1452" spans="1:7" ht="15" customHeight="1" x14ac:dyDescent="0.3">
      <c r="A1452" s="19" t="s">
        <v>1441</v>
      </c>
      <c r="B1452" s="19" t="s">
        <v>1176</v>
      </c>
      <c r="C1452" s="19">
        <v>600</v>
      </c>
      <c r="D1452" s="19">
        <v>51.3</v>
      </c>
      <c r="E1452" s="19" t="str">
        <f t="shared" si="22"/>
        <v>관경조정</v>
      </c>
      <c r="F1452" s="30"/>
      <c r="G1452" s="35">
        <v>450</v>
      </c>
    </row>
    <row r="1453" spans="1:7" ht="15" customHeight="1" x14ac:dyDescent="0.3">
      <c r="A1453" s="19" t="s">
        <v>1441</v>
      </c>
      <c r="B1453" s="19" t="s">
        <v>1177</v>
      </c>
      <c r="C1453" s="19">
        <v>700</v>
      </c>
      <c r="D1453" s="19">
        <v>55</v>
      </c>
      <c r="E1453" s="19" t="str">
        <f t="shared" si="22"/>
        <v>관경조정</v>
      </c>
      <c r="F1453" s="30"/>
      <c r="G1453" s="35">
        <v>600</v>
      </c>
    </row>
    <row r="1454" spans="1:7" ht="15" customHeight="1" x14ac:dyDescent="0.3">
      <c r="A1454" s="19" t="s">
        <v>1441</v>
      </c>
      <c r="B1454" s="19" t="s">
        <v>1178</v>
      </c>
      <c r="C1454" s="19">
        <v>700</v>
      </c>
      <c r="D1454" s="19">
        <v>52.4</v>
      </c>
      <c r="E1454" s="19" t="str">
        <f t="shared" si="22"/>
        <v>관경조정</v>
      </c>
      <c r="F1454" s="30"/>
      <c r="G1454" s="35">
        <v>600</v>
      </c>
    </row>
    <row r="1455" spans="1:7" ht="15" customHeight="1" x14ac:dyDescent="0.3">
      <c r="A1455" s="19" t="s">
        <v>1441</v>
      </c>
      <c r="B1455" s="19" t="s">
        <v>1179</v>
      </c>
      <c r="C1455" s="19">
        <v>700</v>
      </c>
      <c r="D1455" s="19">
        <v>49.1</v>
      </c>
      <c r="E1455" s="19" t="str">
        <f t="shared" si="22"/>
        <v>관경조정</v>
      </c>
      <c r="F1455" s="30"/>
      <c r="G1455" s="35">
        <v>600</v>
      </c>
    </row>
    <row r="1456" spans="1:7" ht="15" customHeight="1" x14ac:dyDescent="0.3">
      <c r="A1456" s="19" t="s">
        <v>1441</v>
      </c>
      <c r="B1456" s="19" t="s">
        <v>1180</v>
      </c>
      <c r="C1456" s="19">
        <v>1000</v>
      </c>
      <c r="D1456" s="19">
        <v>63.6</v>
      </c>
      <c r="E1456" s="19" t="str">
        <f t="shared" si="22"/>
        <v>관경조정</v>
      </c>
      <c r="F1456" s="30"/>
      <c r="G1456" s="35">
        <v>900</v>
      </c>
    </row>
    <row r="1457" spans="1:7" ht="15" customHeight="1" x14ac:dyDescent="0.3">
      <c r="A1457" s="19" t="s">
        <v>1441</v>
      </c>
      <c r="B1457" s="19" t="s">
        <v>1181</v>
      </c>
      <c r="C1457" s="19">
        <v>1000</v>
      </c>
      <c r="D1457" s="19">
        <v>52.5</v>
      </c>
      <c r="E1457" s="19" t="str">
        <f t="shared" si="22"/>
        <v>관경조정</v>
      </c>
      <c r="F1457" s="30"/>
      <c r="G1457" s="35">
        <v>900</v>
      </c>
    </row>
    <row r="1458" spans="1:7" ht="15" customHeight="1" x14ac:dyDescent="0.3">
      <c r="A1458" s="19" t="s">
        <v>1441</v>
      </c>
      <c r="B1458" s="19" t="s">
        <v>1182</v>
      </c>
      <c r="C1458" s="19">
        <v>1000</v>
      </c>
      <c r="D1458" s="19">
        <v>52.8</v>
      </c>
      <c r="E1458" s="19" t="str">
        <f t="shared" si="22"/>
        <v>관경조정</v>
      </c>
      <c r="F1458" s="30"/>
      <c r="G1458" s="35">
        <v>900</v>
      </c>
    </row>
    <row r="1459" spans="1:7" ht="15" customHeight="1" x14ac:dyDescent="0.3">
      <c r="A1459" s="19" t="s">
        <v>1441</v>
      </c>
      <c r="B1459" s="19" t="s">
        <v>1183</v>
      </c>
      <c r="C1459" s="19">
        <v>1000</v>
      </c>
      <c r="D1459" s="19">
        <v>88.2</v>
      </c>
      <c r="E1459" s="19" t="str">
        <f t="shared" si="22"/>
        <v>관경조정</v>
      </c>
      <c r="F1459" s="30"/>
      <c r="G1459" s="35">
        <v>900</v>
      </c>
    </row>
    <row r="1460" spans="1:7" ht="15" customHeight="1" x14ac:dyDescent="0.3">
      <c r="A1460" s="19" t="s">
        <v>1441</v>
      </c>
      <c r="B1460" s="19" t="s">
        <v>1184</v>
      </c>
      <c r="C1460" s="19">
        <v>700</v>
      </c>
      <c r="D1460" s="19">
        <v>69.2</v>
      </c>
      <c r="E1460" s="19" t="str">
        <f t="shared" si="22"/>
        <v>구배조정</v>
      </c>
      <c r="F1460" s="30"/>
      <c r="G1460" s="35">
        <v>700</v>
      </c>
    </row>
    <row r="1461" spans="1:7" ht="15" customHeight="1" x14ac:dyDescent="0.3">
      <c r="A1461" s="19" t="s">
        <v>1441</v>
      </c>
      <c r="B1461" s="19" t="s">
        <v>1185</v>
      </c>
      <c r="C1461" s="19">
        <v>1500</v>
      </c>
      <c r="D1461" s="19">
        <v>44.3</v>
      </c>
      <c r="E1461" s="19" t="str">
        <f t="shared" si="22"/>
        <v>구배조정</v>
      </c>
      <c r="F1461" s="30"/>
      <c r="G1461" s="35">
        <v>1500</v>
      </c>
    </row>
    <row r="1462" spans="1:7" ht="15" customHeight="1" x14ac:dyDescent="0.3">
      <c r="A1462" s="19" t="s">
        <v>1441</v>
      </c>
      <c r="B1462" s="19" t="s">
        <v>1186</v>
      </c>
      <c r="C1462" s="19">
        <v>450</v>
      </c>
      <c r="D1462" s="19">
        <v>24.1</v>
      </c>
      <c r="E1462" s="19" t="str">
        <f t="shared" si="22"/>
        <v>구배조정</v>
      </c>
      <c r="F1462" s="30"/>
      <c r="G1462" s="35">
        <v>450</v>
      </c>
    </row>
    <row r="1463" spans="1:7" ht="15" customHeight="1" x14ac:dyDescent="0.3">
      <c r="A1463" s="19" t="s">
        <v>1441</v>
      </c>
      <c r="B1463" s="19" t="s">
        <v>1187</v>
      </c>
      <c r="C1463" s="19">
        <v>450</v>
      </c>
      <c r="D1463" s="19">
        <v>54.8</v>
      </c>
      <c r="E1463" s="19" t="str">
        <f t="shared" si="22"/>
        <v>구배조정</v>
      </c>
      <c r="F1463" s="30"/>
      <c r="G1463" s="35">
        <v>450</v>
      </c>
    </row>
    <row r="1464" spans="1:7" ht="15" customHeight="1" x14ac:dyDescent="0.3">
      <c r="A1464" s="19" t="s">
        <v>1441</v>
      </c>
      <c r="B1464" s="19" t="s">
        <v>1188</v>
      </c>
      <c r="C1464" s="19">
        <v>450</v>
      </c>
      <c r="D1464" s="19">
        <v>44.3</v>
      </c>
      <c r="E1464" s="19" t="str">
        <f t="shared" si="22"/>
        <v>구배조정</v>
      </c>
      <c r="F1464" s="30"/>
      <c r="G1464" s="35">
        <v>450</v>
      </c>
    </row>
    <row r="1465" spans="1:7" ht="15" customHeight="1" x14ac:dyDescent="0.3">
      <c r="A1465" s="19" t="s">
        <v>1441</v>
      </c>
      <c r="B1465" s="19" t="s">
        <v>1833</v>
      </c>
      <c r="C1465" s="19">
        <v>1500</v>
      </c>
      <c r="D1465" s="19">
        <v>144.69999999999999</v>
      </c>
      <c r="E1465" s="19" t="str">
        <f t="shared" si="22"/>
        <v>관경조정</v>
      </c>
      <c r="F1465" s="30"/>
      <c r="G1465" s="35">
        <v>1350</v>
      </c>
    </row>
    <row r="1466" spans="1:7" ht="15" customHeight="1" x14ac:dyDescent="0.3">
      <c r="A1466" s="19" t="s">
        <v>1441</v>
      </c>
      <c r="B1466" s="19" t="s">
        <v>1189</v>
      </c>
      <c r="C1466" s="19">
        <v>800</v>
      </c>
      <c r="D1466" s="19">
        <v>11</v>
      </c>
      <c r="E1466" s="19" t="str">
        <f t="shared" si="22"/>
        <v>관경조정</v>
      </c>
      <c r="F1466" s="30"/>
      <c r="G1466" s="35">
        <v>700</v>
      </c>
    </row>
    <row r="1467" spans="1:7" ht="15" customHeight="1" x14ac:dyDescent="0.3">
      <c r="A1467" s="19" t="s">
        <v>1441</v>
      </c>
      <c r="B1467" s="19" t="s">
        <v>1190</v>
      </c>
      <c r="C1467" s="19">
        <v>800</v>
      </c>
      <c r="D1467" s="19">
        <v>77</v>
      </c>
      <c r="E1467" s="19" t="str">
        <f t="shared" si="22"/>
        <v>관경조정</v>
      </c>
      <c r="F1467" s="30"/>
      <c r="G1467" s="35">
        <v>700</v>
      </c>
    </row>
    <row r="1468" spans="1:7" ht="15" customHeight="1" x14ac:dyDescent="0.3">
      <c r="A1468" s="19" t="s">
        <v>1441</v>
      </c>
      <c r="B1468" s="19" t="s">
        <v>1191</v>
      </c>
      <c r="C1468" s="19">
        <v>800</v>
      </c>
      <c r="D1468" s="19">
        <v>74.7</v>
      </c>
      <c r="E1468" s="19" t="str">
        <f t="shared" si="22"/>
        <v>관경조정</v>
      </c>
      <c r="F1468" s="30"/>
      <c r="G1468" s="35">
        <v>700</v>
      </c>
    </row>
    <row r="1469" spans="1:7" ht="15" customHeight="1" x14ac:dyDescent="0.3">
      <c r="A1469" s="19" t="s">
        <v>1441</v>
      </c>
      <c r="B1469" s="19" t="s">
        <v>1192</v>
      </c>
      <c r="C1469" s="19">
        <v>600</v>
      </c>
      <c r="D1469" s="19">
        <v>46.2</v>
      </c>
      <c r="E1469" s="19" t="str">
        <f t="shared" si="22"/>
        <v>관경조정</v>
      </c>
      <c r="F1469" s="30"/>
      <c r="G1469" s="35">
        <v>450</v>
      </c>
    </row>
    <row r="1470" spans="1:7" ht="15" customHeight="1" x14ac:dyDescent="0.3">
      <c r="A1470" s="19" t="s">
        <v>1441</v>
      </c>
      <c r="B1470" s="19" t="s">
        <v>1834</v>
      </c>
      <c r="C1470" s="19">
        <v>600</v>
      </c>
      <c r="D1470" s="19">
        <v>21.1</v>
      </c>
      <c r="E1470" s="19" t="str">
        <f t="shared" si="22"/>
        <v>구배조정</v>
      </c>
      <c r="F1470" s="30"/>
      <c r="G1470" s="35">
        <v>600</v>
      </c>
    </row>
    <row r="1471" spans="1:7" ht="15" customHeight="1" x14ac:dyDescent="0.3">
      <c r="A1471" s="19" t="s">
        <v>1441</v>
      </c>
      <c r="B1471" s="19" t="s">
        <v>1193</v>
      </c>
      <c r="C1471" s="19">
        <v>700</v>
      </c>
      <c r="D1471" s="19">
        <v>20.9</v>
      </c>
      <c r="E1471" s="19" t="str">
        <f t="shared" si="22"/>
        <v>관경조정</v>
      </c>
      <c r="F1471" s="30"/>
      <c r="G1471" s="35">
        <v>600</v>
      </c>
    </row>
    <row r="1472" spans="1:7" ht="15" customHeight="1" x14ac:dyDescent="0.3">
      <c r="A1472" s="19" t="s">
        <v>1441</v>
      </c>
      <c r="B1472" s="19" t="s">
        <v>1194</v>
      </c>
      <c r="C1472" s="19">
        <v>800</v>
      </c>
      <c r="D1472" s="19">
        <v>27.4</v>
      </c>
      <c r="E1472" s="19" t="str">
        <f t="shared" si="22"/>
        <v>관경조정</v>
      </c>
      <c r="F1472" s="30"/>
      <c r="G1472" s="35">
        <v>700</v>
      </c>
    </row>
    <row r="1473" spans="1:7" ht="15" customHeight="1" x14ac:dyDescent="0.3">
      <c r="A1473" s="19" t="s">
        <v>1441</v>
      </c>
      <c r="B1473" s="19" t="s">
        <v>1195</v>
      </c>
      <c r="C1473" s="19">
        <v>800</v>
      </c>
      <c r="D1473" s="19">
        <v>27.5</v>
      </c>
      <c r="E1473" s="19" t="str">
        <f t="shared" si="22"/>
        <v>관경조정</v>
      </c>
      <c r="F1473" s="30"/>
      <c r="G1473" s="35">
        <v>700</v>
      </c>
    </row>
    <row r="1474" spans="1:7" ht="15" customHeight="1" x14ac:dyDescent="0.3">
      <c r="A1474" s="19" t="s">
        <v>1441</v>
      </c>
      <c r="B1474" s="19" t="s">
        <v>1835</v>
      </c>
      <c r="C1474" s="19">
        <v>1000</v>
      </c>
      <c r="D1474" s="19">
        <v>19.3</v>
      </c>
      <c r="E1474" s="19" t="str">
        <f t="shared" si="22"/>
        <v>구배조정</v>
      </c>
      <c r="F1474" s="30"/>
      <c r="G1474" s="35">
        <v>1000</v>
      </c>
    </row>
    <row r="1475" spans="1:7" ht="15" customHeight="1" x14ac:dyDescent="0.3">
      <c r="A1475" s="19" t="s">
        <v>1441</v>
      </c>
      <c r="B1475" s="19" t="s">
        <v>1836</v>
      </c>
      <c r="C1475" s="19">
        <v>1000</v>
      </c>
      <c r="D1475" s="19">
        <v>20</v>
      </c>
      <c r="E1475" s="19" t="str">
        <f t="shared" si="22"/>
        <v>구배조정</v>
      </c>
      <c r="F1475" s="30"/>
      <c r="G1475" s="35">
        <v>1000</v>
      </c>
    </row>
    <row r="1476" spans="1:7" ht="15" customHeight="1" x14ac:dyDescent="0.3">
      <c r="A1476" s="19" t="s">
        <v>1441</v>
      </c>
      <c r="B1476" s="19" t="s">
        <v>1837</v>
      </c>
      <c r="C1476" s="19">
        <v>1100</v>
      </c>
      <c r="D1476" s="19">
        <v>35.4</v>
      </c>
      <c r="E1476" s="19" t="str">
        <f t="shared" ref="E1476:E1539" si="23">IF(C1476=G1476,"구배조정","관경조정")</f>
        <v>구배조정</v>
      </c>
      <c r="F1476" s="30"/>
      <c r="G1476" s="35">
        <v>1100</v>
      </c>
    </row>
    <row r="1477" spans="1:7" ht="15" customHeight="1" x14ac:dyDescent="0.3">
      <c r="A1477" s="19" t="s">
        <v>1441</v>
      </c>
      <c r="B1477" s="19" t="s">
        <v>1838</v>
      </c>
      <c r="C1477" s="19">
        <v>1100</v>
      </c>
      <c r="D1477" s="19">
        <v>37</v>
      </c>
      <c r="E1477" s="19" t="str">
        <f t="shared" si="23"/>
        <v>구배조정</v>
      </c>
      <c r="F1477" s="30"/>
      <c r="G1477" s="35">
        <v>1100</v>
      </c>
    </row>
    <row r="1478" spans="1:7" ht="15" customHeight="1" x14ac:dyDescent="0.3">
      <c r="A1478" s="19" t="s">
        <v>1441</v>
      </c>
      <c r="B1478" s="19" t="s">
        <v>1839</v>
      </c>
      <c r="C1478" s="19">
        <v>1100</v>
      </c>
      <c r="D1478" s="19">
        <v>37</v>
      </c>
      <c r="E1478" s="19" t="str">
        <f t="shared" si="23"/>
        <v>구배조정</v>
      </c>
      <c r="F1478" s="30"/>
      <c r="G1478" s="35">
        <v>1100</v>
      </c>
    </row>
    <row r="1479" spans="1:7" ht="15" customHeight="1" x14ac:dyDescent="0.3">
      <c r="A1479" s="19" t="s">
        <v>1441</v>
      </c>
      <c r="B1479" s="19" t="s">
        <v>1840</v>
      </c>
      <c r="C1479" s="19">
        <v>1100</v>
      </c>
      <c r="D1479" s="19">
        <v>37</v>
      </c>
      <c r="E1479" s="19" t="str">
        <f t="shared" si="23"/>
        <v>구배조정</v>
      </c>
      <c r="F1479" s="30"/>
      <c r="G1479" s="35">
        <v>1100</v>
      </c>
    </row>
    <row r="1480" spans="1:7" ht="15" customHeight="1" x14ac:dyDescent="0.3">
      <c r="A1480" s="19" t="s">
        <v>1441</v>
      </c>
      <c r="B1480" s="19" t="s">
        <v>1841</v>
      </c>
      <c r="C1480" s="19">
        <v>1100</v>
      </c>
      <c r="D1480" s="19">
        <v>51.5</v>
      </c>
      <c r="E1480" s="19" t="str">
        <f t="shared" si="23"/>
        <v>구배조정</v>
      </c>
      <c r="F1480" s="30"/>
      <c r="G1480" s="35">
        <v>1100</v>
      </c>
    </row>
    <row r="1481" spans="1:7" ht="15" customHeight="1" x14ac:dyDescent="0.3">
      <c r="A1481" s="19" t="s">
        <v>1441</v>
      </c>
      <c r="B1481" s="19" t="s">
        <v>1842</v>
      </c>
      <c r="C1481" s="19">
        <v>1100</v>
      </c>
      <c r="D1481" s="19">
        <v>54</v>
      </c>
      <c r="E1481" s="19" t="str">
        <f t="shared" si="23"/>
        <v>구배조정</v>
      </c>
      <c r="F1481" s="30"/>
      <c r="G1481" s="35">
        <v>1100</v>
      </c>
    </row>
    <row r="1482" spans="1:7" ht="15" customHeight="1" x14ac:dyDescent="0.3">
      <c r="A1482" s="19" t="s">
        <v>1441</v>
      </c>
      <c r="B1482" s="19" t="s">
        <v>1843</v>
      </c>
      <c r="C1482" s="19">
        <v>1100</v>
      </c>
      <c r="D1482" s="19">
        <v>54</v>
      </c>
      <c r="E1482" s="19" t="str">
        <f t="shared" si="23"/>
        <v>구배조정</v>
      </c>
      <c r="F1482" s="30"/>
      <c r="G1482" s="35">
        <v>1100</v>
      </c>
    </row>
    <row r="1483" spans="1:7" ht="15" customHeight="1" x14ac:dyDescent="0.3">
      <c r="A1483" s="19" t="s">
        <v>1441</v>
      </c>
      <c r="B1483" s="19" t="s">
        <v>1844</v>
      </c>
      <c r="C1483" s="19">
        <v>1100</v>
      </c>
      <c r="D1483" s="19">
        <v>54</v>
      </c>
      <c r="E1483" s="19" t="str">
        <f t="shared" si="23"/>
        <v>구배조정</v>
      </c>
      <c r="F1483" s="30"/>
      <c r="G1483" s="35">
        <v>1100</v>
      </c>
    </row>
    <row r="1484" spans="1:7" ht="15" customHeight="1" x14ac:dyDescent="0.3">
      <c r="A1484" s="19" t="s">
        <v>1441</v>
      </c>
      <c r="B1484" s="19" t="s">
        <v>1196</v>
      </c>
      <c r="C1484" s="19">
        <v>700</v>
      </c>
      <c r="D1484" s="19">
        <v>75</v>
      </c>
      <c r="E1484" s="19" t="str">
        <f t="shared" si="23"/>
        <v>관경조정</v>
      </c>
      <c r="F1484" s="30"/>
      <c r="G1484" s="35">
        <v>450</v>
      </c>
    </row>
    <row r="1485" spans="1:7" ht="15" customHeight="1" x14ac:dyDescent="0.3">
      <c r="A1485" s="19" t="s">
        <v>1441</v>
      </c>
      <c r="B1485" s="19" t="s">
        <v>1197</v>
      </c>
      <c r="C1485" s="19">
        <v>700</v>
      </c>
      <c r="D1485" s="19">
        <v>75</v>
      </c>
      <c r="E1485" s="19" t="str">
        <f t="shared" si="23"/>
        <v>관경조정</v>
      </c>
      <c r="F1485" s="30"/>
      <c r="G1485" s="35">
        <v>450</v>
      </c>
    </row>
    <row r="1486" spans="1:7" ht="15" customHeight="1" x14ac:dyDescent="0.3">
      <c r="A1486" s="19" t="s">
        <v>1441</v>
      </c>
      <c r="B1486" s="19" t="s">
        <v>1198</v>
      </c>
      <c r="C1486" s="19">
        <v>700</v>
      </c>
      <c r="D1486" s="19">
        <v>74.2</v>
      </c>
      <c r="E1486" s="19" t="str">
        <f t="shared" si="23"/>
        <v>관경조정</v>
      </c>
      <c r="F1486" s="30"/>
      <c r="G1486" s="35">
        <v>450</v>
      </c>
    </row>
    <row r="1487" spans="1:7" ht="15" customHeight="1" x14ac:dyDescent="0.3">
      <c r="A1487" s="19" t="s">
        <v>1441</v>
      </c>
      <c r="B1487" s="19" t="s">
        <v>1199</v>
      </c>
      <c r="C1487" s="19">
        <v>1200</v>
      </c>
      <c r="D1487" s="19">
        <v>71.099999999999994</v>
      </c>
      <c r="E1487" s="19" t="str">
        <f t="shared" si="23"/>
        <v>구배조정</v>
      </c>
      <c r="F1487" s="30"/>
      <c r="G1487" s="35">
        <v>1200</v>
      </c>
    </row>
    <row r="1488" spans="1:7" ht="15" customHeight="1" x14ac:dyDescent="0.3">
      <c r="A1488" s="19" t="s">
        <v>1441</v>
      </c>
      <c r="B1488" s="19" t="s">
        <v>1845</v>
      </c>
      <c r="C1488" s="19">
        <v>1600</v>
      </c>
      <c r="D1488" s="19">
        <v>148.80000000000001</v>
      </c>
      <c r="E1488" s="19" t="str">
        <f t="shared" si="23"/>
        <v>관경조정</v>
      </c>
      <c r="F1488" s="30"/>
      <c r="G1488" s="35">
        <v>1500</v>
      </c>
    </row>
    <row r="1489" spans="1:7" ht="15" customHeight="1" x14ac:dyDescent="0.3">
      <c r="A1489" s="19" t="s">
        <v>1441</v>
      </c>
      <c r="B1489" s="19" t="s">
        <v>1846</v>
      </c>
      <c r="C1489" s="19">
        <v>1600</v>
      </c>
      <c r="D1489" s="19">
        <v>147.80000000000001</v>
      </c>
      <c r="E1489" s="19" t="str">
        <f t="shared" si="23"/>
        <v>관경조정</v>
      </c>
      <c r="F1489" s="30"/>
      <c r="G1489" s="35">
        <v>1500</v>
      </c>
    </row>
    <row r="1490" spans="1:7" ht="15" customHeight="1" x14ac:dyDescent="0.3">
      <c r="A1490" s="19" t="s">
        <v>1441</v>
      </c>
      <c r="B1490" s="19" t="s">
        <v>1847</v>
      </c>
      <c r="C1490" s="19">
        <v>1800</v>
      </c>
      <c r="D1490" s="19">
        <v>125.3</v>
      </c>
      <c r="E1490" s="19" t="str">
        <f t="shared" si="23"/>
        <v>관경조정</v>
      </c>
      <c r="F1490" s="30"/>
      <c r="G1490" s="35">
        <v>1500</v>
      </c>
    </row>
    <row r="1491" spans="1:7" ht="15" customHeight="1" x14ac:dyDescent="0.3">
      <c r="A1491" s="19" t="s">
        <v>1441</v>
      </c>
      <c r="B1491" s="19" t="s">
        <v>1848</v>
      </c>
      <c r="C1491" s="19">
        <v>700</v>
      </c>
      <c r="D1491" s="19">
        <v>8.5</v>
      </c>
      <c r="E1491" s="19" t="str">
        <f t="shared" si="23"/>
        <v>관경조정</v>
      </c>
      <c r="F1491" s="30"/>
      <c r="G1491" s="35">
        <v>600</v>
      </c>
    </row>
    <row r="1492" spans="1:7" ht="15" customHeight="1" x14ac:dyDescent="0.3">
      <c r="A1492" s="19" t="s">
        <v>1441</v>
      </c>
      <c r="B1492" s="19" t="s">
        <v>1200</v>
      </c>
      <c r="C1492" s="19">
        <v>1100</v>
      </c>
      <c r="D1492" s="19">
        <v>11</v>
      </c>
      <c r="E1492" s="19" t="str">
        <f t="shared" si="23"/>
        <v>관경조정</v>
      </c>
      <c r="F1492" s="30"/>
      <c r="G1492" s="35">
        <v>900</v>
      </c>
    </row>
    <row r="1493" spans="1:7" ht="15" customHeight="1" x14ac:dyDescent="0.3">
      <c r="A1493" s="19" t="s">
        <v>1441</v>
      </c>
      <c r="B1493" s="19" t="s">
        <v>1201</v>
      </c>
      <c r="C1493" s="19">
        <v>1100</v>
      </c>
      <c r="D1493" s="19">
        <v>29.6</v>
      </c>
      <c r="E1493" s="19" t="str">
        <f t="shared" si="23"/>
        <v>관경조정</v>
      </c>
      <c r="F1493" s="30"/>
      <c r="G1493" s="35">
        <v>900</v>
      </c>
    </row>
    <row r="1494" spans="1:7" ht="15" customHeight="1" x14ac:dyDescent="0.3">
      <c r="A1494" s="19" t="s">
        <v>1441</v>
      </c>
      <c r="B1494" s="19" t="s">
        <v>1849</v>
      </c>
      <c r="C1494" s="19">
        <v>600</v>
      </c>
      <c r="D1494" s="19">
        <v>10.8</v>
      </c>
      <c r="E1494" s="19" t="str">
        <f t="shared" si="23"/>
        <v>관경조정</v>
      </c>
      <c r="F1494" s="30"/>
      <c r="G1494" s="35">
        <v>500</v>
      </c>
    </row>
    <row r="1495" spans="1:7" ht="15" customHeight="1" x14ac:dyDescent="0.3">
      <c r="A1495" s="19" t="s">
        <v>1441</v>
      </c>
      <c r="B1495" s="19" t="s">
        <v>1202</v>
      </c>
      <c r="C1495" s="19">
        <v>1100</v>
      </c>
      <c r="D1495" s="19">
        <v>57</v>
      </c>
      <c r="E1495" s="19" t="str">
        <f t="shared" si="23"/>
        <v>관경조정</v>
      </c>
      <c r="F1495" s="30"/>
      <c r="G1495" s="35">
        <v>900</v>
      </c>
    </row>
    <row r="1496" spans="1:7" ht="15" customHeight="1" x14ac:dyDescent="0.3">
      <c r="A1496" s="19" t="s">
        <v>1441</v>
      </c>
      <c r="B1496" s="19" t="s">
        <v>1203</v>
      </c>
      <c r="C1496" s="19">
        <v>1100</v>
      </c>
      <c r="D1496" s="19">
        <v>51.1</v>
      </c>
      <c r="E1496" s="19" t="str">
        <f t="shared" si="23"/>
        <v>관경조정</v>
      </c>
      <c r="F1496" s="30"/>
      <c r="G1496" s="35">
        <v>900</v>
      </c>
    </row>
    <row r="1497" spans="1:7" ht="15" customHeight="1" x14ac:dyDescent="0.3">
      <c r="A1497" s="19" t="s">
        <v>1441</v>
      </c>
      <c r="B1497" s="19" t="s">
        <v>1204</v>
      </c>
      <c r="C1497" s="19">
        <v>1200</v>
      </c>
      <c r="D1497" s="19">
        <v>19.899999999999999</v>
      </c>
      <c r="E1497" s="19" t="str">
        <f t="shared" si="23"/>
        <v>관경조정</v>
      </c>
      <c r="F1497" s="30"/>
      <c r="G1497" s="35">
        <v>1000</v>
      </c>
    </row>
    <row r="1498" spans="1:7" ht="15" customHeight="1" x14ac:dyDescent="0.3">
      <c r="A1498" s="19" t="s">
        <v>1441</v>
      </c>
      <c r="B1498" s="19" t="s">
        <v>1205</v>
      </c>
      <c r="C1498" s="19">
        <v>1200</v>
      </c>
      <c r="D1498" s="19">
        <v>75</v>
      </c>
      <c r="E1498" s="19" t="str">
        <f t="shared" si="23"/>
        <v>관경조정</v>
      </c>
      <c r="F1498" s="30"/>
      <c r="G1498" s="35">
        <v>1000</v>
      </c>
    </row>
    <row r="1499" spans="1:7" ht="15" customHeight="1" x14ac:dyDescent="0.3">
      <c r="A1499" s="19" t="s">
        <v>1441</v>
      </c>
      <c r="B1499" s="19" t="s">
        <v>1206</v>
      </c>
      <c r="C1499" s="19">
        <v>1200</v>
      </c>
      <c r="D1499" s="19">
        <v>75</v>
      </c>
      <c r="E1499" s="19" t="str">
        <f t="shared" si="23"/>
        <v>관경조정</v>
      </c>
      <c r="F1499" s="30"/>
      <c r="G1499" s="35">
        <v>1000</v>
      </c>
    </row>
    <row r="1500" spans="1:7" ht="15" customHeight="1" x14ac:dyDescent="0.3">
      <c r="A1500" s="19" t="s">
        <v>1441</v>
      </c>
      <c r="B1500" s="19" t="s">
        <v>1207</v>
      </c>
      <c r="C1500" s="19">
        <v>1200</v>
      </c>
      <c r="D1500" s="19">
        <v>74.2</v>
      </c>
      <c r="E1500" s="19" t="str">
        <f t="shared" si="23"/>
        <v>관경조정</v>
      </c>
      <c r="F1500" s="30"/>
      <c r="G1500" s="35">
        <v>1000</v>
      </c>
    </row>
    <row r="1501" spans="1:7" ht="15" customHeight="1" x14ac:dyDescent="0.3">
      <c r="A1501" s="19" t="s">
        <v>1441</v>
      </c>
      <c r="B1501" s="19" t="s">
        <v>1208</v>
      </c>
      <c r="C1501" s="19">
        <v>1300</v>
      </c>
      <c r="D1501" s="19">
        <v>71.400000000000006</v>
      </c>
      <c r="E1501" s="19" t="str">
        <f t="shared" si="23"/>
        <v>관경조정</v>
      </c>
      <c r="F1501" s="30"/>
      <c r="G1501" s="35">
        <v>1000</v>
      </c>
    </row>
    <row r="1502" spans="1:7" ht="15" customHeight="1" x14ac:dyDescent="0.3">
      <c r="A1502" s="19" t="s">
        <v>1441</v>
      </c>
      <c r="B1502" s="19" t="s">
        <v>1209</v>
      </c>
      <c r="C1502" s="19">
        <v>1300</v>
      </c>
      <c r="D1502" s="19">
        <v>99</v>
      </c>
      <c r="E1502" s="19" t="str">
        <f t="shared" si="23"/>
        <v>관경조정</v>
      </c>
      <c r="F1502" s="30"/>
      <c r="G1502" s="35">
        <v>1000</v>
      </c>
    </row>
    <row r="1503" spans="1:7" ht="15" customHeight="1" x14ac:dyDescent="0.3">
      <c r="A1503" s="19" t="s">
        <v>1441</v>
      </c>
      <c r="B1503" s="19" t="s">
        <v>1210</v>
      </c>
      <c r="C1503" s="19">
        <v>1300</v>
      </c>
      <c r="D1503" s="19">
        <v>99</v>
      </c>
      <c r="E1503" s="19" t="str">
        <f t="shared" si="23"/>
        <v>관경조정</v>
      </c>
      <c r="F1503" s="30"/>
      <c r="G1503" s="35">
        <v>1000</v>
      </c>
    </row>
    <row r="1504" spans="1:7" ht="15" customHeight="1" x14ac:dyDescent="0.3">
      <c r="A1504" s="19" t="s">
        <v>1441</v>
      </c>
      <c r="B1504" s="19" t="s">
        <v>1211</v>
      </c>
      <c r="C1504" s="19">
        <v>1300</v>
      </c>
      <c r="D1504" s="19">
        <v>98.3</v>
      </c>
      <c r="E1504" s="19" t="str">
        <f t="shared" si="23"/>
        <v>관경조정</v>
      </c>
      <c r="F1504" s="30"/>
      <c r="G1504" s="35">
        <v>1000</v>
      </c>
    </row>
    <row r="1505" spans="1:7" ht="15" customHeight="1" x14ac:dyDescent="0.3">
      <c r="A1505" s="19" t="s">
        <v>1441</v>
      </c>
      <c r="B1505" s="19" t="s">
        <v>1212</v>
      </c>
      <c r="C1505" s="19">
        <v>1300</v>
      </c>
      <c r="D1505" s="19">
        <v>91.4</v>
      </c>
      <c r="E1505" s="19" t="str">
        <f t="shared" si="23"/>
        <v>관경조정</v>
      </c>
      <c r="F1505" s="30"/>
      <c r="G1505" s="35">
        <v>1000</v>
      </c>
    </row>
    <row r="1506" spans="1:7" ht="15" customHeight="1" x14ac:dyDescent="0.3">
      <c r="A1506" s="19" t="s">
        <v>1441</v>
      </c>
      <c r="B1506" s="19" t="s">
        <v>1213</v>
      </c>
      <c r="C1506" s="19">
        <v>1300</v>
      </c>
      <c r="D1506" s="19">
        <v>88.2</v>
      </c>
      <c r="E1506" s="19" t="str">
        <f t="shared" si="23"/>
        <v>관경조정</v>
      </c>
      <c r="F1506" s="30"/>
      <c r="G1506" s="35">
        <v>1000</v>
      </c>
    </row>
    <row r="1507" spans="1:7" ht="15" customHeight="1" x14ac:dyDescent="0.3">
      <c r="A1507" s="19" t="s">
        <v>1441</v>
      </c>
      <c r="B1507" s="19" t="s">
        <v>1850</v>
      </c>
      <c r="C1507" s="19">
        <v>1300</v>
      </c>
      <c r="D1507" s="19">
        <v>99.2</v>
      </c>
      <c r="E1507" s="19" t="str">
        <f t="shared" si="23"/>
        <v>관경조정</v>
      </c>
      <c r="F1507" s="30"/>
      <c r="G1507" s="35">
        <v>1200</v>
      </c>
    </row>
    <row r="1508" spans="1:7" ht="15" customHeight="1" x14ac:dyDescent="0.3">
      <c r="A1508" s="19" t="s">
        <v>1441</v>
      </c>
      <c r="B1508" s="19" t="s">
        <v>1851</v>
      </c>
      <c r="C1508" s="19">
        <v>1300</v>
      </c>
      <c r="D1508" s="19">
        <v>104.4</v>
      </c>
      <c r="E1508" s="19" t="str">
        <f t="shared" si="23"/>
        <v>관경조정</v>
      </c>
      <c r="F1508" s="30"/>
      <c r="G1508" s="35">
        <v>1200</v>
      </c>
    </row>
    <row r="1509" spans="1:7" ht="15" customHeight="1" x14ac:dyDescent="0.3">
      <c r="A1509" s="19" t="s">
        <v>1441</v>
      </c>
      <c r="B1509" s="19" t="s">
        <v>1214</v>
      </c>
      <c r="C1509" s="19">
        <v>1300</v>
      </c>
      <c r="D1509" s="19">
        <v>10</v>
      </c>
      <c r="E1509" s="19" t="str">
        <f t="shared" si="23"/>
        <v>관경조정</v>
      </c>
      <c r="F1509" s="30"/>
      <c r="G1509" s="35">
        <v>1200</v>
      </c>
    </row>
    <row r="1510" spans="1:7" ht="15" customHeight="1" x14ac:dyDescent="0.3">
      <c r="A1510" s="19" t="s">
        <v>1441</v>
      </c>
      <c r="B1510" s="19" t="s">
        <v>1852</v>
      </c>
      <c r="C1510" s="19">
        <v>1200</v>
      </c>
      <c r="D1510" s="19">
        <v>61.2</v>
      </c>
      <c r="E1510" s="19" t="str">
        <f t="shared" si="23"/>
        <v>관경조정</v>
      </c>
      <c r="F1510" s="30"/>
      <c r="G1510" s="35">
        <v>1100</v>
      </c>
    </row>
    <row r="1511" spans="1:7" ht="15" customHeight="1" x14ac:dyDescent="0.3">
      <c r="A1511" s="19" t="s">
        <v>1441</v>
      </c>
      <c r="B1511" s="19" t="s">
        <v>1853</v>
      </c>
      <c r="C1511" s="19">
        <v>1200</v>
      </c>
      <c r="D1511" s="19">
        <v>67.7</v>
      </c>
      <c r="E1511" s="19" t="str">
        <f t="shared" si="23"/>
        <v>관경조정</v>
      </c>
      <c r="F1511" s="30"/>
      <c r="G1511" s="35">
        <v>1100</v>
      </c>
    </row>
    <row r="1512" spans="1:7" ht="15" customHeight="1" x14ac:dyDescent="0.3">
      <c r="A1512" s="19" t="s">
        <v>1441</v>
      </c>
      <c r="B1512" s="19" t="s">
        <v>1215</v>
      </c>
      <c r="C1512" s="19">
        <v>500</v>
      </c>
      <c r="D1512" s="19">
        <v>72</v>
      </c>
      <c r="E1512" s="19" t="str">
        <f t="shared" si="23"/>
        <v>관경조정</v>
      </c>
      <c r="F1512" s="30"/>
      <c r="G1512" s="35">
        <v>450</v>
      </c>
    </row>
    <row r="1513" spans="1:7" ht="15" customHeight="1" x14ac:dyDescent="0.3">
      <c r="A1513" s="19" t="s">
        <v>1441</v>
      </c>
      <c r="B1513" s="19" t="s">
        <v>1216</v>
      </c>
      <c r="C1513" s="19">
        <v>600</v>
      </c>
      <c r="D1513" s="19">
        <v>72</v>
      </c>
      <c r="E1513" s="19" t="str">
        <f t="shared" si="23"/>
        <v>관경조정</v>
      </c>
      <c r="F1513" s="30"/>
      <c r="G1513" s="35">
        <v>450</v>
      </c>
    </row>
    <row r="1514" spans="1:7" ht="15" customHeight="1" x14ac:dyDescent="0.3">
      <c r="A1514" s="19" t="s">
        <v>1441</v>
      </c>
      <c r="B1514" s="19" t="s">
        <v>1217</v>
      </c>
      <c r="C1514" s="19">
        <v>600</v>
      </c>
      <c r="D1514" s="19">
        <v>67.3</v>
      </c>
      <c r="E1514" s="19" t="str">
        <f t="shared" si="23"/>
        <v>관경조정</v>
      </c>
      <c r="F1514" s="30"/>
      <c r="G1514" s="35">
        <v>450</v>
      </c>
    </row>
    <row r="1515" spans="1:7" ht="15" customHeight="1" x14ac:dyDescent="0.3">
      <c r="A1515" s="19" t="s">
        <v>1441</v>
      </c>
      <c r="B1515" s="19" t="s">
        <v>1854</v>
      </c>
      <c r="C1515" s="19">
        <v>1500</v>
      </c>
      <c r="D1515" s="19">
        <v>10</v>
      </c>
      <c r="E1515" s="19" t="str">
        <f t="shared" si="23"/>
        <v>관경조정</v>
      </c>
      <c r="F1515" s="30"/>
      <c r="G1515" s="35">
        <v>1350</v>
      </c>
    </row>
    <row r="1516" spans="1:7" ht="15" customHeight="1" x14ac:dyDescent="0.3">
      <c r="A1516" s="19" t="s">
        <v>1441</v>
      </c>
      <c r="B1516" s="19" t="s">
        <v>1855</v>
      </c>
      <c r="C1516" s="19">
        <v>1500</v>
      </c>
      <c r="D1516" s="19">
        <v>25.8</v>
      </c>
      <c r="E1516" s="19" t="str">
        <f t="shared" si="23"/>
        <v>구배조정</v>
      </c>
      <c r="F1516" s="30"/>
      <c r="G1516" s="35">
        <v>1500</v>
      </c>
    </row>
    <row r="1517" spans="1:7" ht="15" customHeight="1" x14ac:dyDescent="0.3">
      <c r="A1517" s="19" t="s">
        <v>1441</v>
      </c>
      <c r="B1517" s="19" t="s">
        <v>1218</v>
      </c>
      <c r="C1517" s="19" t="s">
        <v>1507</v>
      </c>
      <c r="D1517" s="19">
        <v>7.7</v>
      </c>
      <c r="E1517" s="19" t="str">
        <f t="shared" si="23"/>
        <v>구배조정</v>
      </c>
      <c r="F1517" s="30"/>
      <c r="G1517" s="35" t="s">
        <v>1507</v>
      </c>
    </row>
    <row r="1518" spans="1:7" ht="15" customHeight="1" x14ac:dyDescent="0.3">
      <c r="A1518" s="19" t="s">
        <v>1441</v>
      </c>
      <c r="B1518" s="19" t="s">
        <v>1219</v>
      </c>
      <c r="C1518" s="19" t="s">
        <v>1507</v>
      </c>
      <c r="D1518" s="19">
        <v>12.3</v>
      </c>
      <c r="E1518" s="19" t="str">
        <f t="shared" si="23"/>
        <v>구배조정</v>
      </c>
      <c r="F1518" s="30"/>
      <c r="G1518" s="35" t="s">
        <v>1507</v>
      </c>
    </row>
    <row r="1519" spans="1:7" ht="15" customHeight="1" x14ac:dyDescent="0.3">
      <c r="A1519" s="19" t="s">
        <v>1441</v>
      </c>
      <c r="B1519" s="19" t="s">
        <v>88</v>
      </c>
      <c r="C1519" s="19" t="s">
        <v>1465</v>
      </c>
      <c r="D1519" s="19">
        <v>87.7</v>
      </c>
      <c r="E1519" s="19" t="str">
        <f t="shared" si="23"/>
        <v>구배조정</v>
      </c>
      <c r="F1519" s="29"/>
      <c r="G1519" s="35" t="s">
        <v>1465</v>
      </c>
    </row>
    <row r="1520" spans="1:7" ht="15" customHeight="1" x14ac:dyDescent="0.3">
      <c r="A1520" s="19" t="s">
        <v>1441</v>
      </c>
      <c r="B1520" s="19" t="s">
        <v>89</v>
      </c>
      <c r="C1520" s="19">
        <v>500</v>
      </c>
      <c r="D1520" s="19">
        <v>22.8</v>
      </c>
      <c r="E1520" s="19" t="str">
        <f t="shared" si="23"/>
        <v>구배조정</v>
      </c>
      <c r="F1520" s="29"/>
      <c r="G1520" s="35">
        <v>500</v>
      </c>
    </row>
    <row r="1521" spans="1:7" ht="15" customHeight="1" x14ac:dyDescent="0.3">
      <c r="A1521" s="19" t="s">
        <v>1441</v>
      </c>
      <c r="B1521" s="19" t="s">
        <v>90</v>
      </c>
      <c r="C1521" s="19" t="s">
        <v>1695</v>
      </c>
      <c r="D1521" s="19">
        <v>27.4</v>
      </c>
      <c r="E1521" s="19" t="str">
        <f t="shared" si="23"/>
        <v>관경조정</v>
      </c>
      <c r="F1521" s="29"/>
      <c r="G1521" s="35" t="s">
        <v>1974</v>
      </c>
    </row>
    <row r="1522" spans="1:7" ht="15" customHeight="1" x14ac:dyDescent="0.3">
      <c r="A1522" s="19" t="s">
        <v>1441</v>
      </c>
      <c r="B1522" s="19" t="s">
        <v>91</v>
      </c>
      <c r="C1522" s="19" t="s">
        <v>1467</v>
      </c>
      <c r="D1522" s="19">
        <v>16.5</v>
      </c>
      <c r="E1522" s="19" t="str">
        <f t="shared" si="23"/>
        <v>구배조정</v>
      </c>
      <c r="F1522" s="29"/>
      <c r="G1522" s="35" t="s">
        <v>1467</v>
      </c>
    </row>
    <row r="1523" spans="1:7" ht="15" customHeight="1" x14ac:dyDescent="0.3">
      <c r="A1523" s="19" t="s">
        <v>1441</v>
      </c>
      <c r="B1523" s="19" t="s">
        <v>92</v>
      </c>
      <c r="C1523" s="19">
        <v>800</v>
      </c>
      <c r="D1523" s="19">
        <v>4.9000000000000004</v>
      </c>
      <c r="E1523" s="19" t="str">
        <f t="shared" si="23"/>
        <v>관경조정</v>
      </c>
      <c r="F1523" s="29"/>
      <c r="G1523" s="35">
        <v>600</v>
      </c>
    </row>
    <row r="1524" spans="1:7" ht="15" customHeight="1" x14ac:dyDescent="0.3">
      <c r="A1524" s="19" t="s">
        <v>1441</v>
      </c>
      <c r="B1524" s="19" t="s">
        <v>93</v>
      </c>
      <c r="C1524" s="19" t="s">
        <v>1468</v>
      </c>
      <c r="D1524" s="19">
        <v>195.5</v>
      </c>
      <c r="E1524" s="19" t="str">
        <f t="shared" si="23"/>
        <v>구배조정</v>
      </c>
      <c r="F1524" s="29"/>
      <c r="G1524" s="35" t="s">
        <v>1468</v>
      </c>
    </row>
    <row r="1525" spans="1:7" ht="15" customHeight="1" x14ac:dyDescent="0.3">
      <c r="A1525" s="19" t="s">
        <v>1441</v>
      </c>
      <c r="B1525" s="19" t="s">
        <v>94</v>
      </c>
      <c r="C1525" s="19">
        <v>300</v>
      </c>
      <c r="D1525" s="19">
        <v>22.4</v>
      </c>
      <c r="E1525" s="19" t="str">
        <f t="shared" si="23"/>
        <v>구배조정</v>
      </c>
      <c r="F1525" s="29"/>
      <c r="G1525" s="35">
        <v>300</v>
      </c>
    </row>
    <row r="1526" spans="1:7" ht="15" customHeight="1" x14ac:dyDescent="0.3">
      <c r="A1526" s="19" t="s">
        <v>1441</v>
      </c>
      <c r="B1526" s="19" t="s">
        <v>95</v>
      </c>
      <c r="C1526" s="19">
        <v>600</v>
      </c>
      <c r="D1526" s="19">
        <v>22</v>
      </c>
      <c r="E1526" s="19" t="str">
        <f t="shared" si="23"/>
        <v>구배조정</v>
      </c>
      <c r="F1526" s="29"/>
      <c r="G1526" s="35">
        <v>600</v>
      </c>
    </row>
    <row r="1527" spans="1:7" ht="15" customHeight="1" x14ac:dyDescent="0.3">
      <c r="A1527" s="19" t="s">
        <v>1441</v>
      </c>
      <c r="B1527" s="19" t="s">
        <v>1856</v>
      </c>
      <c r="C1527" s="19" t="s">
        <v>1461</v>
      </c>
      <c r="D1527" s="19">
        <v>6.7</v>
      </c>
      <c r="E1527" s="19" t="str">
        <f t="shared" si="23"/>
        <v>구배조정</v>
      </c>
      <c r="F1527" s="29"/>
      <c r="G1527" s="35" t="s">
        <v>1461</v>
      </c>
    </row>
    <row r="1528" spans="1:7" ht="15" customHeight="1" x14ac:dyDescent="0.3">
      <c r="A1528" s="19" t="s">
        <v>1441</v>
      </c>
      <c r="B1528" s="19" t="s">
        <v>96</v>
      </c>
      <c r="C1528" s="19">
        <v>600</v>
      </c>
      <c r="D1528" s="19">
        <v>7.1</v>
      </c>
      <c r="E1528" s="19" t="str">
        <f t="shared" si="23"/>
        <v>관경조정</v>
      </c>
      <c r="F1528" s="29"/>
      <c r="G1528" s="35">
        <v>500</v>
      </c>
    </row>
    <row r="1529" spans="1:7" ht="15" customHeight="1" x14ac:dyDescent="0.3">
      <c r="A1529" s="19" t="s">
        <v>1441</v>
      </c>
      <c r="B1529" s="19" t="s">
        <v>97</v>
      </c>
      <c r="C1529" s="19">
        <v>800</v>
      </c>
      <c r="D1529" s="19">
        <v>57.9</v>
      </c>
      <c r="E1529" s="19" t="str">
        <f t="shared" si="23"/>
        <v>구배조정</v>
      </c>
      <c r="F1529" s="29"/>
      <c r="G1529" s="35">
        <v>800</v>
      </c>
    </row>
    <row r="1530" spans="1:7" ht="15" customHeight="1" x14ac:dyDescent="0.3">
      <c r="A1530" s="19" t="s">
        <v>1441</v>
      </c>
      <c r="B1530" s="19" t="s">
        <v>98</v>
      </c>
      <c r="C1530" s="19" t="s">
        <v>1725</v>
      </c>
      <c r="D1530" s="19">
        <v>401.9</v>
      </c>
      <c r="E1530" s="19" t="str">
        <f t="shared" si="23"/>
        <v>관경조정</v>
      </c>
      <c r="F1530" s="29"/>
      <c r="G1530" s="35" t="s">
        <v>1971</v>
      </c>
    </row>
    <row r="1531" spans="1:7" ht="15" customHeight="1" x14ac:dyDescent="0.3">
      <c r="A1531" s="19" t="s">
        <v>1441</v>
      </c>
      <c r="B1531" s="19" t="s">
        <v>99</v>
      </c>
      <c r="C1531" s="19" t="s">
        <v>1725</v>
      </c>
      <c r="D1531" s="19">
        <v>58.1</v>
      </c>
      <c r="E1531" s="19" t="str">
        <f t="shared" si="23"/>
        <v>관경조정</v>
      </c>
      <c r="F1531" s="29"/>
      <c r="G1531" s="35" t="s">
        <v>1984</v>
      </c>
    </row>
    <row r="1532" spans="1:7" ht="15" customHeight="1" x14ac:dyDescent="0.3">
      <c r="A1532" s="19" t="s">
        <v>1441</v>
      </c>
      <c r="B1532" s="19" t="s">
        <v>100</v>
      </c>
      <c r="C1532" s="19" t="s">
        <v>1461</v>
      </c>
      <c r="D1532" s="19">
        <v>125.6</v>
      </c>
      <c r="E1532" s="19" t="str">
        <f t="shared" si="23"/>
        <v>구배조정</v>
      </c>
      <c r="F1532" s="29"/>
      <c r="G1532" s="35" t="s">
        <v>1461</v>
      </c>
    </row>
    <row r="1533" spans="1:7" ht="15" customHeight="1" x14ac:dyDescent="0.3">
      <c r="A1533" s="19" t="s">
        <v>1441</v>
      </c>
      <c r="B1533" s="19" t="s">
        <v>1857</v>
      </c>
      <c r="C1533" s="19">
        <v>1000</v>
      </c>
      <c r="D1533" s="19">
        <v>18.100000000000001</v>
      </c>
      <c r="E1533" s="19" t="str">
        <f t="shared" si="23"/>
        <v>구배조정</v>
      </c>
      <c r="F1533" s="29"/>
      <c r="G1533" s="35">
        <v>1000</v>
      </c>
    </row>
    <row r="1534" spans="1:7" ht="15" customHeight="1" x14ac:dyDescent="0.3">
      <c r="A1534" s="19" t="s">
        <v>1441</v>
      </c>
      <c r="B1534" s="19" t="s">
        <v>101</v>
      </c>
      <c r="C1534" s="19">
        <v>600</v>
      </c>
      <c r="D1534" s="19">
        <v>26.1</v>
      </c>
      <c r="E1534" s="19" t="str">
        <f t="shared" si="23"/>
        <v>구배조정</v>
      </c>
      <c r="F1534" s="29"/>
      <c r="G1534" s="35">
        <v>600</v>
      </c>
    </row>
    <row r="1535" spans="1:7" ht="15" customHeight="1" x14ac:dyDescent="0.3">
      <c r="A1535" s="19" t="s">
        <v>1441</v>
      </c>
      <c r="B1535" s="19" t="s">
        <v>1858</v>
      </c>
      <c r="C1535" s="19">
        <v>600</v>
      </c>
      <c r="D1535" s="19">
        <v>22.8</v>
      </c>
      <c r="E1535" s="19" t="str">
        <f t="shared" si="23"/>
        <v>구배조정</v>
      </c>
      <c r="F1535" s="29"/>
      <c r="G1535" s="35">
        <v>600</v>
      </c>
    </row>
    <row r="1536" spans="1:7" ht="15" customHeight="1" x14ac:dyDescent="0.3">
      <c r="A1536" s="19" t="s">
        <v>1441</v>
      </c>
      <c r="B1536" s="19" t="s">
        <v>1859</v>
      </c>
      <c r="C1536" s="19">
        <v>600</v>
      </c>
      <c r="D1536" s="19">
        <v>25.4</v>
      </c>
      <c r="E1536" s="19" t="str">
        <f t="shared" si="23"/>
        <v>구배조정</v>
      </c>
      <c r="F1536" s="29"/>
      <c r="G1536" s="35">
        <v>600</v>
      </c>
    </row>
    <row r="1537" spans="1:7" ht="15" customHeight="1" x14ac:dyDescent="0.3">
      <c r="A1537" s="19" t="s">
        <v>1441</v>
      </c>
      <c r="B1537" s="19" t="s">
        <v>102</v>
      </c>
      <c r="C1537" s="19">
        <v>600</v>
      </c>
      <c r="D1537" s="19">
        <v>9.6999999999999993</v>
      </c>
      <c r="E1537" s="19" t="str">
        <f t="shared" si="23"/>
        <v>관경조정</v>
      </c>
      <c r="F1537" s="29"/>
      <c r="G1537" s="35">
        <v>300</v>
      </c>
    </row>
    <row r="1538" spans="1:7" ht="15" customHeight="1" x14ac:dyDescent="0.3">
      <c r="A1538" s="19" t="s">
        <v>1441</v>
      </c>
      <c r="B1538" s="19" t="s">
        <v>1860</v>
      </c>
      <c r="C1538" s="19">
        <v>400</v>
      </c>
      <c r="D1538" s="19">
        <v>10.8</v>
      </c>
      <c r="E1538" s="19" t="str">
        <f t="shared" si="23"/>
        <v>구배조정</v>
      </c>
      <c r="F1538" s="29"/>
      <c r="G1538" s="35">
        <v>400</v>
      </c>
    </row>
    <row r="1539" spans="1:7" ht="15" customHeight="1" x14ac:dyDescent="0.3">
      <c r="A1539" s="19" t="s">
        <v>1441</v>
      </c>
      <c r="B1539" s="19" t="s">
        <v>1861</v>
      </c>
      <c r="C1539" s="19">
        <v>400</v>
      </c>
      <c r="D1539" s="19">
        <v>14.5</v>
      </c>
      <c r="E1539" s="19" t="str">
        <f t="shared" si="23"/>
        <v>구배조정</v>
      </c>
      <c r="F1539" s="29"/>
      <c r="G1539" s="35">
        <v>400</v>
      </c>
    </row>
  </sheetData>
  <mergeCells count="1"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05"/>
  <sheetViews>
    <sheetView view="pageBreakPreview" zoomScaleSheetLayoutView="100" workbookViewId="0">
      <pane ySplit="2" topLeftCell="A69" activePane="bottomLeft" state="frozen"/>
      <selection activeCell="L122" sqref="L122"/>
      <selection pane="bottomLeft" activeCell="L122" sqref="L122"/>
    </sheetView>
  </sheetViews>
  <sheetFormatPr defaultRowHeight="14.25" x14ac:dyDescent="0.3"/>
  <cols>
    <col min="1" max="5" width="15.875" style="24" customWidth="1"/>
    <col min="6" max="6" width="12.125" style="24" bestFit="1" customWidth="1"/>
    <col min="7" max="8" width="9.125" style="24" bestFit="1" customWidth="1"/>
    <col min="9" max="10" width="9.5" style="24" bestFit="1" customWidth="1"/>
    <col min="11" max="16384" width="9" style="24"/>
  </cols>
  <sheetData>
    <row r="1" spans="1:10" ht="30" customHeight="1" x14ac:dyDescent="0.3">
      <c r="A1" s="7" t="s">
        <v>21</v>
      </c>
      <c r="B1" s="7"/>
      <c r="C1" s="7"/>
      <c r="D1" s="7"/>
      <c r="E1" s="7"/>
      <c r="G1" s="12"/>
      <c r="H1" s="12"/>
      <c r="I1" s="12"/>
    </row>
    <row r="2" spans="1:10" ht="28.5" customHeight="1" x14ac:dyDescent="0.3">
      <c r="A2" s="12"/>
      <c r="B2" s="12" t="s">
        <v>16</v>
      </c>
      <c r="C2" s="12" t="s">
        <v>9</v>
      </c>
      <c r="D2" s="12" t="s">
        <v>10</v>
      </c>
      <c r="E2" s="12" t="s">
        <v>15</v>
      </c>
      <c r="G2" s="25"/>
      <c r="H2" s="25"/>
      <c r="I2" s="25"/>
      <c r="J2" s="26">
        <f>SUM(G2:I2)</f>
        <v>0</v>
      </c>
    </row>
    <row r="3" spans="1:10" ht="15" customHeight="1" x14ac:dyDescent="0.3">
      <c r="A3" s="12" t="s">
        <v>1442</v>
      </c>
      <c r="B3" s="12" t="s">
        <v>1220</v>
      </c>
      <c r="C3" s="13">
        <v>1200</v>
      </c>
      <c r="D3" s="25">
        <v>14.2</v>
      </c>
      <c r="E3" s="12" t="str">
        <f>IF(C3=G3,"구배조정","관경조정")</f>
        <v>관경조정</v>
      </c>
      <c r="G3" s="13">
        <v>1000</v>
      </c>
    </row>
    <row r="4" spans="1:10" ht="15" customHeight="1" x14ac:dyDescent="0.3">
      <c r="A4" s="12" t="s">
        <v>1442</v>
      </c>
      <c r="B4" s="12" t="s">
        <v>1221</v>
      </c>
      <c r="C4" s="13">
        <v>1200</v>
      </c>
      <c r="D4" s="25">
        <v>6.8</v>
      </c>
      <c r="E4" s="12" t="str">
        <f t="shared" ref="E4:E67" si="0">IF(C4=G4,"구배조정","관경조정")</f>
        <v>관경조정</v>
      </c>
      <c r="G4" s="13">
        <v>1000</v>
      </c>
    </row>
    <row r="5" spans="1:10" ht="15" customHeight="1" x14ac:dyDescent="0.3">
      <c r="A5" s="12" t="s">
        <v>1442</v>
      </c>
      <c r="B5" s="12" t="s">
        <v>1222</v>
      </c>
      <c r="C5" s="13">
        <v>1200</v>
      </c>
      <c r="D5" s="25">
        <v>20</v>
      </c>
      <c r="E5" s="12" t="str">
        <f t="shared" si="0"/>
        <v>관경조정</v>
      </c>
      <c r="G5" s="13">
        <v>1000</v>
      </c>
    </row>
    <row r="6" spans="1:10" ht="15" customHeight="1" x14ac:dyDescent="0.3">
      <c r="A6" s="12" t="s">
        <v>1442</v>
      </c>
      <c r="B6" s="12" t="s">
        <v>1223</v>
      </c>
      <c r="C6" s="13">
        <v>1200</v>
      </c>
      <c r="D6" s="25">
        <v>50.2</v>
      </c>
      <c r="E6" s="12" t="str">
        <f t="shared" si="0"/>
        <v>관경조정</v>
      </c>
      <c r="G6" s="13">
        <v>1000</v>
      </c>
    </row>
    <row r="7" spans="1:10" ht="15" customHeight="1" x14ac:dyDescent="0.3">
      <c r="A7" s="12" t="s">
        <v>1442</v>
      </c>
      <c r="B7" s="12" t="s">
        <v>1224</v>
      </c>
      <c r="C7" s="13">
        <v>1200</v>
      </c>
      <c r="D7" s="25">
        <v>28.5</v>
      </c>
      <c r="E7" s="12" t="str">
        <f t="shared" si="0"/>
        <v>관경조정</v>
      </c>
      <c r="G7" s="13">
        <v>1000</v>
      </c>
    </row>
    <row r="8" spans="1:10" ht="15" customHeight="1" x14ac:dyDescent="0.3">
      <c r="A8" s="12" t="s">
        <v>1442</v>
      </c>
      <c r="B8" s="12" t="s">
        <v>1225</v>
      </c>
      <c r="C8" s="13">
        <v>1200</v>
      </c>
      <c r="D8" s="25">
        <v>25.4</v>
      </c>
      <c r="E8" s="12" t="str">
        <f t="shared" si="0"/>
        <v>관경조정</v>
      </c>
      <c r="G8" s="13">
        <v>1000</v>
      </c>
    </row>
    <row r="9" spans="1:10" ht="15" customHeight="1" x14ac:dyDescent="0.3">
      <c r="A9" s="12" t="s">
        <v>1442</v>
      </c>
      <c r="B9" s="12" t="s">
        <v>1226</v>
      </c>
      <c r="C9" s="13">
        <v>1200</v>
      </c>
      <c r="D9" s="25">
        <v>35.299999999999997</v>
      </c>
      <c r="E9" s="12" t="str">
        <f t="shared" si="0"/>
        <v>관경조정</v>
      </c>
      <c r="G9" s="13">
        <v>1000</v>
      </c>
    </row>
    <row r="10" spans="1:10" ht="15" customHeight="1" x14ac:dyDescent="0.3">
      <c r="A10" s="12" t="s">
        <v>1442</v>
      </c>
      <c r="B10" s="12" t="s">
        <v>1227</v>
      </c>
      <c r="C10" s="13">
        <v>400</v>
      </c>
      <c r="D10" s="25">
        <v>10.7</v>
      </c>
      <c r="E10" s="12" t="str">
        <f t="shared" si="0"/>
        <v>구배조정</v>
      </c>
      <c r="G10" s="13">
        <v>400</v>
      </c>
    </row>
    <row r="11" spans="1:10" ht="15" customHeight="1" x14ac:dyDescent="0.3">
      <c r="A11" s="12" t="s">
        <v>1442</v>
      </c>
      <c r="B11" s="12" t="s">
        <v>1228</v>
      </c>
      <c r="C11" s="13">
        <v>400</v>
      </c>
      <c r="D11" s="25">
        <v>9.6999999999999993</v>
      </c>
      <c r="E11" s="12" t="str">
        <f t="shared" si="0"/>
        <v>구배조정</v>
      </c>
      <c r="G11" s="13">
        <v>400</v>
      </c>
    </row>
    <row r="12" spans="1:10" ht="15" customHeight="1" x14ac:dyDescent="0.3">
      <c r="A12" s="12" t="s">
        <v>1442</v>
      </c>
      <c r="B12" s="12" t="s">
        <v>1229</v>
      </c>
      <c r="C12" s="13">
        <v>400</v>
      </c>
      <c r="D12" s="25">
        <v>13.2</v>
      </c>
      <c r="E12" s="12" t="str">
        <f t="shared" si="0"/>
        <v>구배조정</v>
      </c>
      <c r="G12" s="13">
        <v>400</v>
      </c>
    </row>
    <row r="13" spans="1:10" ht="15" customHeight="1" x14ac:dyDescent="0.3">
      <c r="A13" s="12" t="s">
        <v>1442</v>
      </c>
      <c r="B13" s="12" t="s">
        <v>1230</v>
      </c>
      <c r="C13" s="13" t="s">
        <v>1476</v>
      </c>
      <c r="D13" s="25">
        <v>48.6</v>
      </c>
      <c r="E13" s="12" t="str">
        <f t="shared" si="0"/>
        <v>구배조정</v>
      </c>
      <c r="G13" s="13" t="s">
        <v>1476</v>
      </c>
    </row>
    <row r="14" spans="1:10" ht="15" customHeight="1" x14ac:dyDescent="0.3">
      <c r="A14" s="12" t="s">
        <v>1442</v>
      </c>
      <c r="B14" s="12" t="s">
        <v>1231</v>
      </c>
      <c r="C14" s="13" t="s">
        <v>1876</v>
      </c>
      <c r="D14" s="25">
        <v>66.5</v>
      </c>
      <c r="E14" s="12" t="str">
        <f t="shared" si="0"/>
        <v>관경조정</v>
      </c>
      <c r="G14" s="13" t="s">
        <v>1978</v>
      </c>
    </row>
    <row r="15" spans="1:10" ht="15" customHeight="1" x14ac:dyDescent="0.3">
      <c r="A15" s="12" t="s">
        <v>1442</v>
      </c>
      <c r="B15" s="12" t="s">
        <v>1232</v>
      </c>
      <c r="C15" s="13">
        <v>500</v>
      </c>
      <c r="D15" s="25">
        <v>17.7</v>
      </c>
      <c r="E15" s="12" t="str">
        <f t="shared" si="0"/>
        <v>관경조정</v>
      </c>
      <c r="G15" s="13">
        <v>400</v>
      </c>
    </row>
    <row r="16" spans="1:10" ht="15" customHeight="1" x14ac:dyDescent="0.3">
      <c r="A16" s="12" t="s">
        <v>1442</v>
      </c>
      <c r="B16" s="12" t="s">
        <v>1233</v>
      </c>
      <c r="C16" s="13">
        <v>500</v>
      </c>
      <c r="D16" s="25">
        <v>15.3</v>
      </c>
      <c r="E16" s="12" t="str">
        <f t="shared" si="0"/>
        <v>관경조정</v>
      </c>
      <c r="G16" s="13">
        <v>400</v>
      </c>
    </row>
    <row r="17" spans="1:7" ht="15" customHeight="1" x14ac:dyDescent="0.3">
      <c r="A17" s="12" t="s">
        <v>1442</v>
      </c>
      <c r="B17" s="12" t="s">
        <v>1234</v>
      </c>
      <c r="C17" s="13">
        <v>600</v>
      </c>
      <c r="D17" s="25">
        <v>9.6</v>
      </c>
      <c r="E17" s="12" t="str">
        <f t="shared" si="0"/>
        <v>구배조정</v>
      </c>
      <c r="G17" s="13">
        <v>600</v>
      </c>
    </row>
    <row r="18" spans="1:7" ht="15" customHeight="1" x14ac:dyDescent="0.3">
      <c r="A18" s="12" t="s">
        <v>1442</v>
      </c>
      <c r="B18" s="12" t="s">
        <v>1235</v>
      </c>
      <c r="C18" s="13">
        <v>600</v>
      </c>
      <c r="D18" s="25">
        <v>5</v>
      </c>
      <c r="E18" s="12" t="str">
        <f t="shared" si="0"/>
        <v>구배조정</v>
      </c>
      <c r="G18" s="13">
        <v>600</v>
      </c>
    </row>
    <row r="19" spans="1:7" ht="15" customHeight="1" x14ac:dyDescent="0.3">
      <c r="A19" s="12" t="s">
        <v>1442</v>
      </c>
      <c r="B19" s="12" t="s">
        <v>1877</v>
      </c>
      <c r="C19" s="13">
        <v>600</v>
      </c>
      <c r="D19" s="25">
        <v>147.5</v>
      </c>
      <c r="E19" s="12" t="str">
        <f t="shared" si="0"/>
        <v>관경조정</v>
      </c>
      <c r="G19" s="13">
        <v>500</v>
      </c>
    </row>
    <row r="20" spans="1:7" ht="15" customHeight="1" x14ac:dyDescent="0.3">
      <c r="A20" s="12" t="s">
        <v>1442</v>
      </c>
      <c r="B20" s="12" t="s">
        <v>1236</v>
      </c>
      <c r="C20" s="13">
        <v>600</v>
      </c>
      <c r="D20" s="25">
        <v>29.7</v>
      </c>
      <c r="E20" s="12" t="str">
        <f t="shared" si="0"/>
        <v>관경조정</v>
      </c>
      <c r="G20" s="13">
        <v>500</v>
      </c>
    </row>
    <row r="21" spans="1:7" ht="15" customHeight="1" x14ac:dyDescent="0.3">
      <c r="A21" s="12" t="s">
        <v>1442</v>
      </c>
      <c r="B21" s="12" t="s">
        <v>1237</v>
      </c>
      <c r="C21" s="13">
        <v>600</v>
      </c>
      <c r="D21" s="25">
        <v>29.6</v>
      </c>
      <c r="E21" s="12" t="str">
        <f t="shared" si="0"/>
        <v>구배조정</v>
      </c>
      <c r="G21" s="13">
        <v>600</v>
      </c>
    </row>
    <row r="22" spans="1:7" ht="15" customHeight="1" x14ac:dyDescent="0.3">
      <c r="A22" s="12" t="s">
        <v>1442</v>
      </c>
      <c r="B22" s="12" t="s">
        <v>1238</v>
      </c>
      <c r="C22" s="13">
        <v>600</v>
      </c>
      <c r="D22" s="25">
        <v>14.1</v>
      </c>
      <c r="E22" s="12" t="str">
        <f t="shared" si="0"/>
        <v>구배조정</v>
      </c>
      <c r="G22" s="13">
        <v>600</v>
      </c>
    </row>
    <row r="23" spans="1:7" ht="15" customHeight="1" x14ac:dyDescent="0.3">
      <c r="A23" s="12" t="s">
        <v>1442</v>
      </c>
      <c r="B23" s="12" t="s">
        <v>1239</v>
      </c>
      <c r="C23" s="13">
        <v>600</v>
      </c>
      <c r="D23" s="25">
        <v>7.2</v>
      </c>
      <c r="E23" s="12" t="str">
        <f t="shared" si="0"/>
        <v>관경조정</v>
      </c>
      <c r="G23" s="13">
        <v>500</v>
      </c>
    </row>
    <row r="24" spans="1:7" ht="15" customHeight="1" x14ac:dyDescent="0.3">
      <c r="A24" s="12" t="s">
        <v>1442</v>
      </c>
      <c r="B24" s="12" t="s">
        <v>1240</v>
      </c>
      <c r="C24" s="13">
        <v>800</v>
      </c>
      <c r="D24" s="25">
        <v>48.5</v>
      </c>
      <c r="E24" s="12" t="str">
        <f t="shared" si="0"/>
        <v>관경조정</v>
      </c>
      <c r="G24" s="13">
        <v>600</v>
      </c>
    </row>
    <row r="25" spans="1:7" ht="15" customHeight="1" x14ac:dyDescent="0.3">
      <c r="A25" s="12" t="s">
        <v>1442</v>
      </c>
      <c r="B25" s="12" t="s">
        <v>1241</v>
      </c>
      <c r="C25" s="13" t="s">
        <v>1878</v>
      </c>
      <c r="D25" s="25">
        <v>97.7</v>
      </c>
      <c r="E25" s="12" t="str">
        <f t="shared" si="0"/>
        <v>관경조정</v>
      </c>
      <c r="G25" s="13" t="s">
        <v>1971</v>
      </c>
    </row>
    <row r="26" spans="1:7" ht="15" customHeight="1" x14ac:dyDescent="0.3">
      <c r="A26" s="12" t="s">
        <v>1442</v>
      </c>
      <c r="B26" s="12" t="s">
        <v>1242</v>
      </c>
      <c r="C26" s="13">
        <v>500</v>
      </c>
      <c r="D26" s="25">
        <v>18.899999999999999</v>
      </c>
      <c r="E26" s="12" t="str">
        <f t="shared" si="0"/>
        <v>관경조정</v>
      </c>
      <c r="G26" s="13">
        <v>300</v>
      </c>
    </row>
    <row r="27" spans="1:7" ht="15" customHeight="1" x14ac:dyDescent="0.3">
      <c r="A27" s="12" t="s">
        <v>1442</v>
      </c>
      <c r="B27" s="12" t="s">
        <v>1243</v>
      </c>
      <c r="C27" s="13">
        <v>600</v>
      </c>
      <c r="D27" s="25">
        <v>26.8</v>
      </c>
      <c r="E27" s="12" t="str">
        <f t="shared" si="0"/>
        <v>구배조정</v>
      </c>
      <c r="G27" s="13">
        <v>600</v>
      </c>
    </row>
    <row r="28" spans="1:7" ht="15" customHeight="1" x14ac:dyDescent="0.3">
      <c r="A28" s="12" t="s">
        <v>1442</v>
      </c>
      <c r="B28" s="12" t="s">
        <v>1244</v>
      </c>
      <c r="C28" s="13">
        <v>600</v>
      </c>
      <c r="D28" s="25">
        <v>18.100000000000001</v>
      </c>
      <c r="E28" s="12" t="str">
        <f t="shared" si="0"/>
        <v>구배조정</v>
      </c>
      <c r="G28" s="13">
        <v>600</v>
      </c>
    </row>
    <row r="29" spans="1:7" ht="15" customHeight="1" x14ac:dyDescent="0.3">
      <c r="A29" s="12" t="s">
        <v>1442</v>
      </c>
      <c r="B29" s="12" t="s">
        <v>1245</v>
      </c>
      <c r="C29" s="13">
        <v>500</v>
      </c>
      <c r="D29" s="25">
        <v>22</v>
      </c>
      <c r="E29" s="12" t="str">
        <f t="shared" si="0"/>
        <v>관경조정</v>
      </c>
      <c r="G29" s="13">
        <v>400</v>
      </c>
    </row>
    <row r="30" spans="1:7" ht="15" customHeight="1" x14ac:dyDescent="0.3">
      <c r="A30" s="12" t="s">
        <v>1442</v>
      </c>
      <c r="B30" s="12" t="s">
        <v>1246</v>
      </c>
      <c r="C30" s="13" t="s">
        <v>1494</v>
      </c>
      <c r="D30" s="25">
        <v>24.1</v>
      </c>
      <c r="E30" s="12" t="str">
        <f t="shared" si="0"/>
        <v>구배조정</v>
      </c>
      <c r="G30" s="13" t="s">
        <v>1494</v>
      </c>
    </row>
    <row r="31" spans="1:7" ht="15" customHeight="1" x14ac:dyDescent="0.3">
      <c r="A31" s="12" t="s">
        <v>1442</v>
      </c>
      <c r="B31" s="12" t="s">
        <v>1247</v>
      </c>
      <c r="C31" s="13">
        <v>500</v>
      </c>
      <c r="D31" s="25">
        <v>25.8</v>
      </c>
      <c r="E31" s="12" t="str">
        <f t="shared" si="0"/>
        <v>구배조정</v>
      </c>
      <c r="G31" s="13">
        <v>500</v>
      </c>
    </row>
    <row r="32" spans="1:7" ht="15" customHeight="1" x14ac:dyDescent="0.3">
      <c r="A32" s="12" t="s">
        <v>1442</v>
      </c>
      <c r="B32" s="12" t="s">
        <v>1248</v>
      </c>
      <c r="C32" s="13">
        <v>500</v>
      </c>
      <c r="D32" s="25">
        <v>14.5</v>
      </c>
      <c r="E32" s="12" t="str">
        <f t="shared" si="0"/>
        <v>구배조정</v>
      </c>
      <c r="G32" s="13">
        <v>500</v>
      </c>
    </row>
    <row r="33" spans="1:7" ht="15" customHeight="1" x14ac:dyDescent="0.3">
      <c r="A33" s="12" t="s">
        <v>1442</v>
      </c>
      <c r="B33" s="12" t="s">
        <v>1879</v>
      </c>
      <c r="C33" s="13">
        <v>500</v>
      </c>
      <c r="D33" s="25">
        <v>15.4</v>
      </c>
      <c r="E33" s="12" t="str">
        <f t="shared" si="0"/>
        <v>구배조정</v>
      </c>
      <c r="G33" s="13">
        <v>500</v>
      </c>
    </row>
    <row r="34" spans="1:7" ht="15" customHeight="1" x14ac:dyDescent="0.3">
      <c r="A34" s="12" t="s">
        <v>1442</v>
      </c>
      <c r="B34" s="12" t="s">
        <v>1249</v>
      </c>
      <c r="C34" s="13">
        <v>800</v>
      </c>
      <c r="D34" s="25">
        <v>32.299999999999997</v>
      </c>
      <c r="E34" s="12" t="str">
        <f t="shared" si="0"/>
        <v>관경조정</v>
      </c>
      <c r="G34" s="13">
        <v>400</v>
      </c>
    </row>
    <row r="35" spans="1:7" ht="15" customHeight="1" x14ac:dyDescent="0.3">
      <c r="A35" s="12" t="s">
        <v>1442</v>
      </c>
      <c r="B35" s="12" t="s">
        <v>1250</v>
      </c>
      <c r="C35" s="13" t="s">
        <v>1469</v>
      </c>
      <c r="D35" s="25">
        <v>259.3</v>
      </c>
      <c r="E35" s="12" t="str">
        <f t="shared" si="0"/>
        <v>구배조정</v>
      </c>
      <c r="G35" s="13" t="s">
        <v>1469</v>
      </c>
    </row>
    <row r="36" spans="1:7" ht="15" customHeight="1" x14ac:dyDescent="0.3">
      <c r="A36" s="12" t="s">
        <v>1444</v>
      </c>
      <c r="B36" s="12" t="s">
        <v>1251</v>
      </c>
      <c r="C36" s="13">
        <v>200</v>
      </c>
      <c r="D36" s="25">
        <v>17.7</v>
      </c>
      <c r="E36" s="12" t="str">
        <f t="shared" si="0"/>
        <v>구배조정</v>
      </c>
      <c r="G36" s="13">
        <v>200</v>
      </c>
    </row>
    <row r="37" spans="1:7" ht="15" customHeight="1" x14ac:dyDescent="0.3">
      <c r="A37" s="12" t="s">
        <v>1444</v>
      </c>
      <c r="B37" s="12" t="s">
        <v>1252</v>
      </c>
      <c r="C37" s="13" t="s">
        <v>1468</v>
      </c>
      <c r="D37" s="25">
        <v>17.2</v>
      </c>
      <c r="E37" s="12" t="str">
        <f t="shared" si="0"/>
        <v>관경조정</v>
      </c>
      <c r="G37" s="13" t="s">
        <v>1975</v>
      </c>
    </row>
    <row r="38" spans="1:7" ht="15" customHeight="1" x14ac:dyDescent="0.3">
      <c r="A38" s="12" t="s">
        <v>1444</v>
      </c>
      <c r="B38" s="12" t="s">
        <v>1253</v>
      </c>
      <c r="C38" s="13" t="s">
        <v>1654</v>
      </c>
      <c r="D38" s="25">
        <v>52.4</v>
      </c>
      <c r="E38" s="12" t="str">
        <f t="shared" si="0"/>
        <v>관경조정</v>
      </c>
      <c r="G38" s="13" t="s">
        <v>1989</v>
      </c>
    </row>
    <row r="39" spans="1:7" ht="15" customHeight="1" x14ac:dyDescent="0.3">
      <c r="A39" s="12" t="s">
        <v>1444</v>
      </c>
      <c r="B39" s="12" t="s">
        <v>1254</v>
      </c>
      <c r="C39" s="13">
        <v>1000</v>
      </c>
      <c r="D39" s="25">
        <v>7.6</v>
      </c>
      <c r="E39" s="12" t="str">
        <f t="shared" si="0"/>
        <v>구배조정</v>
      </c>
      <c r="G39" s="13">
        <v>1000</v>
      </c>
    </row>
    <row r="40" spans="1:7" ht="15" customHeight="1" x14ac:dyDescent="0.3">
      <c r="A40" s="12" t="s">
        <v>1444</v>
      </c>
      <c r="B40" s="12" t="s">
        <v>1255</v>
      </c>
      <c r="C40" s="13">
        <v>1000</v>
      </c>
      <c r="D40" s="25">
        <v>24.4</v>
      </c>
      <c r="E40" s="12" t="str">
        <f t="shared" si="0"/>
        <v>구배조정</v>
      </c>
      <c r="G40" s="13">
        <v>1000</v>
      </c>
    </row>
    <row r="41" spans="1:7" ht="15" customHeight="1" x14ac:dyDescent="0.3">
      <c r="A41" s="12" t="s">
        <v>1444</v>
      </c>
      <c r="B41" s="12" t="s">
        <v>1256</v>
      </c>
      <c r="C41" s="13" t="s">
        <v>1506</v>
      </c>
      <c r="D41" s="25">
        <v>43.1</v>
      </c>
      <c r="E41" s="12" t="str">
        <f t="shared" si="0"/>
        <v>관경조정</v>
      </c>
      <c r="G41" s="13" t="s">
        <v>1969</v>
      </c>
    </row>
    <row r="42" spans="1:7" ht="15" customHeight="1" x14ac:dyDescent="0.3">
      <c r="A42" s="12" t="s">
        <v>1444</v>
      </c>
      <c r="B42" s="12" t="s">
        <v>1880</v>
      </c>
      <c r="C42" s="13" t="s">
        <v>1506</v>
      </c>
      <c r="D42" s="25">
        <v>79.900000000000006</v>
      </c>
      <c r="E42" s="12" t="str">
        <f t="shared" si="0"/>
        <v>구배조정</v>
      </c>
      <c r="G42" s="13" t="s">
        <v>1506</v>
      </c>
    </row>
    <row r="43" spans="1:7" ht="15" customHeight="1" x14ac:dyDescent="0.3">
      <c r="A43" s="12" t="s">
        <v>1444</v>
      </c>
      <c r="B43" s="12" t="s">
        <v>1257</v>
      </c>
      <c r="C43" s="13">
        <v>400</v>
      </c>
      <c r="D43" s="25">
        <v>44.8</v>
      </c>
      <c r="E43" s="12" t="str">
        <f t="shared" si="0"/>
        <v>관경조정</v>
      </c>
      <c r="G43" s="13">
        <v>300</v>
      </c>
    </row>
    <row r="44" spans="1:7" ht="15" customHeight="1" x14ac:dyDescent="0.3">
      <c r="A44" s="12" t="s">
        <v>1444</v>
      </c>
      <c r="B44" s="12" t="s">
        <v>1258</v>
      </c>
      <c r="C44" s="13">
        <v>400</v>
      </c>
      <c r="D44" s="25">
        <v>34</v>
      </c>
      <c r="E44" s="12" t="str">
        <f t="shared" si="0"/>
        <v>관경조정</v>
      </c>
      <c r="G44" s="13">
        <v>300</v>
      </c>
    </row>
    <row r="45" spans="1:7" ht="15" customHeight="1" x14ac:dyDescent="0.3">
      <c r="A45" s="12" t="s">
        <v>1444</v>
      </c>
      <c r="B45" s="12" t="s">
        <v>1259</v>
      </c>
      <c r="C45" s="13">
        <v>400</v>
      </c>
      <c r="D45" s="25">
        <v>42.9</v>
      </c>
      <c r="E45" s="12" t="str">
        <f t="shared" si="0"/>
        <v>관경조정</v>
      </c>
      <c r="G45" s="13">
        <v>300</v>
      </c>
    </row>
    <row r="46" spans="1:7" ht="15" customHeight="1" x14ac:dyDescent="0.3">
      <c r="A46" s="12" t="s">
        <v>1444</v>
      </c>
      <c r="B46" s="12" t="s">
        <v>1260</v>
      </c>
      <c r="C46" s="13">
        <v>400</v>
      </c>
      <c r="D46" s="25">
        <v>33.5</v>
      </c>
      <c r="E46" s="12" t="str">
        <f t="shared" si="0"/>
        <v>관경조정</v>
      </c>
      <c r="G46" s="13">
        <v>300</v>
      </c>
    </row>
    <row r="47" spans="1:7" ht="15" customHeight="1" x14ac:dyDescent="0.3">
      <c r="A47" s="12" t="s">
        <v>1446</v>
      </c>
      <c r="B47" s="12" t="s">
        <v>1261</v>
      </c>
      <c r="C47" s="13" t="s">
        <v>1460</v>
      </c>
      <c r="D47" s="25">
        <v>6.4</v>
      </c>
      <c r="E47" s="12" t="str">
        <f t="shared" si="0"/>
        <v>관경조정</v>
      </c>
      <c r="G47" s="13" t="s">
        <v>1977</v>
      </c>
    </row>
    <row r="48" spans="1:7" ht="15" customHeight="1" x14ac:dyDescent="0.3">
      <c r="A48" s="12" t="s">
        <v>1446</v>
      </c>
      <c r="B48" s="12" t="s">
        <v>1262</v>
      </c>
      <c r="C48" s="13" t="s">
        <v>1460</v>
      </c>
      <c r="D48" s="25">
        <v>80.400000000000006</v>
      </c>
      <c r="E48" s="12" t="str">
        <f t="shared" si="0"/>
        <v>관경조정</v>
      </c>
      <c r="G48" s="13" t="s">
        <v>1977</v>
      </c>
    </row>
    <row r="49" spans="1:7" ht="15" customHeight="1" x14ac:dyDescent="0.3">
      <c r="A49" s="12" t="s">
        <v>1446</v>
      </c>
      <c r="B49" s="12" t="s">
        <v>1263</v>
      </c>
      <c r="C49" s="13" t="s">
        <v>1460</v>
      </c>
      <c r="D49" s="25">
        <v>7.9</v>
      </c>
      <c r="E49" s="12" t="str">
        <f t="shared" si="0"/>
        <v>관경조정</v>
      </c>
      <c r="G49" s="13" t="s">
        <v>1977</v>
      </c>
    </row>
    <row r="50" spans="1:7" ht="15" customHeight="1" x14ac:dyDescent="0.3">
      <c r="A50" s="12" t="s">
        <v>1446</v>
      </c>
      <c r="B50" s="12" t="s">
        <v>1264</v>
      </c>
      <c r="C50" s="13" t="s">
        <v>1651</v>
      </c>
      <c r="D50" s="25">
        <v>204</v>
      </c>
      <c r="E50" s="12" t="str">
        <f t="shared" si="0"/>
        <v>관경조정</v>
      </c>
      <c r="G50" s="13" t="s">
        <v>1977</v>
      </c>
    </row>
    <row r="51" spans="1:7" ht="15" customHeight="1" x14ac:dyDescent="0.3">
      <c r="A51" s="12" t="s">
        <v>1446</v>
      </c>
      <c r="B51" s="12" t="s">
        <v>1881</v>
      </c>
      <c r="C51" s="13">
        <v>500</v>
      </c>
      <c r="D51" s="25">
        <v>39</v>
      </c>
      <c r="E51" s="12" t="str">
        <f t="shared" si="0"/>
        <v>관경조정</v>
      </c>
      <c r="G51" s="13">
        <v>400</v>
      </c>
    </row>
    <row r="52" spans="1:7" ht="15" customHeight="1" x14ac:dyDescent="0.3">
      <c r="A52" s="12" t="s">
        <v>1446</v>
      </c>
      <c r="B52" s="12" t="s">
        <v>1265</v>
      </c>
      <c r="C52" s="13">
        <v>900</v>
      </c>
      <c r="D52" s="25">
        <v>10</v>
      </c>
      <c r="E52" s="12" t="str">
        <f t="shared" si="0"/>
        <v>관경조정</v>
      </c>
      <c r="G52" s="13">
        <v>800</v>
      </c>
    </row>
    <row r="53" spans="1:7" ht="15" customHeight="1" x14ac:dyDescent="0.3">
      <c r="A53" s="12" t="s">
        <v>1446</v>
      </c>
      <c r="B53" s="12" t="s">
        <v>1266</v>
      </c>
      <c r="C53" s="13" t="s">
        <v>1467</v>
      </c>
      <c r="D53" s="25">
        <v>105.4</v>
      </c>
      <c r="E53" s="12" t="str">
        <f t="shared" si="0"/>
        <v>구배조정</v>
      </c>
      <c r="G53" s="13" t="s">
        <v>1467</v>
      </c>
    </row>
    <row r="54" spans="1:7" ht="15" customHeight="1" x14ac:dyDescent="0.3">
      <c r="A54" s="12" t="s">
        <v>1446</v>
      </c>
      <c r="B54" s="12" t="s">
        <v>1267</v>
      </c>
      <c r="C54" s="13" t="s">
        <v>1649</v>
      </c>
      <c r="D54" s="25">
        <v>84.4</v>
      </c>
      <c r="E54" s="12" t="str">
        <f t="shared" si="0"/>
        <v>관경조정</v>
      </c>
      <c r="G54" s="13" t="s">
        <v>1984</v>
      </c>
    </row>
    <row r="55" spans="1:7" ht="15" customHeight="1" x14ac:dyDescent="0.3">
      <c r="A55" s="12" t="s">
        <v>1446</v>
      </c>
      <c r="B55" s="12" t="s">
        <v>1882</v>
      </c>
      <c r="C55" s="13">
        <v>1300</v>
      </c>
      <c r="D55" s="25">
        <v>65.8</v>
      </c>
      <c r="E55" s="12" t="str">
        <f t="shared" si="0"/>
        <v>관경조정</v>
      </c>
      <c r="G55" s="13">
        <v>1100</v>
      </c>
    </row>
    <row r="56" spans="1:7" ht="15" customHeight="1" x14ac:dyDescent="0.3">
      <c r="A56" s="12" t="s">
        <v>1446</v>
      </c>
      <c r="B56" s="12" t="s">
        <v>1883</v>
      </c>
      <c r="C56" s="13" t="s">
        <v>1472</v>
      </c>
      <c r="D56" s="25">
        <v>3</v>
      </c>
      <c r="E56" s="12" t="str">
        <f t="shared" si="0"/>
        <v>구배조정</v>
      </c>
      <c r="G56" s="13" t="s">
        <v>1472</v>
      </c>
    </row>
    <row r="57" spans="1:7" ht="15" customHeight="1" x14ac:dyDescent="0.3">
      <c r="A57" s="12" t="s">
        <v>1446</v>
      </c>
      <c r="B57" s="12" t="s">
        <v>1268</v>
      </c>
      <c r="C57" s="13" t="s">
        <v>1884</v>
      </c>
      <c r="D57" s="25">
        <v>6.8</v>
      </c>
      <c r="E57" s="12" t="str">
        <f t="shared" si="0"/>
        <v>관경조정</v>
      </c>
      <c r="G57" s="13" t="s">
        <v>1989</v>
      </c>
    </row>
    <row r="58" spans="1:7" ht="15" customHeight="1" x14ac:dyDescent="0.3">
      <c r="A58" s="12" t="s">
        <v>1446</v>
      </c>
      <c r="B58" s="12" t="s">
        <v>1885</v>
      </c>
      <c r="C58" s="13" t="s">
        <v>1612</v>
      </c>
      <c r="D58" s="25">
        <v>7</v>
      </c>
      <c r="E58" s="12" t="str">
        <f t="shared" si="0"/>
        <v>관경조정</v>
      </c>
      <c r="G58" s="13" t="s">
        <v>1973</v>
      </c>
    </row>
    <row r="59" spans="1:7" ht="15" customHeight="1" x14ac:dyDescent="0.3">
      <c r="A59" s="12" t="s">
        <v>1446</v>
      </c>
      <c r="B59" s="12" t="s">
        <v>1886</v>
      </c>
      <c r="C59" s="13" t="s">
        <v>1499</v>
      </c>
      <c r="D59" s="25">
        <v>27.7</v>
      </c>
      <c r="E59" s="12" t="str">
        <f t="shared" si="0"/>
        <v>관경조정</v>
      </c>
      <c r="G59" s="13" t="s">
        <v>1973</v>
      </c>
    </row>
    <row r="60" spans="1:7" ht="15" customHeight="1" x14ac:dyDescent="0.3">
      <c r="A60" s="12" t="s">
        <v>1446</v>
      </c>
      <c r="B60" s="12" t="s">
        <v>1887</v>
      </c>
      <c r="C60" s="13">
        <v>1200</v>
      </c>
      <c r="D60" s="25">
        <v>27.1</v>
      </c>
      <c r="E60" s="12" t="str">
        <f t="shared" si="0"/>
        <v>관경조정</v>
      </c>
      <c r="G60" s="13">
        <v>1000</v>
      </c>
    </row>
    <row r="61" spans="1:7" ht="15" customHeight="1" x14ac:dyDescent="0.3">
      <c r="A61" s="12" t="s">
        <v>1446</v>
      </c>
      <c r="B61" s="12" t="s">
        <v>1269</v>
      </c>
      <c r="C61" s="13">
        <v>500</v>
      </c>
      <c r="D61" s="25">
        <v>19.600000000000001</v>
      </c>
      <c r="E61" s="12" t="str">
        <f t="shared" si="0"/>
        <v>관경조정</v>
      </c>
      <c r="G61" s="13">
        <v>300</v>
      </c>
    </row>
    <row r="62" spans="1:7" ht="15" customHeight="1" x14ac:dyDescent="0.3">
      <c r="A62" s="12" t="s">
        <v>1446</v>
      </c>
      <c r="B62" s="12" t="s">
        <v>1270</v>
      </c>
      <c r="C62" s="13">
        <v>600</v>
      </c>
      <c r="D62" s="25">
        <v>44.2</v>
      </c>
      <c r="E62" s="12" t="str">
        <f t="shared" si="0"/>
        <v>관경조정</v>
      </c>
      <c r="G62" s="13">
        <v>500</v>
      </c>
    </row>
    <row r="63" spans="1:7" ht="15" customHeight="1" x14ac:dyDescent="0.3">
      <c r="A63" s="12" t="s">
        <v>1446</v>
      </c>
      <c r="B63" s="12" t="s">
        <v>1271</v>
      </c>
      <c r="C63" s="13" t="s">
        <v>1508</v>
      </c>
      <c r="D63" s="25">
        <v>12.2</v>
      </c>
      <c r="E63" s="12" t="str">
        <f t="shared" si="0"/>
        <v>구배조정</v>
      </c>
      <c r="G63" s="13" t="s">
        <v>1508</v>
      </c>
    </row>
    <row r="64" spans="1:7" ht="15" customHeight="1" x14ac:dyDescent="0.3">
      <c r="A64" s="12" t="s">
        <v>1446</v>
      </c>
      <c r="B64" s="12" t="s">
        <v>1272</v>
      </c>
      <c r="C64" s="13">
        <v>600</v>
      </c>
      <c r="D64" s="25">
        <v>49.7</v>
      </c>
      <c r="E64" s="12" t="str">
        <f t="shared" si="0"/>
        <v>구배조정</v>
      </c>
      <c r="G64" s="13">
        <v>600</v>
      </c>
    </row>
    <row r="65" spans="1:7" ht="15" customHeight="1" x14ac:dyDescent="0.3">
      <c r="A65" s="12" t="s">
        <v>1446</v>
      </c>
      <c r="B65" s="12" t="s">
        <v>1273</v>
      </c>
      <c r="C65" s="13">
        <v>800</v>
      </c>
      <c r="D65" s="25">
        <v>5</v>
      </c>
      <c r="E65" s="12" t="str">
        <f t="shared" si="0"/>
        <v>구배조정</v>
      </c>
      <c r="G65" s="13">
        <v>800</v>
      </c>
    </row>
    <row r="66" spans="1:7" ht="15" customHeight="1" x14ac:dyDescent="0.3">
      <c r="A66" s="12" t="s">
        <v>1446</v>
      </c>
      <c r="B66" s="12" t="s">
        <v>1888</v>
      </c>
      <c r="C66" s="13" t="s">
        <v>1889</v>
      </c>
      <c r="D66" s="25">
        <v>171.1</v>
      </c>
      <c r="E66" s="12" t="str">
        <f t="shared" si="0"/>
        <v>관경조정</v>
      </c>
      <c r="G66" s="13" t="s">
        <v>1983</v>
      </c>
    </row>
    <row r="67" spans="1:7" ht="15" customHeight="1" x14ac:dyDescent="0.3">
      <c r="A67" s="12" t="s">
        <v>1446</v>
      </c>
      <c r="B67" s="12" t="s">
        <v>1274</v>
      </c>
      <c r="C67" s="13" t="s">
        <v>1890</v>
      </c>
      <c r="D67" s="25">
        <v>146.6</v>
      </c>
      <c r="E67" s="12" t="str">
        <f t="shared" si="0"/>
        <v>관경조정</v>
      </c>
      <c r="G67" s="13" t="s">
        <v>1978</v>
      </c>
    </row>
    <row r="68" spans="1:7" ht="15" customHeight="1" x14ac:dyDescent="0.3">
      <c r="A68" s="12" t="s">
        <v>1446</v>
      </c>
      <c r="B68" s="12" t="s">
        <v>1275</v>
      </c>
      <c r="C68" s="13" t="s">
        <v>1467</v>
      </c>
      <c r="D68" s="25">
        <v>200.1</v>
      </c>
      <c r="E68" s="12" t="str">
        <f t="shared" ref="E68:E105" si="1">IF(C68=G68,"구배조정","관경조정")</f>
        <v>관경조정</v>
      </c>
      <c r="G68" s="13" t="s">
        <v>1989</v>
      </c>
    </row>
    <row r="69" spans="1:7" ht="15" customHeight="1" x14ac:dyDescent="0.3">
      <c r="A69" s="12" t="s">
        <v>1446</v>
      </c>
      <c r="B69" s="12" t="s">
        <v>1276</v>
      </c>
      <c r="C69" s="13">
        <v>400</v>
      </c>
      <c r="D69" s="25">
        <v>35</v>
      </c>
      <c r="E69" s="12" t="str">
        <f t="shared" si="1"/>
        <v>관경조정</v>
      </c>
      <c r="G69" s="13">
        <v>300</v>
      </c>
    </row>
    <row r="70" spans="1:7" ht="15" customHeight="1" x14ac:dyDescent="0.3">
      <c r="A70" s="12" t="s">
        <v>1446</v>
      </c>
      <c r="B70" s="12" t="s">
        <v>1277</v>
      </c>
      <c r="C70" s="13">
        <v>400</v>
      </c>
      <c r="D70" s="25">
        <v>22.3</v>
      </c>
      <c r="E70" s="12" t="str">
        <f t="shared" si="1"/>
        <v>관경조정</v>
      </c>
      <c r="G70" s="13">
        <v>300</v>
      </c>
    </row>
    <row r="71" spans="1:7" ht="15" customHeight="1" x14ac:dyDescent="0.3">
      <c r="A71" s="12" t="s">
        <v>1446</v>
      </c>
      <c r="B71" s="12" t="s">
        <v>1278</v>
      </c>
      <c r="C71" s="13">
        <v>400</v>
      </c>
      <c r="D71" s="25">
        <v>38.700000000000003</v>
      </c>
      <c r="E71" s="12" t="str">
        <f t="shared" si="1"/>
        <v>관경조정</v>
      </c>
      <c r="G71" s="13">
        <v>300</v>
      </c>
    </row>
    <row r="72" spans="1:7" ht="15" customHeight="1" x14ac:dyDescent="0.3">
      <c r="A72" s="12" t="s">
        <v>1446</v>
      </c>
      <c r="B72" s="12" t="s">
        <v>1279</v>
      </c>
      <c r="C72" s="13">
        <v>500</v>
      </c>
      <c r="D72" s="25">
        <v>119</v>
      </c>
      <c r="E72" s="12" t="str">
        <f t="shared" si="1"/>
        <v>관경조정</v>
      </c>
      <c r="G72" s="13">
        <v>400</v>
      </c>
    </row>
    <row r="73" spans="1:7" ht="15" customHeight="1" x14ac:dyDescent="0.3">
      <c r="A73" s="12" t="s">
        <v>1446</v>
      </c>
      <c r="B73" s="12" t="s">
        <v>1280</v>
      </c>
      <c r="C73" s="13">
        <v>700</v>
      </c>
      <c r="D73" s="25">
        <v>115.6</v>
      </c>
      <c r="E73" s="12" t="str">
        <f t="shared" si="1"/>
        <v>관경조정</v>
      </c>
      <c r="G73" s="13">
        <v>600</v>
      </c>
    </row>
    <row r="74" spans="1:7" ht="15" customHeight="1" x14ac:dyDescent="0.3">
      <c r="A74" s="12" t="s">
        <v>1446</v>
      </c>
      <c r="B74" s="12" t="s">
        <v>1281</v>
      </c>
      <c r="C74" s="13">
        <v>800</v>
      </c>
      <c r="D74" s="25">
        <v>39</v>
      </c>
      <c r="E74" s="12" t="str">
        <f t="shared" si="1"/>
        <v>관경조정</v>
      </c>
      <c r="G74" s="13">
        <v>600</v>
      </c>
    </row>
    <row r="75" spans="1:7" ht="15" customHeight="1" x14ac:dyDescent="0.3">
      <c r="A75" s="12" t="s">
        <v>1446</v>
      </c>
      <c r="B75" s="12" t="s">
        <v>1282</v>
      </c>
      <c r="C75" s="13">
        <v>800</v>
      </c>
      <c r="D75" s="25">
        <v>48.3</v>
      </c>
      <c r="E75" s="12" t="str">
        <f t="shared" si="1"/>
        <v>관경조정</v>
      </c>
      <c r="G75" s="13">
        <v>600</v>
      </c>
    </row>
    <row r="76" spans="1:7" ht="15" customHeight="1" x14ac:dyDescent="0.3">
      <c r="A76" s="12" t="s">
        <v>1446</v>
      </c>
      <c r="B76" s="12" t="s">
        <v>1283</v>
      </c>
      <c r="C76" s="13">
        <v>900</v>
      </c>
      <c r="D76" s="25">
        <v>57.5</v>
      </c>
      <c r="E76" s="12" t="str">
        <f t="shared" si="1"/>
        <v>관경조정</v>
      </c>
      <c r="G76" s="13">
        <v>600</v>
      </c>
    </row>
    <row r="77" spans="1:7" ht="15" customHeight="1" x14ac:dyDescent="0.3">
      <c r="A77" s="12" t="s">
        <v>1446</v>
      </c>
      <c r="B77" s="12" t="s">
        <v>1284</v>
      </c>
      <c r="C77" s="13">
        <v>900</v>
      </c>
      <c r="D77" s="25">
        <v>41.5</v>
      </c>
      <c r="E77" s="12" t="str">
        <f t="shared" si="1"/>
        <v>관경조정</v>
      </c>
      <c r="G77" s="13">
        <v>600</v>
      </c>
    </row>
    <row r="78" spans="1:7" ht="15" customHeight="1" x14ac:dyDescent="0.3">
      <c r="A78" s="12" t="s">
        <v>1446</v>
      </c>
      <c r="B78" s="12" t="s">
        <v>1285</v>
      </c>
      <c r="C78" s="13">
        <v>900</v>
      </c>
      <c r="D78" s="25">
        <v>46.8</v>
      </c>
      <c r="E78" s="12" t="str">
        <f t="shared" si="1"/>
        <v>관경조정</v>
      </c>
      <c r="G78" s="13">
        <v>600</v>
      </c>
    </row>
    <row r="79" spans="1:7" ht="15" customHeight="1" x14ac:dyDescent="0.3">
      <c r="A79" s="12" t="s">
        <v>1446</v>
      </c>
      <c r="B79" s="12" t="s">
        <v>1286</v>
      </c>
      <c r="C79" s="13">
        <v>900</v>
      </c>
      <c r="D79" s="25">
        <v>22.2</v>
      </c>
      <c r="E79" s="12" t="str">
        <f t="shared" si="1"/>
        <v>관경조정</v>
      </c>
      <c r="G79" s="13">
        <v>600</v>
      </c>
    </row>
    <row r="80" spans="1:7" ht="15" customHeight="1" x14ac:dyDescent="0.3">
      <c r="A80" s="12" t="s">
        <v>1446</v>
      </c>
      <c r="B80" s="12" t="s">
        <v>1287</v>
      </c>
      <c r="C80" s="13">
        <v>700</v>
      </c>
      <c r="D80" s="25">
        <v>42.3</v>
      </c>
      <c r="E80" s="12" t="str">
        <f t="shared" si="1"/>
        <v>관경조정</v>
      </c>
      <c r="G80" s="13">
        <v>600</v>
      </c>
    </row>
    <row r="81" spans="1:7" ht="15" customHeight="1" x14ac:dyDescent="0.3">
      <c r="A81" s="12" t="s">
        <v>1446</v>
      </c>
      <c r="B81" s="12" t="s">
        <v>1288</v>
      </c>
      <c r="C81" s="13">
        <v>800</v>
      </c>
      <c r="D81" s="25">
        <v>37.4</v>
      </c>
      <c r="E81" s="12" t="str">
        <f t="shared" si="1"/>
        <v>관경조정</v>
      </c>
      <c r="G81" s="13">
        <v>600</v>
      </c>
    </row>
    <row r="82" spans="1:7" ht="15" customHeight="1" x14ac:dyDescent="0.3">
      <c r="A82" s="12" t="s">
        <v>1446</v>
      </c>
      <c r="B82" s="12" t="s">
        <v>1289</v>
      </c>
      <c r="C82" s="13">
        <v>800</v>
      </c>
      <c r="D82" s="25">
        <v>36.1</v>
      </c>
      <c r="E82" s="12" t="str">
        <f t="shared" si="1"/>
        <v>관경조정</v>
      </c>
      <c r="G82" s="13">
        <v>600</v>
      </c>
    </row>
    <row r="83" spans="1:7" ht="15" customHeight="1" x14ac:dyDescent="0.3">
      <c r="A83" s="12" t="s">
        <v>1446</v>
      </c>
      <c r="B83" s="12" t="s">
        <v>1290</v>
      </c>
      <c r="C83" s="13">
        <v>800</v>
      </c>
      <c r="D83" s="25">
        <v>46.1</v>
      </c>
      <c r="E83" s="12" t="str">
        <f t="shared" si="1"/>
        <v>관경조정</v>
      </c>
      <c r="G83" s="13">
        <v>600</v>
      </c>
    </row>
    <row r="84" spans="1:7" ht="15" customHeight="1" x14ac:dyDescent="0.3">
      <c r="A84" s="12" t="s">
        <v>1446</v>
      </c>
      <c r="B84" s="12" t="s">
        <v>1291</v>
      </c>
      <c r="C84" s="13">
        <v>800</v>
      </c>
      <c r="D84" s="25">
        <v>232.5</v>
      </c>
      <c r="E84" s="12" t="str">
        <f t="shared" si="1"/>
        <v>관경조정</v>
      </c>
      <c r="G84" s="13">
        <v>600</v>
      </c>
    </row>
    <row r="85" spans="1:7" ht="15" customHeight="1" x14ac:dyDescent="0.3">
      <c r="A85" s="12" t="s">
        <v>1446</v>
      </c>
      <c r="B85" s="12" t="s">
        <v>1292</v>
      </c>
      <c r="C85" s="13" t="s">
        <v>1475</v>
      </c>
      <c r="D85" s="25">
        <v>77.8</v>
      </c>
      <c r="E85" s="12" t="str">
        <f t="shared" si="1"/>
        <v>관경조정</v>
      </c>
      <c r="G85" s="13" t="s">
        <v>1974</v>
      </c>
    </row>
    <row r="86" spans="1:7" ht="15" customHeight="1" x14ac:dyDescent="0.3">
      <c r="A86" s="12" t="s">
        <v>1446</v>
      </c>
      <c r="B86" s="12" t="s">
        <v>1891</v>
      </c>
      <c r="C86" s="13">
        <v>700</v>
      </c>
      <c r="D86" s="25">
        <v>110.1</v>
      </c>
      <c r="E86" s="12" t="str">
        <f t="shared" si="1"/>
        <v>관경조정</v>
      </c>
      <c r="G86" s="13">
        <v>600</v>
      </c>
    </row>
    <row r="87" spans="1:7" ht="15" customHeight="1" x14ac:dyDescent="0.3">
      <c r="A87" s="12" t="s">
        <v>1446</v>
      </c>
      <c r="B87" s="12" t="s">
        <v>1293</v>
      </c>
      <c r="C87" s="13">
        <v>700</v>
      </c>
      <c r="D87" s="25">
        <v>53.7</v>
      </c>
      <c r="E87" s="12" t="str">
        <f t="shared" si="1"/>
        <v>관경조정</v>
      </c>
      <c r="G87" s="13">
        <v>600</v>
      </c>
    </row>
    <row r="88" spans="1:7" ht="15" customHeight="1" x14ac:dyDescent="0.3">
      <c r="A88" s="12" t="s">
        <v>1446</v>
      </c>
      <c r="B88" s="12" t="s">
        <v>1294</v>
      </c>
      <c r="C88" s="13">
        <v>700</v>
      </c>
      <c r="D88" s="25">
        <v>28.2</v>
      </c>
      <c r="E88" s="12" t="str">
        <f t="shared" si="1"/>
        <v>관경조정</v>
      </c>
      <c r="G88" s="13">
        <v>600</v>
      </c>
    </row>
    <row r="89" spans="1:7" ht="15" customHeight="1" x14ac:dyDescent="0.3">
      <c r="A89" s="12" t="s">
        <v>1446</v>
      </c>
      <c r="B89" s="12" t="s">
        <v>1892</v>
      </c>
      <c r="C89" s="13">
        <v>600</v>
      </c>
      <c r="D89" s="25">
        <v>24.2</v>
      </c>
      <c r="E89" s="12" t="str">
        <f t="shared" si="1"/>
        <v>관경조정</v>
      </c>
      <c r="G89" s="13">
        <v>500</v>
      </c>
    </row>
    <row r="90" spans="1:7" ht="15" customHeight="1" x14ac:dyDescent="0.3">
      <c r="A90" s="12" t="s">
        <v>1446</v>
      </c>
      <c r="B90" s="12" t="s">
        <v>1893</v>
      </c>
      <c r="C90" s="13">
        <v>600</v>
      </c>
      <c r="D90" s="25">
        <v>30.6</v>
      </c>
      <c r="E90" s="12" t="str">
        <f t="shared" si="1"/>
        <v>관경조정</v>
      </c>
      <c r="G90" s="13">
        <v>500</v>
      </c>
    </row>
    <row r="91" spans="1:7" ht="15" customHeight="1" x14ac:dyDescent="0.3">
      <c r="A91" s="12" t="s">
        <v>1446</v>
      </c>
      <c r="B91" s="12" t="s">
        <v>1894</v>
      </c>
      <c r="C91" s="13">
        <v>600</v>
      </c>
      <c r="D91" s="25">
        <v>32.5</v>
      </c>
      <c r="E91" s="12" t="str">
        <f t="shared" si="1"/>
        <v>관경조정</v>
      </c>
      <c r="G91" s="13">
        <v>500</v>
      </c>
    </row>
    <row r="92" spans="1:7" ht="15" customHeight="1" x14ac:dyDescent="0.3">
      <c r="A92" s="12" t="s">
        <v>1446</v>
      </c>
      <c r="B92" s="12" t="s">
        <v>1295</v>
      </c>
      <c r="C92" s="13">
        <v>800</v>
      </c>
      <c r="D92" s="25">
        <v>33.6</v>
      </c>
      <c r="E92" s="12" t="str">
        <f t="shared" si="1"/>
        <v>관경조정</v>
      </c>
      <c r="G92" s="13">
        <v>600</v>
      </c>
    </row>
    <row r="93" spans="1:7" ht="15" customHeight="1" x14ac:dyDescent="0.3">
      <c r="A93" s="12" t="s">
        <v>1446</v>
      </c>
      <c r="B93" s="12" t="s">
        <v>1895</v>
      </c>
      <c r="C93" s="13">
        <v>800</v>
      </c>
      <c r="D93" s="25">
        <v>20.6</v>
      </c>
      <c r="E93" s="12" t="str">
        <f t="shared" si="1"/>
        <v>관경조정</v>
      </c>
      <c r="G93" s="13">
        <v>600</v>
      </c>
    </row>
    <row r="94" spans="1:7" ht="15" customHeight="1" x14ac:dyDescent="0.3">
      <c r="A94" s="12" t="s">
        <v>1446</v>
      </c>
      <c r="B94" s="12" t="s">
        <v>1296</v>
      </c>
      <c r="C94" s="13" t="s">
        <v>1480</v>
      </c>
      <c r="D94" s="25">
        <v>9.9</v>
      </c>
      <c r="E94" s="12" t="str">
        <f t="shared" si="1"/>
        <v>구배조정</v>
      </c>
      <c r="G94" s="13" t="s">
        <v>1480</v>
      </c>
    </row>
    <row r="95" spans="1:7" ht="15" customHeight="1" x14ac:dyDescent="0.3">
      <c r="A95" s="12" t="s">
        <v>1446</v>
      </c>
      <c r="B95" s="12" t="s">
        <v>1297</v>
      </c>
      <c r="C95" s="13" t="s">
        <v>1509</v>
      </c>
      <c r="D95" s="25">
        <v>4</v>
      </c>
      <c r="E95" s="12" t="str">
        <f t="shared" si="1"/>
        <v>구배조정</v>
      </c>
      <c r="G95" s="13" t="s">
        <v>1509</v>
      </c>
    </row>
    <row r="96" spans="1:7" ht="15" customHeight="1" x14ac:dyDescent="0.3">
      <c r="A96" s="12" t="s">
        <v>1446</v>
      </c>
      <c r="B96" s="12" t="s">
        <v>1298</v>
      </c>
      <c r="C96" s="13">
        <v>600</v>
      </c>
      <c r="D96" s="25">
        <v>44.9</v>
      </c>
      <c r="E96" s="12" t="str">
        <f t="shared" si="1"/>
        <v>구배조정</v>
      </c>
      <c r="G96" s="13">
        <v>600</v>
      </c>
    </row>
    <row r="97" spans="1:7" ht="15" customHeight="1" x14ac:dyDescent="0.3">
      <c r="A97" s="12" t="s">
        <v>1446</v>
      </c>
      <c r="B97" s="12" t="s">
        <v>1299</v>
      </c>
      <c r="C97" s="13">
        <v>500</v>
      </c>
      <c r="D97" s="25">
        <v>26.3</v>
      </c>
      <c r="E97" s="12" t="str">
        <f t="shared" si="1"/>
        <v>관경조정</v>
      </c>
      <c r="G97" s="13">
        <v>400</v>
      </c>
    </row>
    <row r="98" spans="1:7" ht="15" customHeight="1" x14ac:dyDescent="0.3">
      <c r="A98" s="12" t="s">
        <v>1446</v>
      </c>
      <c r="B98" s="12" t="s">
        <v>1896</v>
      </c>
      <c r="C98" s="13" t="s">
        <v>1488</v>
      </c>
      <c r="D98" s="25">
        <v>13</v>
      </c>
      <c r="E98" s="12" t="str">
        <f t="shared" si="1"/>
        <v>구배조정</v>
      </c>
      <c r="G98" s="13" t="s">
        <v>1488</v>
      </c>
    </row>
    <row r="99" spans="1:7" ht="15" customHeight="1" x14ac:dyDescent="0.3">
      <c r="A99" s="12" t="s">
        <v>1446</v>
      </c>
      <c r="B99" s="12" t="s">
        <v>1300</v>
      </c>
      <c r="C99" s="13">
        <v>450</v>
      </c>
      <c r="D99" s="25">
        <v>47.8</v>
      </c>
      <c r="E99" s="12" t="str">
        <f t="shared" si="1"/>
        <v>구배조정</v>
      </c>
      <c r="G99" s="13">
        <v>450</v>
      </c>
    </row>
    <row r="100" spans="1:7" ht="15" customHeight="1" x14ac:dyDescent="0.3">
      <c r="A100" s="12" t="s">
        <v>1446</v>
      </c>
      <c r="B100" s="12" t="s">
        <v>1301</v>
      </c>
      <c r="C100" s="13">
        <v>450</v>
      </c>
      <c r="D100" s="25">
        <v>38.5</v>
      </c>
      <c r="E100" s="12" t="str">
        <f t="shared" si="1"/>
        <v>구배조정</v>
      </c>
      <c r="G100" s="13">
        <v>450</v>
      </c>
    </row>
    <row r="101" spans="1:7" ht="15" customHeight="1" x14ac:dyDescent="0.3">
      <c r="A101" s="12" t="s">
        <v>1446</v>
      </c>
      <c r="B101" s="12" t="s">
        <v>1302</v>
      </c>
      <c r="C101" s="13">
        <v>450</v>
      </c>
      <c r="D101" s="25">
        <v>64.400000000000006</v>
      </c>
      <c r="E101" s="12" t="str">
        <f t="shared" si="1"/>
        <v>구배조정</v>
      </c>
      <c r="G101" s="13">
        <v>450</v>
      </c>
    </row>
    <row r="102" spans="1:7" ht="15" customHeight="1" x14ac:dyDescent="0.3">
      <c r="A102" s="12" t="s">
        <v>1446</v>
      </c>
      <c r="B102" s="12" t="s">
        <v>1303</v>
      </c>
      <c r="C102" s="13">
        <v>800</v>
      </c>
      <c r="D102" s="25">
        <v>70.900000000000006</v>
      </c>
      <c r="E102" s="12" t="str">
        <f t="shared" si="1"/>
        <v>구배조정</v>
      </c>
      <c r="G102" s="13">
        <v>800</v>
      </c>
    </row>
    <row r="103" spans="1:7" ht="15" customHeight="1" x14ac:dyDescent="0.3">
      <c r="A103" s="12" t="s">
        <v>1446</v>
      </c>
      <c r="B103" s="12" t="s">
        <v>1304</v>
      </c>
      <c r="C103" s="13">
        <v>800</v>
      </c>
      <c r="D103" s="25">
        <v>42.4</v>
      </c>
      <c r="E103" s="12" t="str">
        <f t="shared" si="1"/>
        <v>구배조정</v>
      </c>
      <c r="G103" s="13">
        <v>800</v>
      </c>
    </row>
    <row r="104" spans="1:7" ht="15" customHeight="1" x14ac:dyDescent="0.3">
      <c r="A104" s="12" t="s">
        <v>1446</v>
      </c>
      <c r="B104" s="12" t="s">
        <v>1305</v>
      </c>
      <c r="C104" s="13">
        <v>700</v>
      </c>
      <c r="D104" s="25">
        <v>40</v>
      </c>
      <c r="E104" s="12" t="str">
        <f t="shared" si="1"/>
        <v>관경조정</v>
      </c>
      <c r="G104" s="13">
        <v>600</v>
      </c>
    </row>
    <row r="105" spans="1:7" ht="15" customHeight="1" x14ac:dyDescent="0.3">
      <c r="A105" s="12" t="s">
        <v>1446</v>
      </c>
      <c r="B105" s="12" t="s">
        <v>1306</v>
      </c>
      <c r="C105" s="13" t="s">
        <v>1468</v>
      </c>
      <c r="D105" s="25">
        <v>28.1</v>
      </c>
      <c r="E105" s="12" t="str">
        <f t="shared" si="1"/>
        <v>구배조정</v>
      </c>
      <c r="G105" s="13" t="s">
        <v>1468</v>
      </c>
    </row>
  </sheetData>
  <mergeCells count="1"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T138"/>
  <sheetViews>
    <sheetView view="pageBreakPreview" zoomScaleSheetLayoutView="100" workbookViewId="0">
      <pane ySplit="2" topLeftCell="A86" activePane="bottomLeft" state="frozen"/>
      <selection activeCell="L122" sqref="L122"/>
      <selection pane="bottomLeft" activeCell="L122" sqref="L122"/>
    </sheetView>
  </sheetViews>
  <sheetFormatPr defaultRowHeight="14.25" x14ac:dyDescent="0.3"/>
  <cols>
    <col min="1" max="5" width="15.875" style="24" customWidth="1"/>
    <col min="6" max="6" width="9" style="24"/>
    <col min="7" max="7" width="9.5" style="24" bestFit="1" customWidth="1"/>
    <col min="8" max="19" width="9" style="24"/>
    <col min="20" max="20" width="10.5" style="24" bestFit="1" customWidth="1"/>
    <col min="21" max="16384" width="9" style="24"/>
  </cols>
  <sheetData>
    <row r="1" spans="1:20" ht="33" customHeight="1" x14ac:dyDescent="0.3">
      <c r="A1" s="7" t="s">
        <v>2009</v>
      </c>
      <c r="B1" s="7"/>
      <c r="C1" s="7"/>
      <c r="D1" s="7"/>
      <c r="E1" s="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0" ht="24" customHeight="1" x14ac:dyDescent="0.3">
      <c r="A2" s="19" t="s">
        <v>19</v>
      </c>
      <c r="B2" s="19" t="s">
        <v>16</v>
      </c>
      <c r="C2" s="19" t="s">
        <v>9</v>
      </c>
      <c r="D2" s="19" t="s">
        <v>10</v>
      </c>
      <c r="E2" s="19" t="s">
        <v>15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>
        <f>SUM(G2:S2)</f>
        <v>0</v>
      </c>
    </row>
    <row r="3" spans="1:20" s="28" customFormat="1" ht="15" customHeight="1" x14ac:dyDescent="0.3">
      <c r="A3" s="19" t="s">
        <v>1898</v>
      </c>
      <c r="B3" s="19" t="s">
        <v>1429</v>
      </c>
      <c r="C3" s="35">
        <v>500</v>
      </c>
      <c r="D3" s="47">
        <v>71.400000000000006</v>
      </c>
      <c r="E3" s="19" t="str">
        <f>IF(C3=G3,"구배조정","관경조정")</f>
        <v>관경조정</v>
      </c>
      <c r="G3" s="27">
        <v>400</v>
      </c>
    </row>
    <row r="4" spans="1:20" s="28" customFormat="1" ht="15" customHeight="1" x14ac:dyDescent="0.3">
      <c r="A4" s="19" t="s">
        <v>1898</v>
      </c>
      <c r="B4" s="19" t="s">
        <v>1430</v>
      </c>
      <c r="C4" s="35">
        <v>600</v>
      </c>
      <c r="D4" s="47">
        <v>13.9</v>
      </c>
      <c r="E4" s="19" t="str">
        <f t="shared" ref="E4:E67" si="0">IF(C4=G4,"구배조정","관경조정")</f>
        <v>구배조정</v>
      </c>
      <c r="G4" s="27">
        <v>600</v>
      </c>
    </row>
    <row r="5" spans="1:20" s="28" customFormat="1" ht="15" customHeight="1" x14ac:dyDescent="0.3">
      <c r="A5" s="19" t="s">
        <v>1899</v>
      </c>
      <c r="B5" s="19" t="s">
        <v>1900</v>
      </c>
      <c r="C5" s="35">
        <v>1000</v>
      </c>
      <c r="D5" s="47">
        <v>39.299999999999997</v>
      </c>
      <c r="E5" s="19" t="str">
        <f t="shared" si="0"/>
        <v>관경조정</v>
      </c>
      <c r="G5" s="27">
        <v>800</v>
      </c>
    </row>
    <row r="6" spans="1:20" ht="15" customHeight="1" x14ac:dyDescent="0.3">
      <c r="A6" s="19" t="s">
        <v>1452</v>
      </c>
      <c r="B6" s="19" t="s">
        <v>1313</v>
      </c>
      <c r="C6" s="35">
        <v>300</v>
      </c>
      <c r="D6" s="47">
        <v>11.4</v>
      </c>
      <c r="E6" s="19" t="str">
        <f t="shared" si="0"/>
        <v>구배조정</v>
      </c>
      <c r="G6" s="27">
        <v>300</v>
      </c>
    </row>
    <row r="7" spans="1:20" ht="15" customHeight="1" x14ac:dyDescent="0.3">
      <c r="A7" s="19" t="s">
        <v>1901</v>
      </c>
      <c r="B7" s="19" t="s">
        <v>1902</v>
      </c>
      <c r="C7" s="35">
        <v>600</v>
      </c>
      <c r="D7" s="47">
        <v>29.1</v>
      </c>
      <c r="E7" s="19" t="str">
        <f t="shared" si="0"/>
        <v>구배조정</v>
      </c>
      <c r="G7" s="27">
        <v>600</v>
      </c>
    </row>
    <row r="8" spans="1:20" ht="15" customHeight="1" x14ac:dyDescent="0.3">
      <c r="A8" s="19" t="s">
        <v>1901</v>
      </c>
      <c r="B8" s="19" t="s">
        <v>1903</v>
      </c>
      <c r="C8" s="35">
        <v>600</v>
      </c>
      <c r="D8" s="47">
        <v>15.4</v>
      </c>
      <c r="E8" s="19" t="str">
        <f t="shared" si="0"/>
        <v>구배조정</v>
      </c>
      <c r="G8" s="27">
        <v>600</v>
      </c>
    </row>
    <row r="9" spans="1:20" ht="15" customHeight="1" x14ac:dyDescent="0.3">
      <c r="A9" s="19" t="s">
        <v>1901</v>
      </c>
      <c r="B9" s="19" t="s">
        <v>1904</v>
      </c>
      <c r="C9" s="35">
        <v>600</v>
      </c>
      <c r="D9" s="47">
        <v>28.5</v>
      </c>
      <c r="E9" s="19" t="str">
        <f t="shared" si="0"/>
        <v>구배조정</v>
      </c>
      <c r="G9" s="27">
        <v>600</v>
      </c>
    </row>
    <row r="10" spans="1:20" ht="15" customHeight="1" x14ac:dyDescent="0.3">
      <c r="A10" s="19" t="s">
        <v>1901</v>
      </c>
      <c r="B10" s="19" t="s">
        <v>1905</v>
      </c>
      <c r="C10" s="35">
        <v>600</v>
      </c>
      <c r="D10" s="47">
        <v>39.200000000000003</v>
      </c>
      <c r="E10" s="19" t="str">
        <f t="shared" si="0"/>
        <v>구배조정</v>
      </c>
      <c r="G10" s="27">
        <v>600</v>
      </c>
    </row>
    <row r="11" spans="1:20" ht="15" customHeight="1" x14ac:dyDescent="0.3">
      <c r="A11" s="19" t="s">
        <v>1901</v>
      </c>
      <c r="B11" s="19" t="s">
        <v>1906</v>
      </c>
      <c r="C11" s="35">
        <v>500</v>
      </c>
      <c r="D11" s="47">
        <v>5.9</v>
      </c>
      <c r="E11" s="19" t="str">
        <f t="shared" si="0"/>
        <v>구배조정</v>
      </c>
      <c r="G11" s="27">
        <v>500</v>
      </c>
    </row>
    <row r="12" spans="1:20" ht="15" customHeight="1" x14ac:dyDescent="0.3">
      <c r="A12" s="19" t="s">
        <v>1907</v>
      </c>
      <c r="B12" s="19" t="s">
        <v>1908</v>
      </c>
      <c r="C12" s="35">
        <v>700</v>
      </c>
      <c r="D12" s="47">
        <v>8</v>
      </c>
      <c r="E12" s="19" t="str">
        <f t="shared" si="0"/>
        <v>관경조정</v>
      </c>
      <c r="G12" s="27">
        <v>600</v>
      </c>
    </row>
    <row r="13" spans="1:20" ht="15" customHeight="1" x14ac:dyDescent="0.3">
      <c r="A13" s="19" t="s">
        <v>1907</v>
      </c>
      <c r="B13" s="19" t="s">
        <v>1909</v>
      </c>
      <c r="C13" s="35">
        <v>700</v>
      </c>
      <c r="D13" s="47">
        <v>20.3</v>
      </c>
      <c r="E13" s="19" t="str">
        <f t="shared" si="0"/>
        <v>관경조정</v>
      </c>
      <c r="G13" s="27">
        <v>600</v>
      </c>
    </row>
    <row r="14" spans="1:20" ht="15" customHeight="1" x14ac:dyDescent="0.3">
      <c r="A14" s="19" t="s">
        <v>1907</v>
      </c>
      <c r="B14" s="19" t="s">
        <v>1351</v>
      </c>
      <c r="C14" s="35">
        <v>800</v>
      </c>
      <c r="D14" s="47">
        <v>11.7</v>
      </c>
      <c r="E14" s="19" t="str">
        <f t="shared" si="0"/>
        <v>관경조정</v>
      </c>
      <c r="G14" s="27">
        <v>600</v>
      </c>
    </row>
    <row r="15" spans="1:20" ht="15" customHeight="1" x14ac:dyDescent="0.3">
      <c r="A15" s="19" t="s">
        <v>1907</v>
      </c>
      <c r="B15" s="19" t="s">
        <v>1352</v>
      </c>
      <c r="C15" s="35">
        <v>800</v>
      </c>
      <c r="D15" s="47">
        <v>17.399999999999999</v>
      </c>
      <c r="E15" s="19" t="str">
        <f t="shared" si="0"/>
        <v>관경조정</v>
      </c>
      <c r="G15" s="27">
        <v>600</v>
      </c>
    </row>
    <row r="16" spans="1:20" ht="15" customHeight="1" x14ac:dyDescent="0.3">
      <c r="A16" s="19" t="s">
        <v>1907</v>
      </c>
      <c r="B16" s="19" t="s">
        <v>1353</v>
      </c>
      <c r="C16" s="35">
        <v>800</v>
      </c>
      <c r="D16" s="47">
        <v>8</v>
      </c>
      <c r="E16" s="19" t="str">
        <f t="shared" si="0"/>
        <v>관경조정</v>
      </c>
      <c r="G16" s="27">
        <v>600</v>
      </c>
    </row>
    <row r="17" spans="1:7" ht="15" customHeight="1" x14ac:dyDescent="0.3">
      <c r="A17" s="19" t="s">
        <v>1907</v>
      </c>
      <c r="B17" s="19" t="s">
        <v>1354</v>
      </c>
      <c r="C17" s="35">
        <v>900</v>
      </c>
      <c r="D17" s="47">
        <v>15.1</v>
      </c>
      <c r="E17" s="19" t="str">
        <f t="shared" si="0"/>
        <v>관경조정</v>
      </c>
      <c r="G17" s="27">
        <v>600</v>
      </c>
    </row>
    <row r="18" spans="1:7" ht="15" customHeight="1" x14ac:dyDescent="0.3">
      <c r="A18" s="19" t="s">
        <v>1907</v>
      </c>
      <c r="B18" s="19" t="s">
        <v>1355</v>
      </c>
      <c r="C18" s="35">
        <v>900</v>
      </c>
      <c r="D18" s="47">
        <v>9.1</v>
      </c>
      <c r="E18" s="19" t="str">
        <f t="shared" si="0"/>
        <v>관경조정</v>
      </c>
      <c r="G18" s="27">
        <v>600</v>
      </c>
    </row>
    <row r="19" spans="1:7" ht="15" customHeight="1" x14ac:dyDescent="0.3">
      <c r="A19" s="19" t="s">
        <v>1907</v>
      </c>
      <c r="B19" s="19" t="s">
        <v>1910</v>
      </c>
      <c r="C19" s="35" t="s">
        <v>1612</v>
      </c>
      <c r="D19" s="47">
        <v>61.3</v>
      </c>
      <c r="E19" s="19" t="str">
        <f t="shared" si="0"/>
        <v>관경조정</v>
      </c>
      <c r="G19" s="27" t="s">
        <v>1973</v>
      </c>
    </row>
    <row r="20" spans="1:7" ht="15" customHeight="1" x14ac:dyDescent="0.3">
      <c r="A20" s="19" t="s">
        <v>1907</v>
      </c>
      <c r="B20" s="19" t="s">
        <v>1911</v>
      </c>
      <c r="C20" s="35" t="s">
        <v>1612</v>
      </c>
      <c r="D20" s="47">
        <v>59</v>
      </c>
      <c r="E20" s="19" t="str">
        <f t="shared" si="0"/>
        <v>관경조정</v>
      </c>
      <c r="G20" s="27" t="s">
        <v>1973</v>
      </c>
    </row>
    <row r="21" spans="1:7" ht="15" customHeight="1" x14ac:dyDescent="0.3">
      <c r="A21" s="19" t="s">
        <v>1907</v>
      </c>
      <c r="B21" s="19" t="s">
        <v>1356</v>
      </c>
      <c r="C21" s="35">
        <v>1200</v>
      </c>
      <c r="D21" s="47">
        <v>11.3</v>
      </c>
      <c r="E21" s="19" t="str">
        <f t="shared" si="0"/>
        <v>관경조정</v>
      </c>
      <c r="G21" s="27">
        <v>600</v>
      </c>
    </row>
    <row r="22" spans="1:7" ht="15" customHeight="1" x14ac:dyDescent="0.3">
      <c r="A22" s="19" t="s">
        <v>1907</v>
      </c>
      <c r="B22" s="19" t="s">
        <v>1357</v>
      </c>
      <c r="C22" s="35">
        <v>1200</v>
      </c>
      <c r="D22" s="47">
        <v>2</v>
      </c>
      <c r="E22" s="19" t="str">
        <f t="shared" si="0"/>
        <v>관경조정</v>
      </c>
      <c r="G22" s="27">
        <v>800</v>
      </c>
    </row>
    <row r="23" spans="1:7" ht="15" customHeight="1" x14ac:dyDescent="0.3">
      <c r="A23" s="19" t="s">
        <v>1907</v>
      </c>
      <c r="B23" s="19" t="s">
        <v>1358</v>
      </c>
      <c r="C23" s="35" t="s">
        <v>1489</v>
      </c>
      <c r="D23" s="47">
        <v>61.2</v>
      </c>
      <c r="E23" s="19" t="str">
        <f t="shared" si="0"/>
        <v>관경조정</v>
      </c>
      <c r="G23" s="27" t="s">
        <v>2005</v>
      </c>
    </row>
    <row r="24" spans="1:7" ht="15" customHeight="1" x14ac:dyDescent="0.3">
      <c r="A24" s="19" t="s">
        <v>1907</v>
      </c>
      <c r="B24" s="19" t="s">
        <v>1359</v>
      </c>
      <c r="C24" s="35">
        <v>1200</v>
      </c>
      <c r="D24" s="47">
        <v>17.8</v>
      </c>
      <c r="E24" s="19" t="str">
        <f t="shared" si="0"/>
        <v>관경조정</v>
      </c>
      <c r="G24" s="27">
        <v>800</v>
      </c>
    </row>
    <row r="25" spans="1:7" ht="15" customHeight="1" x14ac:dyDescent="0.3">
      <c r="A25" s="19" t="s">
        <v>1907</v>
      </c>
      <c r="B25" s="19" t="s">
        <v>1360</v>
      </c>
      <c r="C25" s="35">
        <v>1200</v>
      </c>
      <c r="D25" s="47">
        <v>8</v>
      </c>
      <c r="E25" s="19" t="str">
        <f t="shared" si="0"/>
        <v>관경조정</v>
      </c>
      <c r="G25" s="27">
        <v>600</v>
      </c>
    </row>
    <row r="26" spans="1:7" ht="15" customHeight="1" x14ac:dyDescent="0.3">
      <c r="A26" s="19" t="s">
        <v>1907</v>
      </c>
      <c r="B26" s="19" t="s">
        <v>1361</v>
      </c>
      <c r="C26" s="35">
        <v>1200</v>
      </c>
      <c r="D26" s="47">
        <v>43</v>
      </c>
      <c r="E26" s="19" t="str">
        <f t="shared" si="0"/>
        <v>관경조정</v>
      </c>
      <c r="G26" s="27">
        <v>800</v>
      </c>
    </row>
    <row r="27" spans="1:7" ht="15" customHeight="1" x14ac:dyDescent="0.3">
      <c r="A27" s="19" t="s">
        <v>1907</v>
      </c>
      <c r="B27" s="19" t="s">
        <v>1362</v>
      </c>
      <c r="C27" s="35">
        <v>1200</v>
      </c>
      <c r="D27" s="47">
        <v>159</v>
      </c>
      <c r="E27" s="19" t="str">
        <f t="shared" si="0"/>
        <v>관경조정</v>
      </c>
      <c r="G27" s="27">
        <v>800</v>
      </c>
    </row>
    <row r="28" spans="1:7" ht="15" customHeight="1" x14ac:dyDescent="0.3">
      <c r="A28" s="19" t="s">
        <v>1907</v>
      </c>
      <c r="B28" s="19" t="s">
        <v>1912</v>
      </c>
      <c r="C28" s="35">
        <v>1200</v>
      </c>
      <c r="D28" s="47">
        <v>3.1</v>
      </c>
      <c r="E28" s="19" t="str">
        <f t="shared" si="0"/>
        <v>관경조정</v>
      </c>
      <c r="G28" s="27">
        <v>800</v>
      </c>
    </row>
    <row r="29" spans="1:7" ht="15" customHeight="1" x14ac:dyDescent="0.3">
      <c r="A29" s="19" t="s">
        <v>1907</v>
      </c>
      <c r="B29" s="19" t="s">
        <v>1363</v>
      </c>
      <c r="C29" s="35">
        <v>1300</v>
      </c>
      <c r="D29" s="47">
        <v>29.2</v>
      </c>
      <c r="E29" s="19" t="str">
        <f t="shared" si="0"/>
        <v>관경조정</v>
      </c>
      <c r="G29" s="27">
        <v>300</v>
      </c>
    </row>
    <row r="30" spans="1:7" ht="15" customHeight="1" x14ac:dyDescent="0.3">
      <c r="A30" s="19" t="s">
        <v>1438</v>
      </c>
      <c r="B30" s="19" t="s">
        <v>1314</v>
      </c>
      <c r="C30" s="35" t="s">
        <v>1467</v>
      </c>
      <c r="D30" s="47">
        <v>7.7</v>
      </c>
      <c r="E30" s="19" t="str">
        <f t="shared" si="0"/>
        <v>구배조정</v>
      </c>
      <c r="G30" s="27" t="s">
        <v>1467</v>
      </c>
    </row>
    <row r="31" spans="1:7" ht="15" customHeight="1" x14ac:dyDescent="0.3">
      <c r="A31" s="19" t="s">
        <v>1438</v>
      </c>
      <c r="B31" s="19" t="s">
        <v>1913</v>
      </c>
      <c r="C31" s="35" t="s">
        <v>1500</v>
      </c>
      <c r="D31" s="47">
        <v>72.7</v>
      </c>
      <c r="E31" s="19" t="str">
        <f t="shared" si="0"/>
        <v>구배조정</v>
      </c>
      <c r="G31" s="27" t="s">
        <v>1500</v>
      </c>
    </row>
    <row r="32" spans="1:7" ht="15" customHeight="1" x14ac:dyDescent="0.3">
      <c r="A32" s="19" t="s">
        <v>1438</v>
      </c>
      <c r="B32" s="19" t="s">
        <v>1315</v>
      </c>
      <c r="C32" s="35">
        <v>650</v>
      </c>
      <c r="D32" s="47">
        <v>10.9</v>
      </c>
      <c r="E32" s="19" t="str">
        <f t="shared" si="0"/>
        <v>관경조정</v>
      </c>
      <c r="G32" s="27">
        <v>450</v>
      </c>
    </row>
    <row r="33" spans="1:7" ht="15" customHeight="1" x14ac:dyDescent="0.3">
      <c r="A33" s="19" t="s">
        <v>1438</v>
      </c>
      <c r="B33" s="19" t="s">
        <v>1316</v>
      </c>
      <c r="C33" s="35" t="s">
        <v>1469</v>
      </c>
      <c r="D33" s="47">
        <v>16.899999999999999</v>
      </c>
      <c r="E33" s="19" t="str">
        <f t="shared" si="0"/>
        <v>관경조정</v>
      </c>
      <c r="G33" s="27" t="s">
        <v>1974</v>
      </c>
    </row>
    <row r="34" spans="1:7" ht="15" customHeight="1" x14ac:dyDescent="0.3">
      <c r="A34" s="19" t="s">
        <v>1438</v>
      </c>
      <c r="B34" s="19" t="s">
        <v>1317</v>
      </c>
      <c r="C34" s="35">
        <v>500</v>
      </c>
      <c r="D34" s="47">
        <v>15.4</v>
      </c>
      <c r="E34" s="19" t="str">
        <f t="shared" si="0"/>
        <v>관경조정</v>
      </c>
      <c r="G34" s="27">
        <v>400</v>
      </c>
    </row>
    <row r="35" spans="1:7" ht="15" customHeight="1" x14ac:dyDescent="0.3">
      <c r="A35" s="19" t="s">
        <v>1438</v>
      </c>
      <c r="B35" s="19" t="s">
        <v>1318</v>
      </c>
      <c r="C35" s="35">
        <v>500</v>
      </c>
      <c r="D35" s="47">
        <v>10.199999999999999</v>
      </c>
      <c r="E35" s="19" t="str">
        <f t="shared" si="0"/>
        <v>관경조정</v>
      </c>
      <c r="G35" s="27">
        <v>400</v>
      </c>
    </row>
    <row r="36" spans="1:7" ht="15" customHeight="1" x14ac:dyDescent="0.3">
      <c r="A36" s="19" t="s">
        <v>1438</v>
      </c>
      <c r="B36" s="19" t="s">
        <v>1914</v>
      </c>
      <c r="C36" s="35" t="s">
        <v>1494</v>
      </c>
      <c r="D36" s="47">
        <v>27.7</v>
      </c>
      <c r="E36" s="19" t="str">
        <f t="shared" si="0"/>
        <v>관경조정</v>
      </c>
      <c r="G36" s="27" t="s">
        <v>1975</v>
      </c>
    </row>
    <row r="37" spans="1:7" ht="15" customHeight="1" x14ac:dyDescent="0.3">
      <c r="A37" s="19" t="s">
        <v>1438</v>
      </c>
      <c r="B37" s="19" t="s">
        <v>1915</v>
      </c>
      <c r="C37" s="35" t="s">
        <v>1461</v>
      </c>
      <c r="D37" s="47">
        <v>75</v>
      </c>
      <c r="E37" s="19" t="str">
        <f t="shared" si="0"/>
        <v>관경조정</v>
      </c>
      <c r="G37" s="27" t="s">
        <v>1986</v>
      </c>
    </row>
    <row r="38" spans="1:7" ht="15" customHeight="1" x14ac:dyDescent="0.3">
      <c r="A38" s="19" t="s">
        <v>1438</v>
      </c>
      <c r="B38" s="19" t="s">
        <v>1319</v>
      </c>
      <c r="C38" s="35">
        <v>350</v>
      </c>
      <c r="D38" s="47">
        <v>17.899999999999999</v>
      </c>
      <c r="E38" s="19" t="str">
        <f t="shared" si="0"/>
        <v>구배조정</v>
      </c>
      <c r="G38" s="27">
        <v>350</v>
      </c>
    </row>
    <row r="39" spans="1:7" ht="15" customHeight="1" x14ac:dyDescent="0.3">
      <c r="A39" s="19" t="s">
        <v>1438</v>
      </c>
      <c r="B39" s="19" t="s">
        <v>1916</v>
      </c>
      <c r="C39" s="35" t="s">
        <v>1463</v>
      </c>
      <c r="D39" s="47">
        <v>8.1999999999999993</v>
      </c>
      <c r="E39" s="19" t="str">
        <f t="shared" si="0"/>
        <v>관경조정</v>
      </c>
      <c r="G39" s="27" t="s">
        <v>1984</v>
      </c>
    </row>
    <row r="40" spans="1:7" ht="15" customHeight="1" x14ac:dyDescent="0.3">
      <c r="A40" s="19" t="s">
        <v>1438</v>
      </c>
      <c r="B40" s="19" t="s">
        <v>1320</v>
      </c>
      <c r="C40" s="35" t="s">
        <v>1463</v>
      </c>
      <c r="D40" s="47">
        <v>42</v>
      </c>
      <c r="E40" s="19" t="str">
        <f t="shared" si="0"/>
        <v>관경조정</v>
      </c>
      <c r="G40" s="27" t="s">
        <v>1984</v>
      </c>
    </row>
    <row r="41" spans="1:7" ht="15" customHeight="1" x14ac:dyDescent="0.3">
      <c r="A41" s="19" t="s">
        <v>1438</v>
      </c>
      <c r="B41" s="19" t="s">
        <v>1917</v>
      </c>
      <c r="C41" s="35" t="s">
        <v>1463</v>
      </c>
      <c r="D41" s="47">
        <v>6</v>
      </c>
      <c r="E41" s="19" t="str">
        <f t="shared" si="0"/>
        <v>관경조정</v>
      </c>
      <c r="G41" s="27" t="s">
        <v>1984</v>
      </c>
    </row>
    <row r="42" spans="1:7" ht="15" customHeight="1" x14ac:dyDescent="0.3">
      <c r="A42" s="19" t="s">
        <v>1438</v>
      </c>
      <c r="B42" s="19" t="s">
        <v>1918</v>
      </c>
      <c r="C42" s="35" t="s">
        <v>1463</v>
      </c>
      <c r="D42" s="47">
        <v>89.3</v>
      </c>
      <c r="E42" s="19" t="str">
        <f t="shared" si="0"/>
        <v>구배조정</v>
      </c>
      <c r="G42" s="27" t="s">
        <v>1463</v>
      </c>
    </row>
    <row r="43" spans="1:7" ht="15" customHeight="1" x14ac:dyDescent="0.3">
      <c r="A43" s="19" t="s">
        <v>1438</v>
      </c>
      <c r="B43" s="19" t="s">
        <v>1919</v>
      </c>
      <c r="C43" s="35">
        <v>600</v>
      </c>
      <c r="D43" s="47">
        <v>2.9</v>
      </c>
      <c r="E43" s="19" t="str">
        <f t="shared" si="0"/>
        <v>관경조정</v>
      </c>
      <c r="G43" s="27">
        <v>300</v>
      </c>
    </row>
    <row r="44" spans="1:7" ht="15" customHeight="1" x14ac:dyDescent="0.3">
      <c r="A44" s="19" t="s">
        <v>1438</v>
      </c>
      <c r="B44" s="19" t="s">
        <v>1321</v>
      </c>
      <c r="C44" s="35">
        <v>500</v>
      </c>
      <c r="D44" s="47">
        <v>55.7</v>
      </c>
      <c r="E44" s="19" t="str">
        <f t="shared" si="0"/>
        <v>관경조정</v>
      </c>
      <c r="G44" s="27">
        <v>300</v>
      </c>
    </row>
    <row r="45" spans="1:7" ht="15" customHeight="1" x14ac:dyDescent="0.3">
      <c r="A45" s="19" t="s">
        <v>1438</v>
      </c>
      <c r="B45" s="19" t="s">
        <v>1322</v>
      </c>
      <c r="C45" s="35">
        <v>500</v>
      </c>
      <c r="D45" s="47">
        <v>39.6</v>
      </c>
      <c r="E45" s="19" t="str">
        <f t="shared" si="0"/>
        <v>관경조정</v>
      </c>
      <c r="G45" s="27">
        <v>300</v>
      </c>
    </row>
    <row r="46" spans="1:7" ht="15" customHeight="1" x14ac:dyDescent="0.3">
      <c r="A46" s="19" t="s">
        <v>1438</v>
      </c>
      <c r="B46" s="19" t="s">
        <v>1323</v>
      </c>
      <c r="C46" s="35">
        <v>500</v>
      </c>
      <c r="D46" s="47">
        <v>44.7</v>
      </c>
      <c r="E46" s="19" t="str">
        <f t="shared" si="0"/>
        <v>관경조정</v>
      </c>
      <c r="G46" s="27">
        <v>300</v>
      </c>
    </row>
    <row r="47" spans="1:7" ht="15" customHeight="1" x14ac:dyDescent="0.3">
      <c r="A47" s="19" t="s">
        <v>1438</v>
      </c>
      <c r="B47" s="19" t="s">
        <v>1324</v>
      </c>
      <c r="C47" s="35">
        <v>500</v>
      </c>
      <c r="D47" s="47">
        <v>20</v>
      </c>
      <c r="E47" s="19" t="str">
        <f t="shared" si="0"/>
        <v>관경조정</v>
      </c>
      <c r="G47" s="27">
        <v>300</v>
      </c>
    </row>
    <row r="48" spans="1:7" ht="15" customHeight="1" x14ac:dyDescent="0.3">
      <c r="A48" s="19" t="s">
        <v>1438</v>
      </c>
      <c r="B48" s="19" t="s">
        <v>1325</v>
      </c>
      <c r="C48" s="35">
        <v>800</v>
      </c>
      <c r="D48" s="47">
        <v>18.3</v>
      </c>
      <c r="E48" s="19" t="str">
        <f t="shared" si="0"/>
        <v>구배조정</v>
      </c>
      <c r="G48" s="27">
        <v>800</v>
      </c>
    </row>
    <row r="49" spans="1:7" ht="15" customHeight="1" x14ac:dyDescent="0.3">
      <c r="A49" s="19" t="s">
        <v>1438</v>
      </c>
      <c r="B49" s="19" t="s">
        <v>1326</v>
      </c>
      <c r="C49" s="35" t="s">
        <v>1464</v>
      </c>
      <c r="D49" s="47">
        <v>27.4</v>
      </c>
      <c r="E49" s="19" t="str">
        <f t="shared" si="0"/>
        <v>구배조정</v>
      </c>
      <c r="G49" s="27" t="s">
        <v>1464</v>
      </c>
    </row>
    <row r="50" spans="1:7" ht="15" customHeight="1" x14ac:dyDescent="0.3">
      <c r="A50" s="19" t="s">
        <v>1438</v>
      </c>
      <c r="B50" s="19" t="s">
        <v>1920</v>
      </c>
      <c r="C50" s="35" t="s">
        <v>1461</v>
      </c>
      <c r="D50" s="47">
        <v>177.7</v>
      </c>
      <c r="E50" s="19" t="str">
        <f t="shared" si="0"/>
        <v>관경조정</v>
      </c>
      <c r="G50" s="27" t="s">
        <v>1971</v>
      </c>
    </row>
    <row r="51" spans="1:7" s="28" customFormat="1" ht="15" customHeight="1" x14ac:dyDescent="0.3">
      <c r="A51" s="19" t="s">
        <v>1921</v>
      </c>
      <c r="B51" s="19" t="s">
        <v>1922</v>
      </c>
      <c r="C51" s="35">
        <v>500</v>
      </c>
      <c r="D51" s="47">
        <v>18.899999999999999</v>
      </c>
      <c r="E51" s="19" t="str">
        <f t="shared" si="0"/>
        <v>관경조정</v>
      </c>
      <c r="G51" s="27">
        <v>300</v>
      </c>
    </row>
    <row r="52" spans="1:7" s="28" customFormat="1" ht="15" customHeight="1" x14ac:dyDescent="0.3">
      <c r="A52" s="19" t="s">
        <v>1450</v>
      </c>
      <c r="B52" s="19" t="s">
        <v>1310</v>
      </c>
      <c r="C52" s="35">
        <v>500</v>
      </c>
      <c r="D52" s="47">
        <v>45.1</v>
      </c>
      <c r="E52" s="19" t="str">
        <f t="shared" si="0"/>
        <v>관경조정</v>
      </c>
      <c r="G52" s="27">
        <v>300</v>
      </c>
    </row>
    <row r="53" spans="1:7" s="28" customFormat="1" ht="15" customHeight="1" x14ac:dyDescent="0.3">
      <c r="A53" s="19" t="s">
        <v>1923</v>
      </c>
      <c r="B53" s="19" t="s">
        <v>1924</v>
      </c>
      <c r="C53" s="35" t="s">
        <v>1475</v>
      </c>
      <c r="D53" s="47">
        <v>328.1</v>
      </c>
      <c r="E53" s="19" t="str">
        <f t="shared" si="0"/>
        <v>관경조정</v>
      </c>
      <c r="G53" s="27" t="s">
        <v>2004</v>
      </c>
    </row>
    <row r="54" spans="1:7" ht="15" customHeight="1" x14ac:dyDescent="0.3">
      <c r="A54" s="19" t="s">
        <v>1925</v>
      </c>
      <c r="B54" s="19" t="s">
        <v>1926</v>
      </c>
      <c r="C54" s="35">
        <v>400</v>
      </c>
      <c r="D54" s="47">
        <v>17.600000000000001</v>
      </c>
      <c r="E54" s="19" t="str">
        <f t="shared" si="0"/>
        <v>구배조정</v>
      </c>
      <c r="G54" s="27">
        <v>400</v>
      </c>
    </row>
    <row r="55" spans="1:7" ht="15" customHeight="1" x14ac:dyDescent="0.3">
      <c r="A55" s="19" t="s">
        <v>1925</v>
      </c>
      <c r="B55" s="19" t="s">
        <v>1364</v>
      </c>
      <c r="C55" s="35">
        <v>500</v>
      </c>
      <c r="D55" s="47">
        <v>69.099999999999994</v>
      </c>
      <c r="E55" s="19" t="str">
        <f t="shared" si="0"/>
        <v>관경조정</v>
      </c>
      <c r="G55" s="27">
        <v>400</v>
      </c>
    </row>
    <row r="56" spans="1:7" ht="15" customHeight="1" x14ac:dyDescent="0.3">
      <c r="A56" s="19" t="s">
        <v>1925</v>
      </c>
      <c r="B56" s="19" t="s">
        <v>1365</v>
      </c>
      <c r="C56" s="35">
        <v>500</v>
      </c>
      <c r="D56" s="47">
        <v>24.1</v>
      </c>
      <c r="E56" s="19" t="str">
        <f t="shared" si="0"/>
        <v>관경조정</v>
      </c>
      <c r="G56" s="27">
        <v>400</v>
      </c>
    </row>
    <row r="57" spans="1:7" ht="15" customHeight="1" x14ac:dyDescent="0.3">
      <c r="A57" s="19" t="s">
        <v>1925</v>
      </c>
      <c r="B57" s="19" t="s">
        <v>1366</v>
      </c>
      <c r="C57" s="35">
        <v>500</v>
      </c>
      <c r="D57" s="47">
        <v>25.2</v>
      </c>
      <c r="E57" s="19" t="str">
        <f t="shared" si="0"/>
        <v>관경조정</v>
      </c>
      <c r="G57" s="27">
        <v>400</v>
      </c>
    </row>
    <row r="58" spans="1:7" ht="15" customHeight="1" x14ac:dyDescent="0.3">
      <c r="A58" s="19" t="s">
        <v>1925</v>
      </c>
      <c r="B58" s="19" t="s">
        <v>1367</v>
      </c>
      <c r="C58" s="35">
        <v>500</v>
      </c>
      <c r="D58" s="47">
        <v>13.1</v>
      </c>
      <c r="E58" s="19" t="str">
        <f t="shared" si="0"/>
        <v>관경조정</v>
      </c>
      <c r="G58" s="27">
        <v>400</v>
      </c>
    </row>
    <row r="59" spans="1:7" ht="15" customHeight="1" x14ac:dyDescent="0.3">
      <c r="A59" s="19" t="s">
        <v>1925</v>
      </c>
      <c r="B59" s="19" t="s">
        <v>1368</v>
      </c>
      <c r="C59" s="35" t="s">
        <v>1463</v>
      </c>
      <c r="D59" s="47">
        <v>101</v>
      </c>
      <c r="E59" s="19" t="str">
        <f t="shared" si="0"/>
        <v>관경조정</v>
      </c>
      <c r="G59" s="27" t="s">
        <v>1984</v>
      </c>
    </row>
    <row r="60" spans="1:7" ht="15" customHeight="1" x14ac:dyDescent="0.3">
      <c r="A60" s="19" t="s">
        <v>1448</v>
      </c>
      <c r="B60" s="19" t="s">
        <v>1307</v>
      </c>
      <c r="C60" s="35" t="s">
        <v>1467</v>
      </c>
      <c r="D60" s="47">
        <v>80.099999999999994</v>
      </c>
      <c r="E60" s="19" t="str">
        <f t="shared" si="0"/>
        <v>관경조정</v>
      </c>
      <c r="G60" s="27" t="s">
        <v>1984</v>
      </c>
    </row>
    <row r="61" spans="1:7" ht="15" customHeight="1" x14ac:dyDescent="0.3">
      <c r="A61" s="19" t="s">
        <v>1448</v>
      </c>
      <c r="B61" s="19" t="s">
        <v>1927</v>
      </c>
      <c r="C61" s="35" t="s">
        <v>1467</v>
      </c>
      <c r="D61" s="47">
        <v>287.7</v>
      </c>
      <c r="E61" s="19" t="str">
        <f t="shared" si="0"/>
        <v>구배조정</v>
      </c>
      <c r="G61" s="27" t="s">
        <v>1467</v>
      </c>
    </row>
    <row r="62" spans="1:7" ht="15" customHeight="1" x14ac:dyDescent="0.3">
      <c r="A62" s="19" t="s">
        <v>1448</v>
      </c>
      <c r="B62" s="19" t="s">
        <v>1308</v>
      </c>
      <c r="C62" s="35">
        <v>500</v>
      </c>
      <c r="D62" s="47">
        <v>13.6</v>
      </c>
      <c r="E62" s="19" t="str">
        <f t="shared" si="0"/>
        <v>관경조정</v>
      </c>
      <c r="G62" s="27">
        <v>300</v>
      </c>
    </row>
    <row r="63" spans="1:7" s="28" customFormat="1" ht="15" customHeight="1" x14ac:dyDescent="0.3">
      <c r="A63" s="19" t="s">
        <v>1451</v>
      </c>
      <c r="B63" s="19" t="s">
        <v>1311</v>
      </c>
      <c r="C63" s="35" t="s">
        <v>1510</v>
      </c>
      <c r="D63" s="47">
        <v>164</v>
      </c>
      <c r="E63" s="19" t="str">
        <f t="shared" si="0"/>
        <v>관경조정</v>
      </c>
      <c r="G63" s="27" t="s">
        <v>1984</v>
      </c>
    </row>
    <row r="64" spans="1:7" s="28" customFormat="1" ht="15" customHeight="1" x14ac:dyDescent="0.3">
      <c r="A64" s="19" t="s">
        <v>1451</v>
      </c>
      <c r="B64" s="19" t="s">
        <v>1312</v>
      </c>
      <c r="C64" s="35" t="s">
        <v>1467</v>
      </c>
      <c r="D64" s="47">
        <v>274.2</v>
      </c>
      <c r="E64" s="19" t="str">
        <f t="shared" si="0"/>
        <v>관경조정</v>
      </c>
      <c r="G64" s="27" t="s">
        <v>1984</v>
      </c>
    </row>
    <row r="65" spans="1:7" s="28" customFormat="1" ht="15" customHeight="1" x14ac:dyDescent="0.3">
      <c r="A65" s="19" t="s">
        <v>1451</v>
      </c>
      <c r="B65" s="19" t="s">
        <v>1928</v>
      </c>
      <c r="C65" s="35" t="s">
        <v>1467</v>
      </c>
      <c r="D65" s="47">
        <v>241.1</v>
      </c>
      <c r="E65" s="19" t="str">
        <f t="shared" si="0"/>
        <v>관경조정</v>
      </c>
      <c r="G65" s="27" t="s">
        <v>1989</v>
      </c>
    </row>
    <row r="66" spans="1:7" ht="15" customHeight="1" x14ac:dyDescent="0.3">
      <c r="A66" s="19" t="s">
        <v>1453</v>
      </c>
      <c r="B66" s="19" t="s">
        <v>1343</v>
      </c>
      <c r="C66" s="35">
        <v>300</v>
      </c>
      <c r="D66" s="47">
        <v>26.7</v>
      </c>
      <c r="E66" s="19" t="str">
        <f t="shared" si="0"/>
        <v>구배조정</v>
      </c>
      <c r="G66" s="27">
        <v>300</v>
      </c>
    </row>
    <row r="67" spans="1:7" ht="15" customHeight="1" x14ac:dyDescent="0.3">
      <c r="A67" s="19" t="s">
        <v>1453</v>
      </c>
      <c r="B67" s="19" t="s">
        <v>1344</v>
      </c>
      <c r="C67" s="35">
        <v>300</v>
      </c>
      <c r="D67" s="47">
        <v>10.5</v>
      </c>
      <c r="E67" s="19" t="str">
        <f t="shared" si="0"/>
        <v>구배조정</v>
      </c>
      <c r="G67" s="27">
        <v>300</v>
      </c>
    </row>
    <row r="68" spans="1:7" ht="15" customHeight="1" x14ac:dyDescent="0.3">
      <c r="A68" s="19" t="s">
        <v>1453</v>
      </c>
      <c r="B68" s="19" t="s">
        <v>1345</v>
      </c>
      <c r="C68" s="35">
        <v>300</v>
      </c>
      <c r="D68" s="47">
        <v>8.3000000000000007</v>
      </c>
      <c r="E68" s="19" t="str">
        <f t="shared" ref="E68:E131" si="1">IF(C68=G68,"구배조정","관경조정")</f>
        <v>구배조정</v>
      </c>
      <c r="G68" s="27">
        <v>300</v>
      </c>
    </row>
    <row r="69" spans="1:7" ht="15" customHeight="1" x14ac:dyDescent="0.3">
      <c r="A69" s="19" t="s">
        <v>1453</v>
      </c>
      <c r="B69" s="19" t="s">
        <v>1346</v>
      </c>
      <c r="C69" s="35">
        <v>300</v>
      </c>
      <c r="D69" s="47">
        <v>35.1</v>
      </c>
      <c r="E69" s="19" t="str">
        <f t="shared" si="1"/>
        <v>구배조정</v>
      </c>
      <c r="G69" s="27">
        <v>300</v>
      </c>
    </row>
    <row r="70" spans="1:7" ht="15" customHeight="1" x14ac:dyDescent="0.3">
      <c r="A70" s="19" t="s">
        <v>1453</v>
      </c>
      <c r="B70" s="19" t="s">
        <v>1929</v>
      </c>
      <c r="C70" s="35">
        <v>400</v>
      </c>
      <c r="D70" s="47">
        <v>18.5</v>
      </c>
      <c r="E70" s="19" t="str">
        <f t="shared" si="1"/>
        <v>관경조정</v>
      </c>
      <c r="G70" s="27">
        <v>300</v>
      </c>
    </row>
    <row r="71" spans="1:7" ht="15" customHeight="1" x14ac:dyDescent="0.3">
      <c r="A71" s="19" t="s">
        <v>1453</v>
      </c>
      <c r="B71" s="19" t="s">
        <v>1347</v>
      </c>
      <c r="C71" s="35">
        <v>400</v>
      </c>
      <c r="D71" s="47">
        <v>19.600000000000001</v>
      </c>
      <c r="E71" s="19" t="str">
        <f t="shared" si="1"/>
        <v>관경조정</v>
      </c>
      <c r="G71" s="27">
        <v>300</v>
      </c>
    </row>
    <row r="72" spans="1:7" ht="15" customHeight="1" x14ac:dyDescent="0.3">
      <c r="A72" s="19" t="s">
        <v>1453</v>
      </c>
      <c r="B72" s="19" t="s">
        <v>1348</v>
      </c>
      <c r="C72" s="35">
        <v>400</v>
      </c>
      <c r="D72" s="47">
        <v>4.4000000000000004</v>
      </c>
      <c r="E72" s="19" t="str">
        <f t="shared" si="1"/>
        <v>관경조정</v>
      </c>
      <c r="G72" s="27">
        <v>300</v>
      </c>
    </row>
    <row r="73" spans="1:7" ht="15" customHeight="1" x14ac:dyDescent="0.3">
      <c r="A73" s="19" t="s">
        <v>1453</v>
      </c>
      <c r="B73" s="19" t="s">
        <v>1349</v>
      </c>
      <c r="C73" s="35">
        <v>500</v>
      </c>
      <c r="D73" s="47">
        <v>22.9</v>
      </c>
      <c r="E73" s="19" t="str">
        <f t="shared" si="1"/>
        <v>관경조정</v>
      </c>
      <c r="G73" s="27">
        <v>400</v>
      </c>
    </row>
    <row r="74" spans="1:7" ht="15" customHeight="1" x14ac:dyDescent="0.3">
      <c r="A74" s="19" t="s">
        <v>1453</v>
      </c>
      <c r="B74" s="19" t="s">
        <v>1350</v>
      </c>
      <c r="C74" s="35">
        <v>300</v>
      </c>
      <c r="D74" s="47">
        <v>4.5</v>
      </c>
      <c r="E74" s="19" t="str">
        <f t="shared" si="1"/>
        <v>구배조정</v>
      </c>
      <c r="G74" s="27">
        <v>300</v>
      </c>
    </row>
    <row r="75" spans="1:7" s="28" customFormat="1" ht="15" customHeight="1" x14ac:dyDescent="0.3">
      <c r="A75" s="19" t="s">
        <v>1449</v>
      </c>
      <c r="B75" s="19" t="s">
        <v>1309</v>
      </c>
      <c r="C75" s="35">
        <v>400</v>
      </c>
      <c r="D75" s="47">
        <v>20.2</v>
      </c>
      <c r="E75" s="19" t="str">
        <f t="shared" si="1"/>
        <v>구배조정</v>
      </c>
      <c r="G75" s="27">
        <v>400</v>
      </c>
    </row>
    <row r="76" spans="1:7" ht="15" customHeight="1" x14ac:dyDescent="0.3">
      <c r="A76" s="19" t="s">
        <v>1454</v>
      </c>
      <c r="B76" s="19" t="s">
        <v>1369</v>
      </c>
      <c r="C76" s="35" t="s">
        <v>1467</v>
      </c>
      <c r="D76" s="47">
        <v>45.1</v>
      </c>
      <c r="E76" s="19" t="str">
        <f t="shared" si="1"/>
        <v>관경조정</v>
      </c>
      <c r="G76" s="27" t="s">
        <v>1968</v>
      </c>
    </row>
    <row r="77" spans="1:7" ht="15" customHeight="1" x14ac:dyDescent="0.3">
      <c r="A77" s="19" t="s">
        <v>1454</v>
      </c>
      <c r="B77" s="19" t="s">
        <v>1370</v>
      </c>
      <c r="C77" s="35" t="s">
        <v>1467</v>
      </c>
      <c r="D77" s="47">
        <v>145.30000000000001</v>
      </c>
      <c r="E77" s="19" t="str">
        <f t="shared" si="1"/>
        <v>관경조정</v>
      </c>
      <c r="G77" s="27" t="s">
        <v>1968</v>
      </c>
    </row>
    <row r="78" spans="1:7" ht="15" customHeight="1" x14ac:dyDescent="0.3">
      <c r="A78" s="19" t="s">
        <v>1454</v>
      </c>
      <c r="B78" s="19" t="s">
        <v>1371</v>
      </c>
      <c r="C78" s="35" t="s">
        <v>1481</v>
      </c>
      <c r="D78" s="47">
        <v>127.4</v>
      </c>
      <c r="E78" s="19" t="str">
        <f t="shared" si="1"/>
        <v>관경조정</v>
      </c>
      <c r="G78" s="27" t="s">
        <v>1968</v>
      </c>
    </row>
    <row r="79" spans="1:7" ht="15" customHeight="1" x14ac:dyDescent="0.3">
      <c r="A79" s="19" t="s">
        <v>1454</v>
      </c>
      <c r="B79" s="19" t="s">
        <v>1372</v>
      </c>
      <c r="C79" s="35" t="s">
        <v>1481</v>
      </c>
      <c r="D79" s="47">
        <v>53.8</v>
      </c>
      <c r="E79" s="19" t="str">
        <f t="shared" si="1"/>
        <v>관경조정</v>
      </c>
      <c r="G79" s="27" t="s">
        <v>1968</v>
      </c>
    </row>
    <row r="80" spans="1:7" ht="15" customHeight="1" x14ac:dyDescent="0.3">
      <c r="A80" s="19" t="s">
        <v>1454</v>
      </c>
      <c r="B80" s="19" t="s">
        <v>1373</v>
      </c>
      <c r="C80" s="35" t="s">
        <v>1481</v>
      </c>
      <c r="D80" s="47">
        <v>60.6</v>
      </c>
      <c r="E80" s="19" t="str">
        <f t="shared" si="1"/>
        <v>관경조정</v>
      </c>
      <c r="G80" s="27" t="s">
        <v>1968</v>
      </c>
    </row>
    <row r="81" spans="1:7" ht="15" customHeight="1" x14ac:dyDescent="0.3">
      <c r="A81" s="19" t="s">
        <v>1454</v>
      </c>
      <c r="B81" s="19" t="s">
        <v>1374</v>
      </c>
      <c r="C81" s="35" t="s">
        <v>1459</v>
      </c>
      <c r="D81" s="47">
        <v>162.80000000000001</v>
      </c>
      <c r="E81" s="19" t="str">
        <f t="shared" si="1"/>
        <v>구배조정</v>
      </c>
      <c r="G81" s="27" t="s">
        <v>1459</v>
      </c>
    </row>
    <row r="82" spans="1:7" ht="15" customHeight="1" x14ac:dyDescent="0.3">
      <c r="A82" s="19" t="s">
        <v>1454</v>
      </c>
      <c r="B82" s="19" t="s">
        <v>1375</v>
      </c>
      <c r="C82" s="35" t="s">
        <v>1471</v>
      </c>
      <c r="D82" s="47">
        <v>23.7</v>
      </c>
      <c r="E82" s="19" t="str">
        <f t="shared" si="1"/>
        <v>구배조정</v>
      </c>
      <c r="G82" s="27" t="s">
        <v>1471</v>
      </c>
    </row>
    <row r="83" spans="1:7" ht="15" customHeight="1" x14ac:dyDescent="0.3">
      <c r="A83" s="19" t="s">
        <v>1454</v>
      </c>
      <c r="B83" s="19" t="s">
        <v>1376</v>
      </c>
      <c r="C83" s="35" t="s">
        <v>1469</v>
      </c>
      <c r="D83" s="47">
        <v>34.1</v>
      </c>
      <c r="E83" s="19" t="str">
        <f t="shared" si="1"/>
        <v>관경조정</v>
      </c>
      <c r="G83" s="27" t="s">
        <v>1974</v>
      </c>
    </row>
    <row r="84" spans="1:7" ht="15" customHeight="1" x14ac:dyDescent="0.3">
      <c r="A84" s="19" t="s">
        <v>1454</v>
      </c>
      <c r="B84" s="19" t="s">
        <v>1377</v>
      </c>
      <c r="C84" s="35" t="s">
        <v>1459</v>
      </c>
      <c r="D84" s="47">
        <v>141.6</v>
      </c>
      <c r="E84" s="19" t="str">
        <f t="shared" si="1"/>
        <v>관경조정</v>
      </c>
      <c r="G84" s="27" t="s">
        <v>1974</v>
      </c>
    </row>
    <row r="85" spans="1:7" ht="15" customHeight="1" x14ac:dyDescent="0.3">
      <c r="A85" s="19" t="s">
        <v>1454</v>
      </c>
      <c r="B85" s="19" t="s">
        <v>1378</v>
      </c>
      <c r="C85" s="35" t="s">
        <v>1473</v>
      </c>
      <c r="D85" s="47">
        <v>95.5</v>
      </c>
      <c r="E85" s="19" t="str">
        <f t="shared" si="1"/>
        <v>관경조정</v>
      </c>
      <c r="G85" s="27" t="s">
        <v>1974</v>
      </c>
    </row>
    <row r="86" spans="1:7" ht="15" customHeight="1" x14ac:dyDescent="0.3">
      <c r="A86" s="19" t="s">
        <v>1454</v>
      </c>
      <c r="B86" s="19" t="s">
        <v>1379</v>
      </c>
      <c r="C86" s="35">
        <v>700</v>
      </c>
      <c r="D86" s="47">
        <v>5.6</v>
      </c>
      <c r="E86" s="19" t="str">
        <f t="shared" si="1"/>
        <v>관경조정</v>
      </c>
      <c r="G86" s="27">
        <v>400</v>
      </c>
    </row>
    <row r="87" spans="1:7" ht="15" customHeight="1" x14ac:dyDescent="0.3">
      <c r="A87" s="19" t="s">
        <v>1454</v>
      </c>
      <c r="B87" s="19" t="s">
        <v>1380</v>
      </c>
      <c r="C87" s="35">
        <v>700</v>
      </c>
      <c r="D87" s="47">
        <v>17.2</v>
      </c>
      <c r="E87" s="19" t="str">
        <f t="shared" si="1"/>
        <v>관경조정</v>
      </c>
      <c r="G87" s="27">
        <v>400</v>
      </c>
    </row>
    <row r="88" spans="1:7" ht="15" customHeight="1" x14ac:dyDescent="0.3">
      <c r="A88" s="19" t="s">
        <v>1454</v>
      </c>
      <c r="B88" s="19" t="s">
        <v>1381</v>
      </c>
      <c r="C88" s="35">
        <v>700</v>
      </c>
      <c r="D88" s="47">
        <v>54.7</v>
      </c>
      <c r="E88" s="19" t="str">
        <f t="shared" si="1"/>
        <v>관경조정</v>
      </c>
      <c r="G88" s="27">
        <v>400</v>
      </c>
    </row>
    <row r="89" spans="1:7" ht="15" customHeight="1" x14ac:dyDescent="0.3">
      <c r="A89" s="19" t="s">
        <v>1454</v>
      </c>
      <c r="B89" s="19" t="s">
        <v>1382</v>
      </c>
      <c r="C89" s="35">
        <v>700</v>
      </c>
      <c r="D89" s="47">
        <v>28.5</v>
      </c>
      <c r="E89" s="19" t="str">
        <f t="shared" si="1"/>
        <v>관경조정</v>
      </c>
      <c r="G89" s="27">
        <v>400</v>
      </c>
    </row>
    <row r="90" spans="1:7" ht="15" customHeight="1" x14ac:dyDescent="0.3">
      <c r="A90" s="19" t="s">
        <v>1454</v>
      </c>
      <c r="B90" s="19" t="s">
        <v>1383</v>
      </c>
      <c r="C90" s="35">
        <v>700</v>
      </c>
      <c r="D90" s="47">
        <v>28.5</v>
      </c>
      <c r="E90" s="19" t="str">
        <f t="shared" si="1"/>
        <v>관경조정</v>
      </c>
      <c r="G90" s="27">
        <v>400</v>
      </c>
    </row>
    <row r="91" spans="1:7" ht="15" customHeight="1" x14ac:dyDescent="0.3">
      <c r="A91" s="19" t="s">
        <v>1454</v>
      </c>
      <c r="B91" s="19" t="s">
        <v>1384</v>
      </c>
      <c r="C91" s="35">
        <v>700</v>
      </c>
      <c r="D91" s="47">
        <v>8.1999999999999993</v>
      </c>
      <c r="E91" s="19" t="str">
        <f t="shared" si="1"/>
        <v>관경조정</v>
      </c>
      <c r="G91" s="27">
        <v>400</v>
      </c>
    </row>
    <row r="92" spans="1:7" ht="15" customHeight="1" x14ac:dyDescent="0.3">
      <c r="A92" s="19" t="s">
        <v>1454</v>
      </c>
      <c r="B92" s="19" t="s">
        <v>1385</v>
      </c>
      <c r="C92" s="35" t="s">
        <v>1459</v>
      </c>
      <c r="D92" s="47">
        <v>47.8</v>
      </c>
      <c r="E92" s="19" t="str">
        <f t="shared" si="1"/>
        <v>관경조정</v>
      </c>
      <c r="G92" s="27" t="s">
        <v>1984</v>
      </c>
    </row>
    <row r="93" spans="1:7" ht="15" customHeight="1" x14ac:dyDescent="0.3">
      <c r="A93" s="19" t="s">
        <v>1454</v>
      </c>
      <c r="B93" s="19" t="s">
        <v>1386</v>
      </c>
      <c r="C93" s="35" t="s">
        <v>1468</v>
      </c>
      <c r="D93" s="47">
        <v>46.5</v>
      </c>
      <c r="E93" s="19" t="str">
        <f t="shared" si="1"/>
        <v>관경조정</v>
      </c>
      <c r="G93" s="27" t="s">
        <v>1974</v>
      </c>
    </row>
    <row r="94" spans="1:7" ht="15" customHeight="1" x14ac:dyDescent="0.3">
      <c r="A94" s="19" t="s">
        <v>1454</v>
      </c>
      <c r="B94" s="19" t="s">
        <v>1387</v>
      </c>
      <c r="C94" s="35" t="s">
        <v>1468</v>
      </c>
      <c r="D94" s="47">
        <v>94</v>
      </c>
      <c r="E94" s="19" t="str">
        <f t="shared" si="1"/>
        <v>관경조정</v>
      </c>
      <c r="G94" s="27" t="s">
        <v>1974</v>
      </c>
    </row>
    <row r="95" spans="1:7" ht="15" customHeight="1" x14ac:dyDescent="0.3">
      <c r="A95" s="19" t="s">
        <v>1454</v>
      </c>
      <c r="B95" s="19" t="s">
        <v>1388</v>
      </c>
      <c r="C95" s="35">
        <v>600</v>
      </c>
      <c r="D95" s="47">
        <v>23.4</v>
      </c>
      <c r="E95" s="19" t="str">
        <f t="shared" si="1"/>
        <v>관경조정</v>
      </c>
      <c r="G95" s="27">
        <v>500</v>
      </c>
    </row>
    <row r="96" spans="1:7" ht="15" customHeight="1" x14ac:dyDescent="0.3">
      <c r="A96" s="19" t="s">
        <v>1454</v>
      </c>
      <c r="B96" s="19" t="s">
        <v>1389</v>
      </c>
      <c r="C96" s="35">
        <v>600</v>
      </c>
      <c r="D96" s="47">
        <v>25.4</v>
      </c>
      <c r="E96" s="19" t="str">
        <f t="shared" si="1"/>
        <v>관경조정</v>
      </c>
      <c r="G96" s="27">
        <v>500</v>
      </c>
    </row>
    <row r="97" spans="1:7" ht="15" customHeight="1" x14ac:dyDescent="0.3">
      <c r="A97" s="19" t="s">
        <v>1454</v>
      </c>
      <c r="B97" s="19" t="s">
        <v>1390</v>
      </c>
      <c r="C97" s="35">
        <v>300</v>
      </c>
      <c r="D97" s="47">
        <v>18.399999999999999</v>
      </c>
      <c r="E97" s="19" t="str">
        <f t="shared" si="1"/>
        <v>구배조정</v>
      </c>
      <c r="G97" s="27">
        <v>300</v>
      </c>
    </row>
    <row r="98" spans="1:7" ht="15" customHeight="1" x14ac:dyDescent="0.3">
      <c r="A98" s="19" t="s">
        <v>1454</v>
      </c>
      <c r="B98" s="19" t="s">
        <v>1930</v>
      </c>
      <c r="C98" s="35">
        <v>1200</v>
      </c>
      <c r="D98" s="47">
        <v>19.5</v>
      </c>
      <c r="E98" s="19" t="str">
        <f t="shared" si="1"/>
        <v>관경조정</v>
      </c>
      <c r="G98" s="27">
        <v>1000</v>
      </c>
    </row>
    <row r="99" spans="1:7" ht="15" customHeight="1" x14ac:dyDescent="0.3">
      <c r="A99" s="19" t="s">
        <v>1454</v>
      </c>
      <c r="B99" s="19" t="s">
        <v>1931</v>
      </c>
      <c r="C99" s="35">
        <v>1200</v>
      </c>
      <c r="D99" s="47">
        <v>21.7</v>
      </c>
      <c r="E99" s="19" t="str">
        <f t="shared" si="1"/>
        <v>관경조정</v>
      </c>
      <c r="G99" s="27">
        <v>1000</v>
      </c>
    </row>
    <row r="100" spans="1:7" ht="15" customHeight="1" x14ac:dyDescent="0.3">
      <c r="A100" s="19" t="s">
        <v>1454</v>
      </c>
      <c r="B100" s="19" t="s">
        <v>1932</v>
      </c>
      <c r="C100" s="35">
        <v>1200</v>
      </c>
      <c r="D100" s="47">
        <v>25.5</v>
      </c>
      <c r="E100" s="19" t="str">
        <f t="shared" si="1"/>
        <v>관경조정</v>
      </c>
      <c r="G100" s="27">
        <v>1000</v>
      </c>
    </row>
    <row r="101" spans="1:7" ht="15" customHeight="1" x14ac:dyDescent="0.3">
      <c r="A101" s="19" t="s">
        <v>1454</v>
      </c>
      <c r="B101" s="19" t="s">
        <v>1391</v>
      </c>
      <c r="C101" s="35">
        <v>1200</v>
      </c>
      <c r="D101" s="47">
        <v>130.9</v>
      </c>
      <c r="E101" s="19" t="str">
        <f t="shared" si="1"/>
        <v>관경조정</v>
      </c>
      <c r="G101" s="27">
        <v>1000</v>
      </c>
    </row>
    <row r="102" spans="1:7" ht="15" customHeight="1" x14ac:dyDescent="0.3">
      <c r="A102" s="19" t="s">
        <v>1454</v>
      </c>
      <c r="B102" s="19" t="s">
        <v>1392</v>
      </c>
      <c r="C102" s="35">
        <v>400</v>
      </c>
      <c r="D102" s="47">
        <v>18.5</v>
      </c>
      <c r="E102" s="19" t="str">
        <f t="shared" si="1"/>
        <v>관경조정</v>
      </c>
      <c r="G102" s="27">
        <v>300</v>
      </c>
    </row>
    <row r="103" spans="1:7" ht="15" customHeight="1" x14ac:dyDescent="0.3">
      <c r="A103" s="19" t="s">
        <v>1454</v>
      </c>
      <c r="B103" s="19" t="s">
        <v>1393</v>
      </c>
      <c r="C103" s="35">
        <v>400</v>
      </c>
      <c r="D103" s="47">
        <v>19.399999999999999</v>
      </c>
      <c r="E103" s="19" t="str">
        <f t="shared" si="1"/>
        <v>관경조정</v>
      </c>
      <c r="G103" s="27">
        <v>300</v>
      </c>
    </row>
    <row r="104" spans="1:7" ht="15" customHeight="1" x14ac:dyDescent="0.3">
      <c r="A104" s="19" t="s">
        <v>1454</v>
      </c>
      <c r="B104" s="19" t="s">
        <v>1394</v>
      </c>
      <c r="C104" s="35" t="s">
        <v>1481</v>
      </c>
      <c r="D104" s="47">
        <v>13.3</v>
      </c>
      <c r="E104" s="19" t="str">
        <f t="shared" si="1"/>
        <v>관경조정</v>
      </c>
      <c r="G104" s="27" t="s">
        <v>1973</v>
      </c>
    </row>
    <row r="105" spans="1:7" ht="15" customHeight="1" x14ac:dyDescent="0.3">
      <c r="A105" s="19" t="s">
        <v>1454</v>
      </c>
      <c r="B105" s="19" t="s">
        <v>1395</v>
      </c>
      <c r="C105" s="35" t="s">
        <v>1481</v>
      </c>
      <c r="D105" s="47">
        <v>8.6</v>
      </c>
      <c r="E105" s="19" t="str">
        <f t="shared" si="1"/>
        <v>관경조정</v>
      </c>
      <c r="G105" s="27" t="s">
        <v>1973</v>
      </c>
    </row>
    <row r="106" spans="1:7" ht="15" customHeight="1" x14ac:dyDescent="0.3">
      <c r="A106" s="19" t="s">
        <v>1454</v>
      </c>
      <c r="B106" s="19" t="s">
        <v>1396</v>
      </c>
      <c r="C106" s="35" t="s">
        <v>1481</v>
      </c>
      <c r="D106" s="47">
        <v>52.2</v>
      </c>
      <c r="E106" s="19" t="str">
        <f t="shared" si="1"/>
        <v>관경조정</v>
      </c>
      <c r="G106" s="27" t="s">
        <v>1973</v>
      </c>
    </row>
    <row r="107" spans="1:7" ht="15" customHeight="1" x14ac:dyDescent="0.3">
      <c r="A107" s="19" t="s">
        <v>1454</v>
      </c>
      <c r="B107" s="19" t="s">
        <v>1397</v>
      </c>
      <c r="C107" s="35" t="s">
        <v>1467</v>
      </c>
      <c r="D107" s="47">
        <v>87.2</v>
      </c>
      <c r="E107" s="19" t="str">
        <f t="shared" si="1"/>
        <v>관경조정</v>
      </c>
      <c r="G107" s="27" t="s">
        <v>2006</v>
      </c>
    </row>
    <row r="108" spans="1:7" ht="15" customHeight="1" x14ac:dyDescent="0.3">
      <c r="A108" s="19" t="s">
        <v>1454</v>
      </c>
      <c r="B108" s="19" t="s">
        <v>1398</v>
      </c>
      <c r="C108" s="35">
        <v>400</v>
      </c>
      <c r="D108" s="47">
        <v>73.7</v>
      </c>
      <c r="E108" s="19" t="str">
        <f t="shared" si="1"/>
        <v>관경조정</v>
      </c>
      <c r="G108" s="27">
        <v>300</v>
      </c>
    </row>
    <row r="109" spans="1:7" ht="15" customHeight="1" x14ac:dyDescent="0.3">
      <c r="A109" s="19" t="s">
        <v>1454</v>
      </c>
      <c r="B109" s="19" t="s">
        <v>1399</v>
      </c>
      <c r="C109" s="35">
        <v>400</v>
      </c>
      <c r="D109" s="47">
        <v>8.4</v>
      </c>
      <c r="E109" s="19" t="str">
        <f t="shared" si="1"/>
        <v>관경조정</v>
      </c>
      <c r="G109" s="27">
        <v>300</v>
      </c>
    </row>
    <row r="110" spans="1:7" ht="15" customHeight="1" x14ac:dyDescent="0.3">
      <c r="A110" s="19" t="s">
        <v>1454</v>
      </c>
      <c r="B110" s="19" t="s">
        <v>1933</v>
      </c>
      <c r="C110" s="35">
        <v>1000</v>
      </c>
      <c r="D110" s="47">
        <v>5.9</v>
      </c>
      <c r="E110" s="19" t="str">
        <f t="shared" si="1"/>
        <v>관경조정</v>
      </c>
      <c r="G110" s="27">
        <v>600</v>
      </c>
    </row>
    <row r="111" spans="1:7" ht="15" customHeight="1" x14ac:dyDescent="0.3">
      <c r="A111" s="19" t="s">
        <v>1454</v>
      </c>
      <c r="B111" s="19" t="s">
        <v>1400</v>
      </c>
      <c r="C111" s="35" t="s">
        <v>1481</v>
      </c>
      <c r="D111" s="47">
        <v>321.60000000000002</v>
      </c>
      <c r="E111" s="19" t="str">
        <f t="shared" si="1"/>
        <v>관경조정</v>
      </c>
      <c r="G111" s="27" t="s">
        <v>1973</v>
      </c>
    </row>
    <row r="112" spans="1:7" ht="15" customHeight="1" x14ac:dyDescent="0.3">
      <c r="A112" s="19" t="s">
        <v>1454</v>
      </c>
      <c r="B112" s="19" t="s">
        <v>1401</v>
      </c>
      <c r="C112" s="35">
        <v>1000</v>
      </c>
      <c r="D112" s="47">
        <v>22.5</v>
      </c>
      <c r="E112" s="19" t="str">
        <f t="shared" si="1"/>
        <v>구배조정</v>
      </c>
      <c r="G112" s="27">
        <v>1000</v>
      </c>
    </row>
    <row r="113" spans="1:7" ht="15" customHeight="1" x14ac:dyDescent="0.3">
      <c r="A113" s="19" t="s">
        <v>1454</v>
      </c>
      <c r="B113" s="19" t="s">
        <v>1402</v>
      </c>
      <c r="C113" s="35">
        <v>350</v>
      </c>
      <c r="D113" s="47">
        <v>19.100000000000001</v>
      </c>
      <c r="E113" s="19" t="str">
        <f t="shared" si="1"/>
        <v>관경조정</v>
      </c>
      <c r="G113" s="27">
        <v>250</v>
      </c>
    </row>
    <row r="114" spans="1:7" ht="15" customHeight="1" x14ac:dyDescent="0.3">
      <c r="A114" s="19" t="s">
        <v>1454</v>
      </c>
      <c r="B114" s="19" t="s">
        <v>1403</v>
      </c>
      <c r="C114" s="35">
        <v>350</v>
      </c>
      <c r="D114" s="47">
        <v>14.7</v>
      </c>
      <c r="E114" s="19" t="str">
        <f t="shared" si="1"/>
        <v>관경조정</v>
      </c>
      <c r="G114" s="27">
        <v>250</v>
      </c>
    </row>
    <row r="115" spans="1:7" ht="15" customHeight="1" x14ac:dyDescent="0.3">
      <c r="A115" s="19" t="s">
        <v>1454</v>
      </c>
      <c r="B115" s="19" t="s">
        <v>1404</v>
      </c>
      <c r="C115" s="35">
        <v>350</v>
      </c>
      <c r="D115" s="47">
        <v>23.9</v>
      </c>
      <c r="E115" s="19" t="str">
        <f t="shared" si="1"/>
        <v>관경조정</v>
      </c>
      <c r="G115" s="27">
        <v>250</v>
      </c>
    </row>
    <row r="116" spans="1:7" ht="15" customHeight="1" x14ac:dyDescent="0.3">
      <c r="A116" s="19" t="s">
        <v>1454</v>
      </c>
      <c r="B116" s="19" t="s">
        <v>1405</v>
      </c>
      <c r="C116" s="35">
        <v>400</v>
      </c>
      <c r="D116" s="47">
        <v>33.1</v>
      </c>
      <c r="E116" s="19" t="str">
        <f t="shared" si="1"/>
        <v>관경조정</v>
      </c>
      <c r="G116" s="27">
        <v>250</v>
      </c>
    </row>
    <row r="117" spans="1:7" ht="15" customHeight="1" x14ac:dyDescent="0.3">
      <c r="A117" s="19" t="s">
        <v>1454</v>
      </c>
      <c r="B117" s="19" t="s">
        <v>1406</v>
      </c>
      <c r="C117" s="35">
        <v>700</v>
      </c>
      <c r="D117" s="47">
        <v>12.9</v>
      </c>
      <c r="E117" s="19" t="str">
        <f t="shared" si="1"/>
        <v>관경조정</v>
      </c>
      <c r="G117" s="27">
        <v>500</v>
      </c>
    </row>
    <row r="118" spans="1:7" ht="15" customHeight="1" x14ac:dyDescent="0.3">
      <c r="A118" s="19" t="s">
        <v>1454</v>
      </c>
      <c r="B118" s="19" t="s">
        <v>1407</v>
      </c>
      <c r="C118" s="35">
        <v>700</v>
      </c>
      <c r="D118" s="47">
        <v>12.9</v>
      </c>
      <c r="E118" s="19" t="str">
        <f t="shared" si="1"/>
        <v>관경조정</v>
      </c>
      <c r="G118" s="27">
        <v>500</v>
      </c>
    </row>
    <row r="119" spans="1:7" ht="15" customHeight="1" x14ac:dyDescent="0.3">
      <c r="A119" s="19" t="s">
        <v>1454</v>
      </c>
      <c r="B119" s="19" t="s">
        <v>1408</v>
      </c>
      <c r="C119" s="35">
        <v>700</v>
      </c>
      <c r="D119" s="47">
        <v>21.1</v>
      </c>
      <c r="E119" s="19" t="str">
        <f t="shared" si="1"/>
        <v>관경조정</v>
      </c>
      <c r="G119" s="27">
        <v>500</v>
      </c>
    </row>
    <row r="120" spans="1:7" ht="15" customHeight="1" x14ac:dyDescent="0.3">
      <c r="A120" s="19" t="s">
        <v>1454</v>
      </c>
      <c r="B120" s="19" t="s">
        <v>1409</v>
      </c>
      <c r="C120" s="35">
        <v>1400</v>
      </c>
      <c r="D120" s="47">
        <v>66.7</v>
      </c>
      <c r="E120" s="19" t="str">
        <f t="shared" si="1"/>
        <v>관경조정</v>
      </c>
      <c r="G120" s="27">
        <v>600</v>
      </c>
    </row>
    <row r="121" spans="1:7" ht="15" customHeight="1" x14ac:dyDescent="0.3">
      <c r="A121" s="19" t="s">
        <v>1454</v>
      </c>
      <c r="B121" s="19" t="s">
        <v>1410</v>
      </c>
      <c r="C121" s="35" t="s">
        <v>1472</v>
      </c>
      <c r="D121" s="47">
        <v>28.7</v>
      </c>
      <c r="E121" s="19" t="str">
        <f t="shared" si="1"/>
        <v>구배조정</v>
      </c>
      <c r="G121" s="27" t="s">
        <v>1472</v>
      </c>
    </row>
    <row r="122" spans="1:7" ht="15" customHeight="1" x14ac:dyDescent="0.3">
      <c r="A122" s="19" t="s">
        <v>1454</v>
      </c>
      <c r="B122" s="19" t="s">
        <v>1411</v>
      </c>
      <c r="C122" s="35" t="s">
        <v>1464</v>
      </c>
      <c r="D122" s="47">
        <v>9.9</v>
      </c>
      <c r="E122" s="19" t="str">
        <f t="shared" si="1"/>
        <v>구배조정</v>
      </c>
      <c r="G122" s="27" t="s">
        <v>1464</v>
      </c>
    </row>
    <row r="123" spans="1:7" ht="15" customHeight="1" x14ac:dyDescent="0.3">
      <c r="A123" s="19" t="s">
        <v>1454</v>
      </c>
      <c r="B123" s="19" t="s">
        <v>1412</v>
      </c>
      <c r="C123" s="35">
        <v>1000</v>
      </c>
      <c r="D123" s="47">
        <v>18</v>
      </c>
      <c r="E123" s="19" t="str">
        <f t="shared" si="1"/>
        <v>관경조정</v>
      </c>
      <c r="G123" s="27">
        <v>800</v>
      </c>
    </row>
    <row r="124" spans="1:7" ht="15" customHeight="1" x14ac:dyDescent="0.3">
      <c r="A124" s="19" t="s">
        <v>1454</v>
      </c>
      <c r="B124" s="19" t="s">
        <v>1934</v>
      </c>
      <c r="C124" s="35">
        <v>1000</v>
      </c>
      <c r="D124" s="47">
        <v>57.3</v>
      </c>
      <c r="E124" s="19" t="str">
        <f t="shared" si="1"/>
        <v>관경조정</v>
      </c>
      <c r="G124" s="27">
        <v>800</v>
      </c>
    </row>
    <row r="125" spans="1:7" ht="15" customHeight="1" x14ac:dyDescent="0.3">
      <c r="A125" s="19" t="s">
        <v>1454</v>
      </c>
      <c r="B125" s="19" t="s">
        <v>1935</v>
      </c>
      <c r="C125" s="35">
        <v>1000</v>
      </c>
      <c r="D125" s="47">
        <v>33.200000000000003</v>
      </c>
      <c r="E125" s="19" t="str">
        <f t="shared" si="1"/>
        <v>관경조정</v>
      </c>
      <c r="G125" s="27">
        <v>800</v>
      </c>
    </row>
    <row r="126" spans="1:7" ht="15" customHeight="1" x14ac:dyDescent="0.3">
      <c r="A126" s="19" t="s">
        <v>1454</v>
      </c>
      <c r="B126" s="19" t="s">
        <v>1936</v>
      </c>
      <c r="C126" s="35">
        <v>1000</v>
      </c>
      <c r="D126" s="47">
        <v>22.9</v>
      </c>
      <c r="E126" s="19" t="str">
        <f t="shared" si="1"/>
        <v>관경조정</v>
      </c>
      <c r="G126" s="27">
        <v>800</v>
      </c>
    </row>
    <row r="127" spans="1:7" ht="15" customHeight="1" x14ac:dyDescent="0.3">
      <c r="A127" s="19" t="s">
        <v>1454</v>
      </c>
      <c r="B127" s="19" t="s">
        <v>1937</v>
      </c>
      <c r="C127" s="35">
        <v>1000</v>
      </c>
      <c r="D127" s="47">
        <v>18.100000000000001</v>
      </c>
      <c r="E127" s="19" t="str">
        <f t="shared" si="1"/>
        <v>관경조정</v>
      </c>
      <c r="G127" s="27">
        <v>800</v>
      </c>
    </row>
    <row r="128" spans="1:7" ht="15" customHeight="1" x14ac:dyDescent="0.3">
      <c r="A128" s="19" t="s">
        <v>1454</v>
      </c>
      <c r="B128" s="19" t="s">
        <v>1938</v>
      </c>
      <c r="C128" s="35" t="s">
        <v>1474</v>
      </c>
      <c r="D128" s="47">
        <v>10.4</v>
      </c>
      <c r="E128" s="19" t="str">
        <f t="shared" si="1"/>
        <v>구배조정</v>
      </c>
      <c r="G128" s="27" t="s">
        <v>1474</v>
      </c>
    </row>
    <row r="129" spans="1:7" ht="15" customHeight="1" x14ac:dyDescent="0.3">
      <c r="A129" s="19" t="s">
        <v>1454</v>
      </c>
      <c r="B129" s="19" t="s">
        <v>1939</v>
      </c>
      <c r="C129" s="35" t="s">
        <v>1481</v>
      </c>
      <c r="D129" s="47">
        <v>58.4</v>
      </c>
      <c r="E129" s="19" t="str">
        <f t="shared" si="1"/>
        <v>구배조정</v>
      </c>
      <c r="G129" s="27" t="s">
        <v>1481</v>
      </c>
    </row>
    <row r="130" spans="1:7" ht="15" customHeight="1" x14ac:dyDescent="0.3">
      <c r="A130" s="19" t="s">
        <v>1454</v>
      </c>
      <c r="B130" s="19" t="s">
        <v>1940</v>
      </c>
      <c r="C130" s="35" t="s">
        <v>1897</v>
      </c>
      <c r="D130" s="47">
        <v>218.5</v>
      </c>
      <c r="E130" s="19" t="str">
        <f t="shared" si="1"/>
        <v>구배조정</v>
      </c>
      <c r="G130" s="27" t="s">
        <v>1897</v>
      </c>
    </row>
    <row r="131" spans="1:7" ht="15" customHeight="1" x14ac:dyDescent="0.3">
      <c r="A131" s="19" t="s">
        <v>1454</v>
      </c>
      <c r="B131" s="19" t="s">
        <v>1413</v>
      </c>
      <c r="C131" s="35">
        <v>1200</v>
      </c>
      <c r="D131" s="47">
        <v>28.2</v>
      </c>
      <c r="E131" s="19" t="str">
        <f t="shared" si="1"/>
        <v>관경조정</v>
      </c>
      <c r="G131" s="27">
        <v>1000</v>
      </c>
    </row>
    <row r="132" spans="1:7" ht="15" customHeight="1" x14ac:dyDescent="0.3">
      <c r="A132" s="19" t="s">
        <v>1454</v>
      </c>
      <c r="B132" s="19" t="s">
        <v>1414</v>
      </c>
      <c r="C132" s="35" t="s">
        <v>1481</v>
      </c>
      <c r="D132" s="47">
        <v>223</v>
      </c>
      <c r="E132" s="19" t="str">
        <f t="shared" ref="E132:E138" si="2">IF(C132=G132,"구배조정","관경조정")</f>
        <v>관경조정</v>
      </c>
      <c r="G132" s="27" t="s">
        <v>2007</v>
      </c>
    </row>
    <row r="133" spans="1:7" ht="15" customHeight="1" x14ac:dyDescent="0.3">
      <c r="A133" s="19" t="s">
        <v>1454</v>
      </c>
      <c r="B133" s="19" t="s">
        <v>1415</v>
      </c>
      <c r="C133" s="35" t="s">
        <v>1461</v>
      </c>
      <c r="D133" s="47">
        <v>82.4</v>
      </c>
      <c r="E133" s="19" t="str">
        <f t="shared" si="2"/>
        <v>관경조정</v>
      </c>
      <c r="G133" s="27" t="s">
        <v>1982</v>
      </c>
    </row>
    <row r="134" spans="1:7" ht="15" customHeight="1" x14ac:dyDescent="0.3">
      <c r="A134" s="19" t="s">
        <v>1454</v>
      </c>
      <c r="B134" s="19" t="s">
        <v>1941</v>
      </c>
      <c r="C134" s="35">
        <v>550</v>
      </c>
      <c r="D134" s="47">
        <v>25.3</v>
      </c>
      <c r="E134" s="19" t="str">
        <f t="shared" si="2"/>
        <v>관경조정</v>
      </c>
      <c r="G134" s="27">
        <v>450</v>
      </c>
    </row>
    <row r="135" spans="1:7" ht="15" customHeight="1" x14ac:dyDescent="0.3">
      <c r="A135" s="19" t="s">
        <v>1454</v>
      </c>
      <c r="B135" s="19" t="s">
        <v>1942</v>
      </c>
      <c r="C135" s="35">
        <v>550</v>
      </c>
      <c r="D135" s="47">
        <v>27.5</v>
      </c>
      <c r="E135" s="19" t="str">
        <f t="shared" si="2"/>
        <v>관경조정</v>
      </c>
      <c r="G135" s="27">
        <v>450</v>
      </c>
    </row>
    <row r="136" spans="1:7" ht="15" customHeight="1" x14ac:dyDescent="0.3">
      <c r="A136" s="19" t="s">
        <v>1454</v>
      </c>
      <c r="B136" s="19" t="s">
        <v>1943</v>
      </c>
      <c r="C136" s="35">
        <v>550</v>
      </c>
      <c r="D136" s="47">
        <v>53.8</v>
      </c>
      <c r="E136" s="19" t="str">
        <f t="shared" si="2"/>
        <v>관경조정</v>
      </c>
      <c r="G136" s="27">
        <v>450</v>
      </c>
    </row>
    <row r="137" spans="1:7" s="28" customFormat="1" ht="15" customHeight="1" x14ac:dyDescent="0.3">
      <c r="A137" s="19" t="s">
        <v>1944</v>
      </c>
      <c r="B137" s="19" t="s">
        <v>1945</v>
      </c>
      <c r="C137" s="35">
        <v>600</v>
      </c>
      <c r="D137" s="47">
        <v>5.8</v>
      </c>
      <c r="E137" s="19" t="str">
        <f t="shared" si="2"/>
        <v>구배조정</v>
      </c>
      <c r="G137" s="27">
        <v>600</v>
      </c>
    </row>
    <row r="138" spans="1:7" s="28" customFormat="1" ht="15" customHeight="1" x14ac:dyDescent="0.3">
      <c r="A138" s="19" t="s">
        <v>1944</v>
      </c>
      <c r="B138" s="19" t="s">
        <v>1946</v>
      </c>
      <c r="C138" s="35" t="s">
        <v>1468</v>
      </c>
      <c r="D138" s="47">
        <v>20.100000000000001</v>
      </c>
      <c r="E138" s="19" t="str">
        <f t="shared" si="2"/>
        <v>구배조정</v>
      </c>
      <c r="G138" s="27" t="s">
        <v>1468</v>
      </c>
    </row>
  </sheetData>
  <mergeCells count="1"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38"/>
  <sheetViews>
    <sheetView topLeftCell="A98" workbookViewId="0">
      <selection activeCell="L122" sqref="L122"/>
    </sheetView>
  </sheetViews>
  <sheetFormatPr defaultRowHeight="16.5" x14ac:dyDescent="0.3"/>
  <cols>
    <col min="1" max="11" width="9" style="2"/>
    <col min="12" max="12" width="12.625" style="5" customWidth="1"/>
    <col min="13" max="16384" width="9" style="2"/>
  </cols>
  <sheetData>
    <row r="2" spans="2:13" x14ac:dyDescent="0.3">
      <c r="B2" s="1">
        <v>600</v>
      </c>
      <c r="F2" s="2">
        <v>1200</v>
      </c>
      <c r="G2" s="1">
        <v>1000</v>
      </c>
      <c r="H2" s="3"/>
      <c r="I2" s="3"/>
      <c r="L2" s="6">
        <v>500</v>
      </c>
      <c r="M2" s="4">
        <v>400</v>
      </c>
    </row>
    <row r="3" spans="2:13" x14ac:dyDescent="0.3">
      <c r="B3" s="1">
        <v>600</v>
      </c>
      <c r="F3" s="2">
        <v>1200</v>
      </c>
      <c r="G3" s="1">
        <v>1000</v>
      </c>
      <c r="H3" s="3"/>
      <c r="I3" s="3"/>
      <c r="L3" s="6">
        <v>600</v>
      </c>
      <c r="M3" s="4">
        <v>600</v>
      </c>
    </row>
    <row r="4" spans="2:13" x14ac:dyDescent="0.3">
      <c r="B4" s="1">
        <v>500</v>
      </c>
      <c r="F4" s="2">
        <v>1200</v>
      </c>
      <c r="G4" s="1">
        <v>1000</v>
      </c>
      <c r="H4" s="3"/>
      <c r="I4" s="3"/>
      <c r="L4" s="6">
        <v>1000</v>
      </c>
      <c r="M4" s="4">
        <v>800</v>
      </c>
    </row>
    <row r="5" spans="2:13" x14ac:dyDescent="0.3">
      <c r="B5" s="1">
        <v>300</v>
      </c>
      <c r="F5" s="2">
        <v>1200</v>
      </c>
      <c r="G5" s="1">
        <v>1000</v>
      </c>
      <c r="H5" s="3"/>
      <c r="I5" s="3"/>
      <c r="L5" s="6">
        <v>300</v>
      </c>
      <c r="M5" s="4">
        <v>300</v>
      </c>
    </row>
    <row r="6" spans="2:13" x14ac:dyDescent="0.3">
      <c r="B6" s="1">
        <v>400</v>
      </c>
      <c r="F6" s="2">
        <v>1200</v>
      </c>
      <c r="G6" s="1">
        <v>1000</v>
      </c>
      <c r="H6" s="3"/>
      <c r="I6" s="3"/>
      <c r="L6" s="6">
        <v>600</v>
      </c>
      <c r="M6" s="4">
        <v>600</v>
      </c>
    </row>
    <row r="7" spans="2:13" x14ac:dyDescent="0.3">
      <c r="B7" s="1">
        <v>600</v>
      </c>
      <c r="F7" s="2">
        <v>1200</v>
      </c>
      <c r="G7" s="1">
        <v>1000</v>
      </c>
      <c r="H7" s="3"/>
      <c r="I7" s="3"/>
      <c r="L7" s="6">
        <v>600</v>
      </c>
      <c r="M7" s="4">
        <v>600</v>
      </c>
    </row>
    <row r="8" spans="2:13" x14ac:dyDescent="0.3">
      <c r="B8" s="1">
        <v>600</v>
      </c>
      <c r="F8" s="2">
        <v>1200</v>
      </c>
      <c r="G8" s="1">
        <v>1000</v>
      </c>
      <c r="H8" s="3"/>
      <c r="I8" s="3"/>
      <c r="L8" s="6">
        <v>600</v>
      </c>
      <c r="M8" s="4">
        <v>600</v>
      </c>
    </row>
    <row r="9" spans="2:13" x14ac:dyDescent="0.3">
      <c r="B9" s="1">
        <v>600</v>
      </c>
      <c r="F9" s="2">
        <v>400</v>
      </c>
      <c r="G9" s="1">
        <v>400</v>
      </c>
      <c r="H9" s="3"/>
      <c r="I9" s="3"/>
      <c r="L9" s="6">
        <v>600</v>
      </c>
      <c r="M9" s="4">
        <v>600</v>
      </c>
    </row>
    <row r="10" spans="2:13" x14ac:dyDescent="0.3">
      <c r="B10" s="1">
        <v>400</v>
      </c>
      <c r="F10" s="2">
        <v>400</v>
      </c>
      <c r="G10" s="1">
        <v>400</v>
      </c>
      <c r="H10" s="3"/>
      <c r="I10" s="3"/>
      <c r="L10" s="6">
        <v>500</v>
      </c>
      <c r="M10" s="4">
        <v>500</v>
      </c>
    </row>
    <row r="11" spans="2:13" x14ac:dyDescent="0.3">
      <c r="B11" s="1">
        <v>400</v>
      </c>
      <c r="F11" s="2">
        <v>400</v>
      </c>
      <c r="G11" s="1">
        <v>400</v>
      </c>
      <c r="H11" s="3"/>
      <c r="I11" s="3"/>
      <c r="L11" s="6">
        <v>700</v>
      </c>
      <c r="M11" s="4">
        <v>600</v>
      </c>
    </row>
    <row r="12" spans="2:13" x14ac:dyDescent="0.3">
      <c r="B12" s="1">
        <v>400</v>
      </c>
      <c r="F12" s="2" t="s">
        <v>1476</v>
      </c>
      <c r="G12" s="2" t="s">
        <v>1476</v>
      </c>
      <c r="H12" s="3"/>
      <c r="I12" s="3"/>
      <c r="L12" s="6">
        <v>700</v>
      </c>
      <c r="M12" s="4">
        <v>600</v>
      </c>
    </row>
    <row r="13" spans="2:13" x14ac:dyDescent="0.3">
      <c r="B13" s="1">
        <v>1000</v>
      </c>
      <c r="F13" s="2" t="s">
        <v>1876</v>
      </c>
      <c r="G13" s="1" t="s">
        <v>1978</v>
      </c>
      <c r="H13" s="3"/>
      <c r="I13" s="3"/>
      <c r="L13" s="6">
        <v>800</v>
      </c>
      <c r="M13" s="4">
        <v>600</v>
      </c>
    </row>
    <row r="14" spans="2:13" x14ac:dyDescent="0.3">
      <c r="B14" s="1">
        <v>1000</v>
      </c>
      <c r="F14" s="2">
        <v>500</v>
      </c>
      <c r="G14" s="1">
        <v>400</v>
      </c>
      <c r="H14" s="3"/>
      <c r="I14" s="3"/>
      <c r="L14" s="6">
        <v>800</v>
      </c>
      <c r="M14" s="4">
        <v>600</v>
      </c>
    </row>
    <row r="15" spans="2:13" x14ac:dyDescent="0.3">
      <c r="B15" s="2" t="s">
        <v>1458</v>
      </c>
      <c r="F15" s="2">
        <v>500</v>
      </c>
      <c r="G15" s="1">
        <v>400</v>
      </c>
      <c r="H15" s="3"/>
      <c r="I15" s="3"/>
      <c r="L15" s="6">
        <v>800</v>
      </c>
      <c r="M15" s="4">
        <v>600</v>
      </c>
    </row>
    <row r="16" spans="2:13" x14ac:dyDescent="0.3">
      <c r="B16" s="1">
        <v>450</v>
      </c>
      <c r="F16" s="2">
        <v>600</v>
      </c>
      <c r="G16" s="1">
        <v>600</v>
      </c>
      <c r="H16" s="3"/>
      <c r="I16" s="3"/>
      <c r="L16" s="6">
        <v>900</v>
      </c>
      <c r="M16" s="4">
        <v>600</v>
      </c>
    </row>
    <row r="17" spans="2:13" x14ac:dyDescent="0.3">
      <c r="B17" s="2" t="s">
        <v>1458</v>
      </c>
      <c r="F17" s="2">
        <v>600</v>
      </c>
      <c r="G17" s="1">
        <v>600</v>
      </c>
      <c r="H17" s="3"/>
      <c r="I17" s="3"/>
      <c r="L17" s="6">
        <v>900</v>
      </c>
      <c r="M17" s="4">
        <v>600</v>
      </c>
    </row>
    <row r="18" spans="2:13" x14ac:dyDescent="0.3">
      <c r="B18" s="1">
        <v>400</v>
      </c>
      <c r="F18" s="2">
        <v>600</v>
      </c>
      <c r="G18" s="1">
        <v>500</v>
      </c>
      <c r="H18" s="3"/>
      <c r="I18" s="3"/>
      <c r="L18" s="6" t="s">
        <v>1612</v>
      </c>
      <c r="M18" s="4" t="s">
        <v>1973</v>
      </c>
    </row>
    <row r="19" spans="2:13" x14ac:dyDescent="0.3">
      <c r="B19" s="1">
        <v>400</v>
      </c>
      <c r="F19" s="2">
        <v>600</v>
      </c>
      <c r="G19" s="1">
        <v>500</v>
      </c>
      <c r="H19" s="3"/>
      <c r="I19" s="3"/>
      <c r="L19" s="6" t="s">
        <v>1612</v>
      </c>
      <c r="M19" s="4" t="s">
        <v>1973</v>
      </c>
    </row>
    <row r="20" spans="2:13" x14ac:dyDescent="0.3">
      <c r="B20" s="1">
        <v>600</v>
      </c>
      <c r="F20" s="2">
        <v>600</v>
      </c>
      <c r="G20" s="1">
        <v>600</v>
      </c>
      <c r="H20" s="3"/>
      <c r="I20" s="3"/>
      <c r="L20" s="6">
        <v>1200</v>
      </c>
      <c r="M20" s="4">
        <v>600</v>
      </c>
    </row>
    <row r="21" spans="2:13" x14ac:dyDescent="0.3">
      <c r="B21" s="2" t="s">
        <v>1458</v>
      </c>
      <c r="F21" s="2">
        <v>600</v>
      </c>
      <c r="G21" s="1">
        <v>600</v>
      </c>
      <c r="H21" s="3"/>
      <c r="I21" s="3"/>
      <c r="L21" s="6">
        <v>1200</v>
      </c>
      <c r="M21" s="4">
        <v>800</v>
      </c>
    </row>
    <row r="22" spans="2:13" x14ac:dyDescent="0.3">
      <c r="B22" s="2" t="s">
        <v>1458</v>
      </c>
      <c r="F22" s="2">
        <v>600</v>
      </c>
      <c r="G22" s="1">
        <v>500</v>
      </c>
      <c r="H22" s="3"/>
      <c r="I22" s="3"/>
      <c r="L22" s="6" t="s">
        <v>1489</v>
      </c>
      <c r="M22" s="4" t="s">
        <v>2005</v>
      </c>
    </row>
    <row r="23" spans="2:13" x14ac:dyDescent="0.3">
      <c r="B23" s="1">
        <v>600</v>
      </c>
      <c r="F23" s="2">
        <v>800</v>
      </c>
      <c r="G23" s="1">
        <v>600</v>
      </c>
      <c r="H23" s="3"/>
      <c r="I23" s="3"/>
      <c r="L23" s="6">
        <v>1200</v>
      </c>
      <c r="M23" s="4">
        <v>800</v>
      </c>
    </row>
    <row r="24" spans="2:13" x14ac:dyDescent="0.3">
      <c r="B24" s="1">
        <v>600</v>
      </c>
      <c r="F24" s="2" t="s">
        <v>1878</v>
      </c>
      <c r="G24" s="1" t="s">
        <v>1971</v>
      </c>
      <c r="H24" s="3"/>
      <c r="I24" s="3"/>
      <c r="L24" s="6">
        <v>1200</v>
      </c>
      <c r="M24" s="4">
        <v>600</v>
      </c>
    </row>
    <row r="25" spans="2:13" x14ac:dyDescent="0.3">
      <c r="B25" s="2" t="s">
        <v>1490</v>
      </c>
      <c r="F25" s="2">
        <v>500</v>
      </c>
      <c r="G25" s="1">
        <v>300</v>
      </c>
      <c r="H25" s="3"/>
      <c r="I25" s="3"/>
      <c r="L25" s="6">
        <v>1200</v>
      </c>
      <c r="M25" s="4">
        <v>800</v>
      </c>
    </row>
    <row r="26" spans="2:13" x14ac:dyDescent="0.3">
      <c r="B26" s="2" t="s">
        <v>1490</v>
      </c>
      <c r="F26" s="2">
        <v>600</v>
      </c>
      <c r="G26" s="1">
        <v>600</v>
      </c>
      <c r="H26" s="3"/>
      <c r="I26" s="3"/>
      <c r="L26" s="6">
        <v>1200</v>
      </c>
      <c r="M26" s="4">
        <v>800</v>
      </c>
    </row>
    <row r="27" spans="2:13" x14ac:dyDescent="0.3">
      <c r="B27" s="1">
        <v>450</v>
      </c>
      <c r="F27" s="2">
        <v>600</v>
      </c>
      <c r="G27" s="1">
        <v>600</v>
      </c>
      <c r="H27" s="3"/>
      <c r="I27" s="3"/>
      <c r="L27" s="6">
        <v>1200</v>
      </c>
      <c r="M27" s="4">
        <v>800</v>
      </c>
    </row>
    <row r="28" spans="2:13" x14ac:dyDescent="0.3">
      <c r="B28" s="1">
        <v>450</v>
      </c>
      <c r="F28" s="2">
        <v>500</v>
      </c>
      <c r="G28" s="1">
        <v>400</v>
      </c>
      <c r="H28" s="3"/>
      <c r="I28" s="3"/>
      <c r="L28" s="6">
        <v>1300</v>
      </c>
      <c r="M28" s="4">
        <v>300</v>
      </c>
    </row>
    <row r="29" spans="2:13" x14ac:dyDescent="0.3">
      <c r="B29" s="2" t="s">
        <v>1490</v>
      </c>
      <c r="F29" s="2" t="s">
        <v>1494</v>
      </c>
      <c r="G29" s="2" t="s">
        <v>1494</v>
      </c>
      <c r="H29" s="3"/>
      <c r="I29" s="3"/>
      <c r="L29" s="6" t="s">
        <v>1467</v>
      </c>
      <c r="M29" s="6" t="s">
        <v>1467</v>
      </c>
    </row>
    <row r="30" spans="2:13" x14ac:dyDescent="0.3">
      <c r="B30" s="2" t="s">
        <v>1490</v>
      </c>
      <c r="F30" s="2">
        <v>500</v>
      </c>
      <c r="G30" s="1">
        <v>500</v>
      </c>
      <c r="H30" s="3"/>
      <c r="I30" s="3"/>
      <c r="L30" s="6" t="s">
        <v>1500</v>
      </c>
      <c r="M30" s="6" t="s">
        <v>1500</v>
      </c>
    </row>
    <row r="31" spans="2:13" x14ac:dyDescent="0.3">
      <c r="B31" s="1">
        <v>600</v>
      </c>
      <c r="F31" s="2">
        <v>500</v>
      </c>
      <c r="G31" s="1">
        <v>500</v>
      </c>
      <c r="H31" s="3"/>
      <c r="I31" s="3"/>
      <c r="L31" s="6">
        <v>650</v>
      </c>
      <c r="M31" s="4">
        <v>450</v>
      </c>
    </row>
    <row r="32" spans="2:13" x14ac:dyDescent="0.3">
      <c r="B32" s="1">
        <v>600</v>
      </c>
      <c r="F32" s="2">
        <v>500</v>
      </c>
      <c r="G32" s="1">
        <v>500</v>
      </c>
      <c r="H32" s="3"/>
      <c r="I32" s="3"/>
      <c r="L32" s="6" t="s">
        <v>1469</v>
      </c>
      <c r="M32" s="4" t="s">
        <v>1974</v>
      </c>
    </row>
    <row r="33" spans="2:13" x14ac:dyDescent="0.3">
      <c r="B33" s="1">
        <v>600</v>
      </c>
      <c r="F33" s="2">
        <v>800</v>
      </c>
      <c r="G33" s="1">
        <v>400</v>
      </c>
      <c r="H33" s="3"/>
      <c r="I33" s="3"/>
      <c r="L33" s="6">
        <v>500</v>
      </c>
      <c r="M33" s="4">
        <v>400</v>
      </c>
    </row>
    <row r="34" spans="2:13" x14ac:dyDescent="0.3">
      <c r="B34" s="1">
        <v>600</v>
      </c>
      <c r="F34" s="2" t="s">
        <v>1469</v>
      </c>
      <c r="G34" s="2" t="s">
        <v>1469</v>
      </c>
      <c r="H34" s="3"/>
      <c r="I34" s="3"/>
      <c r="L34" s="6">
        <v>500</v>
      </c>
      <c r="M34" s="4">
        <v>400</v>
      </c>
    </row>
    <row r="35" spans="2:13" x14ac:dyDescent="0.3">
      <c r="B35" s="1">
        <v>600</v>
      </c>
      <c r="F35" s="2">
        <v>200</v>
      </c>
      <c r="G35" s="1">
        <v>200</v>
      </c>
      <c r="H35" s="3"/>
      <c r="I35" s="3"/>
      <c r="L35" s="6" t="s">
        <v>1494</v>
      </c>
      <c r="M35" s="4" t="s">
        <v>1975</v>
      </c>
    </row>
    <row r="36" spans="2:13" x14ac:dyDescent="0.3">
      <c r="B36" s="1">
        <v>600</v>
      </c>
      <c r="F36" s="2" t="s">
        <v>1468</v>
      </c>
      <c r="G36" s="1" t="s">
        <v>1975</v>
      </c>
      <c r="H36" s="3"/>
      <c r="I36" s="3"/>
      <c r="L36" s="6" t="s">
        <v>1461</v>
      </c>
      <c r="M36" s="4" t="s">
        <v>1986</v>
      </c>
    </row>
    <row r="37" spans="2:13" x14ac:dyDescent="0.3">
      <c r="B37" s="2" t="s">
        <v>1490</v>
      </c>
      <c r="F37" s="2" t="s">
        <v>1654</v>
      </c>
      <c r="G37" s="1" t="s">
        <v>1989</v>
      </c>
      <c r="H37" s="3"/>
      <c r="I37" s="3"/>
      <c r="L37" s="6">
        <v>350</v>
      </c>
      <c r="M37" s="4">
        <v>350</v>
      </c>
    </row>
    <row r="38" spans="2:13" x14ac:dyDescent="0.3">
      <c r="B38" s="2" t="s">
        <v>1490</v>
      </c>
      <c r="F38" s="2">
        <v>1000</v>
      </c>
      <c r="G38" s="1">
        <v>1000</v>
      </c>
      <c r="H38" s="3"/>
      <c r="I38" s="3"/>
      <c r="L38" s="6" t="s">
        <v>1463</v>
      </c>
      <c r="M38" s="4" t="s">
        <v>1984</v>
      </c>
    </row>
    <row r="39" spans="2:13" x14ac:dyDescent="0.3">
      <c r="B39" s="2" t="s">
        <v>1490</v>
      </c>
      <c r="F39" s="2">
        <v>1000</v>
      </c>
      <c r="G39" s="1">
        <v>1000</v>
      </c>
      <c r="H39" s="3"/>
      <c r="I39" s="3"/>
      <c r="L39" s="6" t="s">
        <v>1463</v>
      </c>
      <c r="M39" s="4" t="s">
        <v>1984</v>
      </c>
    </row>
    <row r="40" spans="2:13" x14ac:dyDescent="0.3">
      <c r="B40" s="2" t="s">
        <v>1490</v>
      </c>
      <c r="F40" s="2" t="s">
        <v>1506</v>
      </c>
      <c r="G40" s="1" t="s">
        <v>1969</v>
      </c>
      <c r="H40" s="3"/>
      <c r="I40" s="3"/>
      <c r="L40" s="6" t="s">
        <v>1463</v>
      </c>
      <c r="M40" s="4" t="s">
        <v>1984</v>
      </c>
    </row>
    <row r="41" spans="2:13" x14ac:dyDescent="0.3">
      <c r="B41" s="1">
        <v>600</v>
      </c>
      <c r="F41" s="2" t="s">
        <v>1506</v>
      </c>
      <c r="G41" s="2" t="s">
        <v>1506</v>
      </c>
      <c r="H41" s="3"/>
      <c r="I41" s="3"/>
      <c r="L41" s="6" t="s">
        <v>1463</v>
      </c>
      <c r="M41" s="6" t="s">
        <v>1463</v>
      </c>
    </row>
    <row r="42" spans="2:13" x14ac:dyDescent="0.3">
      <c r="B42" s="1">
        <v>600</v>
      </c>
      <c r="F42" s="2">
        <v>400</v>
      </c>
      <c r="G42" s="1">
        <v>300</v>
      </c>
      <c r="H42" s="3"/>
      <c r="I42" s="3"/>
      <c r="L42" s="6">
        <v>600</v>
      </c>
      <c r="M42" s="4">
        <v>300</v>
      </c>
    </row>
    <row r="43" spans="2:13" x14ac:dyDescent="0.3">
      <c r="B43" s="2" t="s">
        <v>1459</v>
      </c>
      <c r="F43" s="2">
        <v>400</v>
      </c>
      <c r="G43" s="1">
        <v>300</v>
      </c>
      <c r="H43" s="3"/>
      <c r="I43" s="3"/>
      <c r="L43" s="6">
        <v>500</v>
      </c>
      <c r="M43" s="4">
        <v>300</v>
      </c>
    </row>
    <row r="44" spans="2:13" x14ac:dyDescent="0.3">
      <c r="B44" s="1">
        <v>600</v>
      </c>
      <c r="F44" s="2">
        <v>400</v>
      </c>
      <c r="G44" s="1">
        <v>300</v>
      </c>
      <c r="H44" s="3"/>
      <c r="I44" s="3"/>
      <c r="L44" s="6">
        <v>500</v>
      </c>
      <c r="M44" s="4">
        <v>300</v>
      </c>
    </row>
    <row r="45" spans="2:13" x14ac:dyDescent="0.3">
      <c r="B45" s="1">
        <v>400</v>
      </c>
      <c r="F45" s="2">
        <v>400</v>
      </c>
      <c r="G45" s="1">
        <v>300</v>
      </c>
      <c r="H45" s="3"/>
      <c r="I45" s="3"/>
      <c r="L45" s="6">
        <v>500</v>
      </c>
      <c r="M45" s="4">
        <v>300</v>
      </c>
    </row>
    <row r="46" spans="2:13" x14ac:dyDescent="0.3">
      <c r="B46" s="1">
        <v>400</v>
      </c>
      <c r="F46" s="2" t="s">
        <v>1460</v>
      </c>
      <c r="G46" s="1" t="s">
        <v>1977</v>
      </c>
      <c r="H46" s="3"/>
      <c r="I46" s="3"/>
      <c r="L46" s="6">
        <v>500</v>
      </c>
      <c r="M46" s="4">
        <v>300</v>
      </c>
    </row>
    <row r="47" spans="2:13" x14ac:dyDescent="0.3">
      <c r="B47" s="1">
        <v>400</v>
      </c>
      <c r="F47" s="2" t="s">
        <v>1460</v>
      </c>
      <c r="G47" s="1" t="s">
        <v>1977</v>
      </c>
      <c r="H47" s="3"/>
      <c r="I47" s="3"/>
      <c r="L47" s="6">
        <v>800</v>
      </c>
      <c r="M47" s="4">
        <v>800</v>
      </c>
    </row>
    <row r="48" spans="2:13" x14ac:dyDescent="0.3">
      <c r="B48" s="1">
        <v>400</v>
      </c>
      <c r="F48" s="2" t="s">
        <v>1460</v>
      </c>
      <c r="G48" s="1" t="s">
        <v>1977</v>
      </c>
      <c r="H48" s="3"/>
      <c r="I48" s="3"/>
      <c r="L48" s="6" t="s">
        <v>1464</v>
      </c>
      <c r="M48" s="6" t="s">
        <v>1464</v>
      </c>
    </row>
    <row r="49" spans="2:13" x14ac:dyDescent="0.3">
      <c r="B49" s="1">
        <v>400</v>
      </c>
      <c r="F49" s="2" t="s">
        <v>1651</v>
      </c>
      <c r="G49" s="1" t="s">
        <v>1977</v>
      </c>
      <c r="H49" s="3"/>
      <c r="I49" s="3"/>
      <c r="L49" s="6" t="s">
        <v>1461</v>
      </c>
      <c r="M49" s="4" t="s">
        <v>1971</v>
      </c>
    </row>
    <row r="50" spans="2:13" x14ac:dyDescent="0.3">
      <c r="B50" s="1">
        <v>450</v>
      </c>
      <c r="F50" s="2">
        <v>500</v>
      </c>
      <c r="G50" s="1">
        <v>400</v>
      </c>
      <c r="H50" s="3"/>
      <c r="I50" s="3"/>
      <c r="L50" s="6">
        <v>500</v>
      </c>
      <c r="M50" s="4">
        <v>300</v>
      </c>
    </row>
    <row r="51" spans="2:13" x14ac:dyDescent="0.3">
      <c r="B51" s="1">
        <v>450</v>
      </c>
      <c r="F51" s="2">
        <v>900</v>
      </c>
      <c r="G51" s="1">
        <v>800</v>
      </c>
      <c r="H51" s="3"/>
      <c r="I51" s="3"/>
      <c r="L51" s="6">
        <v>500</v>
      </c>
      <c r="M51" s="4">
        <v>300</v>
      </c>
    </row>
    <row r="52" spans="2:13" x14ac:dyDescent="0.3">
      <c r="B52" s="1">
        <v>450</v>
      </c>
      <c r="F52" s="2" t="s">
        <v>1467</v>
      </c>
      <c r="G52" s="2" t="s">
        <v>1467</v>
      </c>
      <c r="H52" s="3"/>
      <c r="I52" s="3"/>
      <c r="L52" s="6" t="s">
        <v>1475</v>
      </c>
      <c r="M52" s="4" t="s">
        <v>2004</v>
      </c>
    </row>
    <row r="53" spans="2:13" x14ac:dyDescent="0.3">
      <c r="B53" s="1">
        <v>1000</v>
      </c>
      <c r="F53" s="2" t="s">
        <v>1649</v>
      </c>
      <c r="G53" s="1" t="s">
        <v>1984</v>
      </c>
      <c r="H53" s="3"/>
      <c r="I53" s="3"/>
      <c r="L53" s="6">
        <v>400</v>
      </c>
      <c r="M53" s="4">
        <v>400</v>
      </c>
    </row>
    <row r="54" spans="2:13" x14ac:dyDescent="0.3">
      <c r="B54" s="1">
        <v>1000</v>
      </c>
      <c r="F54" s="2">
        <v>1300</v>
      </c>
      <c r="G54" s="1">
        <v>1100</v>
      </c>
      <c r="H54" s="3"/>
      <c r="I54" s="3"/>
      <c r="L54" s="6">
        <v>500</v>
      </c>
      <c r="M54" s="4">
        <v>400</v>
      </c>
    </row>
    <row r="55" spans="2:13" x14ac:dyDescent="0.3">
      <c r="B55" s="1">
        <v>1000</v>
      </c>
      <c r="F55" s="2" t="s">
        <v>1472</v>
      </c>
      <c r="G55" s="2" t="s">
        <v>1472</v>
      </c>
      <c r="H55" s="3"/>
      <c r="I55" s="3"/>
      <c r="L55" s="6">
        <v>500</v>
      </c>
      <c r="M55" s="4">
        <v>400</v>
      </c>
    </row>
    <row r="56" spans="2:13" x14ac:dyDescent="0.3">
      <c r="B56" s="2" t="s">
        <v>1480</v>
      </c>
      <c r="F56" s="2" t="s">
        <v>1884</v>
      </c>
      <c r="G56" s="1" t="s">
        <v>1989</v>
      </c>
      <c r="H56" s="3"/>
      <c r="I56" s="3"/>
      <c r="L56" s="6">
        <v>500</v>
      </c>
      <c r="M56" s="4">
        <v>400</v>
      </c>
    </row>
    <row r="57" spans="2:13" x14ac:dyDescent="0.3">
      <c r="B57" s="2" t="s">
        <v>1480</v>
      </c>
      <c r="F57" s="2" t="s">
        <v>1612</v>
      </c>
      <c r="G57" s="1" t="s">
        <v>1973</v>
      </c>
      <c r="H57" s="3"/>
      <c r="I57" s="3"/>
      <c r="L57" s="6">
        <v>500</v>
      </c>
      <c r="M57" s="4">
        <v>400</v>
      </c>
    </row>
    <row r="58" spans="2:13" x14ac:dyDescent="0.3">
      <c r="B58" s="2" t="s">
        <v>1480</v>
      </c>
      <c r="F58" s="2" t="s">
        <v>1499</v>
      </c>
      <c r="G58" s="1" t="s">
        <v>1973</v>
      </c>
      <c r="H58" s="3"/>
      <c r="I58" s="3"/>
      <c r="L58" s="6" t="s">
        <v>1463</v>
      </c>
      <c r="M58" s="4" t="s">
        <v>1984</v>
      </c>
    </row>
    <row r="59" spans="2:13" x14ac:dyDescent="0.3">
      <c r="B59" s="1" t="s">
        <v>1966</v>
      </c>
      <c r="F59" s="2">
        <v>1200</v>
      </c>
      <c r="G59" s="1">
        <v>1000</v>
      </c>
      <c r="H59" s="3"/>
      <c r="I59" s="3"/>
      <c r="L59" s="6" t="s">
        <v>1467</v>
      </c>
      <c r="M59" s="4" t="s">
        <v>1984</v>
      </c>
    </row>
    <row r="60" spans="2:13" x14ac:dyDescent="0.3">
      <c r="B60" s="1">
        <v>500</v>
      </c>
      <c r="F60" s="2">
        <v>500</v>
      </c>
      <c r="G60" s="1">
        <v>300</v>
      </c>
      <c r="H60" s="3"/>
      <c r="I60" s="3"/>
      <c r="L60" s="6" t="s">
        <v>1467</v>
      </c>
      <c r="M60" s="6" t="s">
        <v>1467</v>
      </c>
    </row>
    <row r="61" spans="2:13" x14ac:dyDescent="0.3">
      <c r="B61" s="1" t="s">
        <v>1967</v>
      </c>
      <c r="F61" s="2">
        <v>600</v>
      </c>
      <c r="G61" s="1">
        <v>500</v>
      </c>
      <c r="H61" s="3"/>
      <c r="I61" s="3"/>
      <c r="L61" s="6">
        <v>500</v>
      </c>
      <c r="M61" s="4">
        <v>300</v>
      </c>
    </row>
    <row r="62" spans="2:13" x14ac:dyDescent="0.3">
      <c r="B62" s="1">
        <v>800</v>
      </c>
      <c r="F62" s="2" t="s">
        <v>1508</v>
      </c>
      <c r="G62" s="2" t="s">
        <v>1508</v>
      </c>
      <c r="H62" s="3"/>
      <c r="I62" s="3"/>
      <c r="L62" s="6" t="s">
        <v>1510</v>
      </c>
      <c r="M62" s="4" t="s">
        <v>1984</v>
      </c>
    </row>
    <row r="63" spans="2:13" x14ac:dyDescent="0.3">
      <c r="B63" s="1">
        <v>800</v>
      </c>
      <c r="F63" s="2">
        <v>600</v>
      </c>
      <c r="G63" s="1">
        <v>600</v>
      </c>
      <c r="H63" s="3"/>
      <c r="I63" s="3"/>
      <c r="L63" s="6" t="s">
        <v>1467</v>
      </c>
      <c r="M63" s="4" t="s">
        <v>1984</v>
      </c>
    </row>
    <row r="64" spans="2:13" x14ac:dyDescent="0.3">
      <c r="B64" s="1">
        <v>800</v>
      </c>
      <c r="F64" s="2">
        <v>800</v>
      </c>
      <c r="G64" s="1">
        <v>800</v>
      </c>
      <c r="H64" s="3"/>
      <c r="I64" s="3"/>
      <c r="L64" s="6" t="s">
        <v>1467</v>
      </c>
      <c r="M64" s="4" t="s">
        <v>1989</v>
      </c>
    </row>
    <row r="65" spans="2:13" x14ac:dyDescent="0.3">
      <c r="B65" s="1">
        <v>800</v>
      </c>
      <c r="F65" s="2" t="s">
        <v>1889</v>
      </c>
      <c r="G65" s="1" t="s">
        <v>1983</v>
      </c>
      <c r="H65" s="3"/>
      <c r="I65" s="3"/>
      <c r="L65" s="6">
        <v>300</v>
      </c>
      <c r="M65" s="4">
        <v>300</v>
      </c>
    </row>
    <row r="66" spans="2:13" x14ac:dyDescent="0.3">
      <c r="B66" s="1" t="s">
        <v>1968</v>
      </c>
      <c r="F66" s="2" t="s">
        <v>1890</v>
      </c>
      <c r="G66" s="1" t="s">
        <v>1978</v>
      </c>
      <c r="H66" s="3"/>
      <c r="I66" s="3"/>
      <c r="L66" s="6">
        <v>300</v>
      </c>
      <c r="M66" s="4">
        <v>300</v>
      </c>
    </row>
    <row r="67" spans="2:13" x14ac:dyDescent="0.3">
      <c r="B67" s="1" t="s">
        <v>1969</v>
      </c>
      <c r="F67" s="2" t="s">
        <v>1467</v>
      </c>
      <c r="G67" s="1" t="s">
        <v>1989</v>
      </c>
      <c r="H67" s="3"/>
      <c r="I67" s="3"/>
      <c r="L67" s="6">
        <v>300</v>
      </c>
      <c r="M67" s="4">
        <v>300</v>
      </c>
    </row>
    <row r="68" spans="2:13" x14ac:dyDescent="0.3">
      <c r="B68" s="1" t="s">
        <v>1969</v>
      </c>
      <c r="F68" s="2">
        <v>400</v>
      </c>
      <c r="G68" s="1">
        <v>300</v>
      </c>
      <c r="H68" s="3"/>
      <c r="I68" s="3"/>
      <c r="L68" s="6">
        <v>300</v>
      </c>
      <c r="M68" s="4">
        <v>300</v>
      </c>
    </row>
    <row r="69" spans="2:13" x14ac:dyDescent="0.3">
      <c r="B69" s="1">
        <v>400</v>
      </c>
      <c r="F69" s="2">
        <v>400</v>
      </c>
      <c r="G69" s="1">
        <v>300</v>
      </c>
      <c r="H69" s="3"/>
      <c r="I69" s="3"/>
      <c r="L69" s="6">
        <v>400</v>
      </c>
      <c r="M69" s="4">
        <v>300</v>
      </c>
    </row>
    <row r="70" spans="2:13" x14ac:dyDescent="0.3">
      <c r="B70" s="1">
        <v>100</v>
      </c>
      <c r="F70" s="2">
        <v>400</v>
      </c>
      <c r="G70" s="1">
        <v>300</v>
      </c>
      <c r="H70" s="3"/>
      <c r="I70" s="3"/>
      <c r="L70" s="6">
        <v>400</v>
      </c>
      <c r="M70" s="4">
        <v>300</v>
      </c>
    </row>
    <row r="71" spans="2:13" x14ac:dyDescent="0.3">
      <c r="B71" s="1">
        <v>450</v>
      </c>
      <c r="F71" s="2">
        <v>500</v>
      </c>
      <c r="G71" s="1">
        <v>400</v>
      </c>
      <c r="H71" s="3"/>
      <c r="I71" s="3"/>
      <c r="L71" s="6">
        <v>400</v>
      </c>
      <c r="M71" s="4">
        <v>300</v>
      </c>
    </row>
    <row r="72" spans="2:13" x14ac:dyDescent="0.3">
      <c r="B72" s="1">
        <v>500</v>
      </c>
      <c r="F72" s="2">
        <v>700</v>
      </c>
      <c r="G72" s="1">
        <v>600</v>
      </c>
      <c r="H72" s="3"/>
      <c r="I72" s="3"/>
      <c r="L72" s="6">
        <v>500</v>
      </c>
      <c r="M72" s="4">
        <v>400</v>
      </c>
    </row>
    <row r="73" spans="2:13" x14ac:dyDescent="0.3">
      <c r="B73" s="1">
        <v>450</v>
      </c>
      <c r="F73" s="2">
        <v>800</v>
      </c>
      <c r="G73" s="1">
        <v>600</v>
      </c>
      <c r="H73" s="3"/>
      <c r="I73" s="3"/>
      <c r="L73" s="6">
        <v>300</v>
      </c>
      <c r="M73" s="4">
        <v>300</v>
      </c>
    </row>
    <row r="74" spans="2:13" x14ac:dyDescent="0.3">
      <c r="B74" s="1">
        <v>600</v>
      </c>
      <c r="F74" s="2">
        <v>800</v>
      </c>
      <c r="G74" s="1">
        <v>600</v>
      </c>
      <c r="H74" s="3"/>
      <c r="I74" s="3"/>
      <c r="L74" s="6">
        <v>400</v>
      </c>
      <c r="M74" s="4">
        <v>400</v>
      </c>
    </row>
    <row r="75" spans="2:13" x14ac:dyDescent="0.3">
      <c r="B75" s="1">
        <v>300</v>
      </c>
      <c r="F75" s="2">
        <v>900</v>
      </c>
      <c r="G75" s="1">
        <v>600</v>
      </c>
      <c r="H75" s="3"/>
      <c r="I75" s="3"/>
      <c r="L75" s="6" t="s">
        <v>1467</v>
      </c>
      <c r="M75" s="4" t="s">
        <v>1968</v>
      </c>
    </row>
    <row r="76" spans="2:13" x14ac:dyDescent="0.3">
      <c r="B76" s="1">
        <v>400</v>
      </c>
      <c r="F76" s="2">
        <v>900</v>
      </c>
      <c r="G76" s="1">
        <v>600</v>
      </c>
      <c r="H76" s="3"/>
      <c r="I76" s="3"/>
      <c r="L76" s="6" t="s">
        <v>1467</v>
      </c>
      <c r="M76" s="4" t="s">
        <v>1968</v>
      </c>
    </row>
    <row r="77" spans="2:13" x14ac:dyDescent="0.3">
      <c r="B77" s="1">
        <v>400</v>
      </c>
      <c r="F77" s="2">
        <v>900</v>
      </c>
      <c r="G77" s="1">
        <v>600</v>
      </c>
      <c r="H77" s="3"/>
      <c r="I77" s="3"/>
      <c r="L77" s="6" t="s">
        <v>1481</v>
      </c>
      <c r="M77" s="4" t="s">
        <v>1968</v>
      </c>
    </row>
    <row r="78" spans="2:13" x14ac:dyDescent="0.3">
      <c r="B78" s="1">
        <v>400</v>
      </c>
      <c r="F78" s="2">
        <v>900</v>
      </c>
      <c r="G78" s="1">
        <v>600</v>
      </c>
      <c r="H78" s="3"/>
      <c r="I78" s="3"/>
      <c r="L78" s="6" t="s">
        <v>1481</v>
      </c>
      <c r="M78" s="4" t="s">
        <v>1968</v>
      </c>
    </row>
    <row r="79" spans="2:13" x14ac:dyDescent="0.3">
      <c r="B79" s="1">
        <v>600</v>
      </c>
      <c r="F79" s="2">
        <v>700</v>
      </c>
      <c r="G79" s="1">
        <v>600</v>
      </c>
      <c r="H79" s="3"/>
      <c r="I79" s="3"/>
      <c r="L79" s="6" t="s">
        <v>1481</v>
      </c>
      <c r="M79" s="4" t="s">
        <v>1968</v>
      </c>
    </row>
    <row r="80" spans="2:13" x14ac:dyDescent="0.3">
      <c r="B80" s="1">
        <v>600</v>
      </c>
      <c r="F80" s="2">
        <v>800</v>
      </c>
      <c r="G80" s="1">
        <v>600</v>
      </c>
      <c r="H80" s="3"/>
      <c r="I80" s="3"/>
      <c r="L80" s="6" t="s">
        <v>1459</v>
      </c>
      <c r="M80" s="6" t="s">
        <v>1459</v>
      </c>
    </row>
    <row r="81" spans="2:13" x14ac:dyDescent="0.3">
      <c r="B81" s="1" t="s">
        <v>1970</v>
      </c>
      <c r="F81" s="2">
        <v>800</v>
      </c>
      <c r="G81" s="1">
        <v>600</v>
      </c>
      <c r="H81" s="3"/>
      <c r="I81" s="3"/>
      <c r="L81" s="6" t="s">
        <v>1471</v>
      </c>
      <c r="M81" s="6" t="s">
        <v>1471</v>
      </c>
    </row>
    <row r="82" spans="2:13" x14ac:dyDescent="0.3">
      <c r="B82" s="1" t="s">
        <v>1970</v>
      </c>
      <c r="F82" s="2">
        <v>800</v>
      </c>
      <c r="G82" s="1">
        <v>600</v>
      </c>
      <c r="H82" s="3"/>
      <c r="I82" s="3"/>
      <c r="L82" s="6" t="s">
        <v>1469</v>
      </c>
      <c r="M82" s="4" t="s">
        <v>1974</v>
      </c>
    </row>
    <row r="83" spans="2:13" x14ac:dyDescent="0.3">
      <c r="B83" s="1" t="s">
        <v>1971</v>
      </c>
      <c r="F83" s="2">
        <v>800</v>
      </c>
      <c r="G83" s="1">
        <v>600</v>
      </c>
      <c r="H83" s="3"/>
      <c r="I83" s="3"/>
      <c r="L83" s="6" t="s">
        <v>1459</v>
      </c>
      <c r="M83" s="4" t="s">
        <v>1974</v>
      </c>
    </row>
    <row r="84" spans="2:13" x14ac:dyDescent="0.3">
      <c r="B84" s="1">
        <v>1000</v>
      </c>
      <c r="F84" s="2" t="s">
        <v>1475</v>
      </c>
      <c r="G84" s="1" t="s">
        <v>1974</v>
      </c>
      <c r="H84" s="3"/>
      <c r="I84" s="3"/>
      <c r="L84" s="6" t="s">
        <v>1473</v>
      </c>
      <c r="M84" s="4" t="s">
        <v>1974</v>
      </c>
    </row>
    <row r="85" spans="2:13" x14ac:dyDescent="0.3">
      <c r="B85" s="1">
        <v>1000</v>
      </c>
      <c r="F85" s="2">
        <v>700</v>
      </c>
      <c r="G85" s="1">
        <v>600</v>
      </c>
      <c r="H85" s="3"/>
      <c r="I85" s="3"/>
      <c r="L85" s="6">
        <v>700</v>
      </c>
      <c r="M85" s="4">
        <v>400</v>
      </c>
    </row>
    <row r="86" spans="2:13" x14ac:dyDescent="0.3">
      <c r="B86" s="1">
        <v>1000</v>
      </c>
      <c r="F86" s="2">
        <v>700</v>
      </c>
      <c r="G86" s="1">
        <v>600</v>
      </c>
      <c r="H86" s="3"/>
      <c r="I86" s="3"/>
      <c r="L86" s="6">
        <v>700</v>
      </c>
      <c r="M86" s="4">
        <v>400</v>
      </c>
    </row>
    <row r="87" spans="2:13" x14ac:dyDescent="0.3">
      <c r="B87" s="1">
        <v>1000</v>
      </c>
      <c r="F87" s="2">
        <v>700</v>
      </c>
      <c r="G87" s="1">
        <v>600</v>
      </c>
      <c r="H87" s="3"/>
      <c r="I87" s="3"/>
      <c r="L87" s="6">
        <v>700</v>
      </c>
      <c r="M87" s="4">
        <v>400</v>
      </c>
    </row>
    <row r="88" spans="2:13" x14ac:dyDescent="0.3">
      <c r="B88" s="1">
        <v>1000</v>
      </c>
      <c r="F88" s="2">
        <v>600</v>
      </c>
      <c r="G88" s="1">
        <v>500</v>
      </c>
      <c r="H88" s="3"/>
      <c r="I88" s="3"/>
      <c r="L88" s="6">
        <v>700</v>
      </c>
      <c r="M88" s="4">
        <v>400</v>
      </c>
    </row>
    <row r="89" spans="2:13" x14ac:dyDescent="0.3">
      <c r="B89" s="1">
        <v>1000</v>
      </c>
      <c r="F89" s="2">
        <v>600</v>
      </c>
      <c r="G89" s="1">
        <v>500</v>
      </c>
      <c r="H89" s="3"/>
      <c r="I89" s="3"/>
      <c r="L89" s="6">
        <v>700</v>
      </c>
      <c r="M89" s="4">
        <v>400</v>
      </c>
    </row>
    <row r="90" spans="2:13" x14ac:dyDescent="0.3">
      <c r="B90" s="1">
        <v>1200</v>
      </c>
      <c r="F90" s="2">
        <v>600</v>
      </c>
      <c r="G90" s="1">
        <v>500</v>
      </c>
      <c r="H90" s="3"/>
      <c r="I90" s="3"/>
      <c r="L90" s="6">
        <v>700</v>
      </c>
      <c r="M90" s="4">
        <v>400</v>
      </c>
    </row>
    <row r="91" spans="2:13" x14ac:dyDescent="0.3">
      <c r="B91" s="1">
        <v>500</v>
      </c>
      <c r="F91" s="2">
        <v>800</v>
      </c>
      <c r="G91" s="1">
        <v>600</v>
      </c>
      <c r="H91" s="3"/>
      <c r="I91" s="3"/>
      <c r="L91" s="6" t="s">
        <v>1459</v>
      </c>
      <c r="M91" s="4" t="s">
        <v>1984</v>
      </c>
    </row>
    <row r="92" spans="2:13" x14ac:dyDescent="0.3">
      <c r="B92" s="1">
        <v>800</v>
      </c>
      <c r="F92" s="2">
        <v>800</v>
      </c>
      <c r="G92" s="1">
        <v>600</v>
      </c>
      <c r="H92" s="3"/>
      <c r="I92" s="3"/>
      <c r="L92" s="6" t="s">
        <v>1468</v>
      </c>
      <c r="M92" s="4" t="s">
        <v>1974</v>
      </c>
    </row>
    <row r="93" spans="2:13" x14ac:dyDescent="0.3">
      <c r="B93" s="1">
        <v>400</v>
      </c>
      <c r="F93" s="2" t="s">
        <v>1480</v>
      </c>
      <c r="G93" s="2" t="s">
        <v>1480</v>
      </c>
      <c r="H93" s="3"/>
      <c r="I93" s="3"/>
      <c r="L93" s="6" t="s">
        <v>1468</v>
      </c>
      <c r="M93" s="4" t="s">
        <v>1974</v>
      </c>
    </row>
    <row r="94" spans="2:13" x14ac:dyDescent="0.3">
      <c r="B94" s="1">
        <v>400</v>
      </c>
      <c r="F94" s="2" t="s">
        <v>1509</v>
      </c>
      <c r="G94" s="2" t="s">
        <v>1509</v>
      </c>
      <c r="H94" s="3"/>
      <c r="I94" s="3"/>
      <c r="L94" s="6">
        <v>600</v>
      </c>
      <c r="M94" s="4">
        <v>500</v>
      </c>
    </row>
    <row r="95" spans="2:13" x14ac:dyDescent="0.3">
      <c r="B95" s="1">
        <v>900</v>
      </c>
      <c r="F95" s="2">
        <v>600</v>
      </c>
      <c r="G95" s="1">
        <v>600</v>
      </c>
      <c r="H95" s="3"/>
      <c r="I95" s="3"/>
      <c r="L95" s="6">
        <v>600</v>
      </c>
      <c r="M95" s="4">
        <v>500</v>
      </c>
    </row>
    <row r="96" spans="2:13" x14ac:dyDescent="0.3">
      <c r="B96" s="1">
        <v>600</v>
      </c>
      <c r="F96" s="2">
        <v>500</v>
      </c>
      <c r="G96" s="1">
        <v>400</v>
      </c>
      <c r="H96" s="3"/>
      <c r="I96" s="3"/>
      <c r="L96" s="6">
        <v>300</v>
      </c>
      <c r="M96" s="4">
        <v>300</v>
      </c>
    </row>
    <row r="97" spans="2:13" x14ac:dyDescent="0.3">
      <c r="B97" s="1">
        <v>800</v>
      </c>
      <c r="F97" s="2" t="s">
        <v>1488</v>
      </c>
      <c r="G97" s="2" t="s">
        <v>1488</v>
      </c>
      <c r="H97" s="3"/>
      <c r="I97" s="3"/>
      <c r="L97" s="6">
        <v>1200</v>
      </c>
      <c r="M97" s="4">
        <v>1000</v>
      </c>
    </row>
    <row r="98" spans="2:13" x14ac:dyDescent="0.3">
      <c r="B98" s="1" t="s">
        <v>1972</v>
      </c>
      <c r="F98" s="2">
        <v>450</v>
      </c>
      <c r="G98" s="1">
        <v>450</v>
      </c>
      <c r="H98" s="3"/>
      <c r="I98" s="3"/>
      <c r="L98" s="6">
        <v>1200</v>
      </c>
      <c r="M98" s="4">
        <v>1000</v>
      </c>
    </row>
    <row r="99" spans="2:13" x14ac:dyDescent="0.3">
      <c r="B99" s="1" t="s">
        <v>1972</v>
      </c>
      <c r="F99" s="2">
        <v>450</v>
      </c>
      <c r="G99" s="1">
        <v>450</v>
      </c>
      <c r="H99" s="3"/>
      <c r="I99" s="3"/>
      <c r="L99" s="6">
        <v>1200</v>
      </c>
      <c r="M99" s="4">
        <v>1000</v>
      </c>
    </row>
    <row r="100" spans="2:13" x14ac:dyDescent="0.3">
      <c r="B100" s="1">
        <v>450</v>
      </c>
      <c r="F100" s="2">
        <v>450</v>
      </c>
      <c r="G100" s="1">
        <v>450</v>
      </c>
      <c r="H100" s="3"/>
      <c r="I100" s="3"/>
      <c r="L100" s="6">
        <v>1200</v>
      </c>
      <c r="M100" s="4">
        <v>1000</v>
      </c>
    </row>
    <row r="101" spans="2:13" x14ac:dyDescent="0.3">
      <c r="B101" s="1">
        <v>300</v>
      </c>
      <c r="F101" s="2">
        <v>800</v>
      </c>
      <c r="G101" s="1">
        <v>800</v>
      </c>
      <c r="H101" s="3"/>
      <c r="I101" s="3"/>
      <c r="L101" s="6">
        <v>400</v>
      </c>
      <c r="M101" s="4">
        <v>300</v>
      </c>
    </row>
    <row r="102" spans="2:13" x14ac:dyDescent="0.3">
      <c r="B102" s="1">
        <v>300</v>
      </c>
      <c r="F102" s="2">
        <v>800</v>
      </c>
      <c r="G102" s="1">
        <v>800</v>
      </c>
      <c r="H102" s="3"/>
      <c r="I102" s="3"/>
      <c r="L102" s="6">
        <v>400</v>
      </c>
      <c r="M102" s="4">
        <v>300</v>
      </c>
    </row>
    <row r="103" spans="2:13" x14ac:dyDescent="0.3">
      <c r="B103" s="1">
        <v>300</v>
      </c>
      <c r="F103" s="2">
        <v>700</v>
      </c>
      <c r="G103" s="1">
        <v>600</v>
      </c>
      <c r="H103" s="3"/>
      <c r="I103" s="3"/>
      <c r="L103" s="6" t="s">
        <v>1481</v>
      </c>
      <c r="M103" s="4" t="s">
        <v>1973</v>
      </c>
    </row>
    <row r="104" spans="2:13" x14ac:dyDescent="0.3">
      <c r="B104" s="1">
        <v>600</v>
      </c>
      <c r="F104" s="2" t="s">
        <v>1468</v>
      </c>
      <c r="G104" s="2" t="s">
        <v>1468</v>
      </c>
      <c r="H104" s="3"/>
      <c r="I104" s="3"/>
      <c r="L104" s="6" t="s">
        <v>1481</v>
      </c>
      <c r="M104" s="4" t="s">
        <v>1973</v>
      </c>
    </row>
    <row r="105" spans="2:13" x14ac:dyDescent="0.3">
      <c r="B105" s="1">
        <v>700</v>
      </c>
      <c r="L105" s="6" t="s">
        <v>1481</v>
      </c>
      <c r="M105" s="4" t="s">
        <v>1973</v>
      </c>
    </row>
    <row r="106" spans="2:13" x14ac:dyDescent="0.3">
      <c r="B106" s="1">
        <v>1000</v>
      </c>
      <c r="L106" s="6" t="s">
        <v>1467</v>
      </c>
      <c r="M106" s="4" t="s">
        <v>2006</v>
      </c>
    </row>
    <row r="107" spans="2:13" x14ac:dyDescent="0.3">
      <c r="B107" s="1">
        <v>1000</v>
      </c>
      <c r="L107" s="6">
        <v>400</v>
      </c>
      <c r="M107" s="4">
        <v>300</v>
      </c>
    </row>
    <row r="108" spans="2:13" x14ac:dyDescent="0.3">
      <c r="B108" s="1">
        <v>800</v>
      </c>
      <c r="L108" s="6">
        <v>400</v>
      </c>
      <c r="M108" s="4">
        <v>300</v>
      </c>
    </row>
    <row r="109" spans="2:13" x14ac:dyDescent="0.3">
      <c r="B109" s="1">
        <v>300</v>
      </c>
      <c r="L109" s="6">
        <v>1000</v>
      </c>
      <c r="M109" s="4">
        <v>600</v>
      </c>
    </row>
    <row r="110" spans="2:13" x14ac:dyDescent="0.3">
      <c r="B110" s="1">
        <v>1000</v>
      </c>
      <c r="L110" s="6" t="s">
        <v>1481</v>
      </c>
      <c r="M110" s="4" t="s">
        <v>1973</v>
      </c>
    </row>
    <row r="111" spans="2:13" x14ac:dyDescent="0.3">
      <c r="B111" s="1">
        <v>1000</v>
      </c>
      <c r="L111" s="6">
        <v>1000</v>
      </c>
      <c r="M111" s="4">
        <v>1000</v>
      </c>
    </row>
    <row r="112" spans="2:13" x14ac:dyDescent="0.3">
      <c r="B112" s="1">
        <v>700</v>
      </c>
      <c r="L112" s="6">
        <v>350</v>
      </c>
      <c r="M112" s="4">
        <v>250</v>
      </c>
    </row>
    <row r="113" spans="2:13" x14ac:dyDescent="0.3">
      <c r="B113" s="2" t="s">
        <v>1467</v>
      </c>
      <c r="L113" s="6">
        <v>350</v>
      </c>
      <c r="M113" s="4">
        <v>250</v>
      </c>
    </row>
    <row r="114" spans="2:13" x14ac:dyDescent="0.3">
      <c r="B114" s="2" t="s">
        <v>1467</v>
      </c>
      <c r="L114" s="6">
        <v>350</v>
      </c>
      <c r="M114" s="4">
        <v>250</v>
      </c>
    </row>
    <row r="115" spans="2:13" x14ac:dyDescent="0.3">
      <c r="B115" s="1">
        <v>500</v>
      </c>
      <c r="L115" s="6">
        <v>400</v>
      </c>
      <c r="M115" s="4">
        <v>250</v>
      </c>
    </row>
    <row r="116" spans="2:13" x14ac:dyDescent="0.3">
      <c r="B116" s="1">
        <v>500</v>
      </c>
      <c r="L116" s="6">
        <v>700</v>
      </c>
      <c r="M116" s="4">
        <v>500</v>
      </c>
    </row>
    <row r="117" spans="2:13" x14ac:dyDescent="0.3">
      <c r="B117" s="1">
        <v>500</v>
      </c>
      <c r="L117" s="6">
        <v>700</v>
      </c>
      <c r="M117" s="4">
        <v>500</v>
      </c>
    </row>
    <row r="118" spans="2:13" x14ac:dyDescent="0.3">
      <c r="B118" s="1">
        <v>500</v>
      </c>
      <c r="L118" s="6">
        <v>700</v>
      </c>
      <c r="M118" s="4">
        <v>500</v>
      </c>
    </row>
    <row r="119" spans="2:13" x14ac:dyDescent="0.3">
      <c r="B119" s="1">
        <v>500</v>
      </c>
      <c r="L119" s="6">
        <v>1400</v>
      </c>
      <c r="M119" s="4">
        <v>600</v>
      </c>
    </row>
    <row r="120" spans="2:13" x14ac:dyDescent="0.3">
      <c r="B120" s="1">
        <v>500</v>
      </c>
      <c r="L120" s="6" t="s">
        <v>1472</v>
      </c>
      <c r="M120" s="6" t="s">
        <v>1472</v>
      </c>
    </row>
    <row r="121" spans="2:13" x14ac:dyDescent="0.3">
      <c r="B121" s="1">
        <v>450</v>
      </c>
      <c r="L121" s="6" t="s">
        <v>1464</v>
      </c>
      <c r="M121" s="6" t="s">
        <v>1464</v>
      </c>
    </row>
    <row r="122" spans="2:13" x14ac:dyDescent="0.3">
      <c r="B122" s="1">
        <v>450</v>
      </c>
      <c r="L122" s="6">
        <v>1000</v>
      </c>
      <c r="M122" s="4">
        <v>800</v>
      </c>
    </row>
    <row r="123" spans="2:13" x14ac:dyDescent="0.3">
      <c r="B123" s="1">
        <v>450</v>
      </c>
      <c r="L123" s="6">
        <v>1000</v>
      </c>
      <c r="M123" s="4">
        <v>800</v>
      </c>
    </row>
    <row r="124" spans="2:13" x14ac:dyDescent="0.3">
      <c r="B124" s="1">
        <v>450</v>
      </c>
      <c r="L124" s="6">
        <v>1000</v>
      </c>
      <c r="M124" s="4">
        <v>800</v>
      </c>
    </row>
    <row r="125" spans="2:13" x14ac:dyDescent="0.3">
      <c r="B125" s="1">
        <v>450</v>
      </c>
      <c r="L125" s="6">
        <v>1000</v>
      </c>
      <c r="M125" s="4">
        <v>800</v>
      </c>
    </row>
    <row r="126" spans="2:13" x14ac:dyDescent="0.3">
      <c r="B126" s="1">
        <v>450</v>
      </c>
      <c r="L126" s="6">
        <v>1000</v>
      </c>
      <c r="M126" s="4">
        <v>800</v>
      </c>
    </row>
    <row r="127" spans="2:13" x14ac:dyDescent="0.3">
      <c r="B127" s="1">
        <v>1000</v>
      </c>
      <c r="L127" s="6" t="s">
        <v>1474</v>
      </c>
      <c r="M127" s="6" t="s">
        <v>1474</v>
      </c>
    </row>
    <row r="128" spans="2:13" x14ac:dyDescent="0.3">
      <c r="B128" s="1">
        <v>900</v>
      </c>
      <c r="L128" s="6" t="s">
        <v>1481</v>
      </c>
      <c r="M128" s="6" t="s">
        <v>1481</v>
      </c>
    </row>
    <row r="129" spans="2:13" x14ac:dyDescent="0.3">
      <c r="B129" s="1">
        <v>600</v>
      </c>
      <c r="L129" s="6" t="s">
        <v>1897</v>
      </c>
      <c r="M129" s="6" t="s">
        <v>1897</v>
      </c>
    </row>
    <row r="130" spans="2:13" x14ac:dyDescent="0.3">
      <c r="B130" s="1">
        <v>600</v>
      </c>
      <c r="L130" s="6">
        <v>1200</v>
      </c>
      <c r="M130" s="4">
        <v>1000</v>
      </c>
    </row>
    <row r="131" spans="2:13" x14ac:dyDescent="0.3">
      <c r="B131" s="1">
        <v>250</v>
      </c>
      <c r="L131" s="6" t="s">
        <v>1481</v>
      </c>
      <c r="M131" s="4" t="s">
        <v>2007</v>
      </c>
    </row>
    <row r="132" spans="2:13" x14ac:dyDescent="0.3">
      <c r="B132" s="1">
        <v>600</v>
      </c>
      <c r="L132" s="6" t="s">
        <v>1461</v>
      </c>
      <c r="M132" s="4" t="s">
        <v>1982</v>
      </c>
    </row>
    <row r="133" spans="2:13" x14ac:dyDescent="0.3">
      <c r="B133" s="1">
        <v>600</v>
      </c>
      <c r="L133" s="6">
        <v>550</v>
      </c>
      <c r="M133" s="4">
        <v>450</v>
      </c>
    </row>
    <row r="134" spans="2:13" x14ac:dyDescent="0.3">
      <c r="B134" s="1">
        <v>600</v>
      </c>
      <c r="L134" s="6">
        <v>550</v>
      </c>
      <c r="M134" s="4">
        <v>450</v>
      </c>
    </row>
    <row r="135" spans="2:13" x14ac:dyDescent="0.3">
      <c r="B135" s="1">
        <v>1000</v>
      </c>
      <c r="L135" s="6">
        <v>550</v>
      </c>
      <c r="M135" s="4">
        <v>450</v>
      </c>
    </row>
    <row r="136" spans="2:13" x14ac:dyDescent="0.3">
      <c r="B136" s="1">
        <v>1000</v>
      </c>
      <c r="L136" s="6">
        <v>600</v>
      </c>
      <c r="M136" s="4">
        <v>600</v>
      </c>
    </row>
    <row r="137" spans="2:13" x14ac:dyDescent="0.3">
      <c r="B137" s="1">
        <v>1000</v>
      </c>
      <c r="L137" s="6" t="s">
        <v>1468</v>
      </c>
      <c r="M137" s="6" t="s">
        <v>1468</v>
      </c>
    </row>
    <row r="138" spans="2:13" x14ac:dyDescent="0.3">
      <c r="B138" s="1">
        <v>1000</v>
      </c>
    </row>
    <row r="139" spans="2:13" x14ac:dyDescent="0.3">
      <c r="B139" s="1">
        <v>1000</v>
      </c>
    </row>
    <row r="140" spans="2:13" x14ac:dyDescent="0.3">
      <c r="B140" s="1">
        <v>200</v>
      </c>
    </row>
    <row r="141" spans="2:13" x14ac:dyDescent="0.3">
      <c r="B141" s="1">
        <v>200</v>
      </c>
    </row>
    <row r="142" spans="2:13" x14ac:dyDescent="0.3">
      <c r="B142" s="1">
        <v>200</v>
      </c>
    </row>
    <row r="143" spans="2:13" x14ac:dyDescent="0.3">
      <c r="B143" s="1">
        <v>1000</v>
      </c>
    </row>
    <row r="144" spans="2:13" x14ac:dyDescent="0.3">
      <c r="B144" s="1">
        <v>1000</v>
      </c>
    </row>
    <row r="145" spans="2:2" x14ac:dyDescent="0.3">
      <c r="B145" s="1">
        <v>1000</v>
      </c>
    </row>
    <row r="146" spans="2:2" x14ac:dyDescent="0.3">
      <c r="B146" s="1">
        <v>1000</v>
      </c>
    </row>
    <row r="147" spans="2:2" x14ac:dyDescent="0.3">
      <c r="B147" s="1">
        <v>400</v>
      </c>
    </row>
    <row r="148" spans="2:2" x14ac:dyDescent="0.3">
      <c r="B148" s="1">
        <v>400</v>
      </c>
    </row>
    <row r="149" spans="2:2" x14ac:dyDescent="0.3">
      <c r="B149" s="1">
        <v>400</v>
      </c>
    </row>
    <row r="150" spans="2:2" x14ac:dyDescent="0.3">
      <c r="B150" s="1">
        <v>400</v>
      </c>
    </row>
    <row r="151" spans="2:2" x14ac:dyDescent="0.3">
      <c r="B151" s="1">
        <v>500</v>
      </c>
    </row>
    <row r="152" spans="2:2" x14ac:dyDescent="0.3">
      <c r="B152" s="1">
        <v>500</v>
      </c>
    </row>
    <row r="153" spans="2:2" x14ac:dyDescent="0.3">
      <c r="B153" s="1">
        <v>500</v>
      </c>
    </row>
    <row r="154" spans="2:2" x14ac:dyDescent="0.3">
      <c r="B154" s="1">
        <v>800</v>
      </c>
    </row>
    <row r="155" spans="2:2" x14ac:dyDescent="0.3">
      <c r="B155" s="1">
        <v>1000</v>
      </c>
    </row>
    <row r="156" spans="2:2" x14ac:dyDescent="0.3">
      <c r="B156" s="1">
        <v>1000</v>
      </c>
    </row>
    <row r="157" spans="2:2" x14ac:dyDescent="0.3">
      <c r="B157" s="1">
        <v>1000</v>
      </c>
    </row>
    <row r="158" spans="2:2" x14ac:dyDescent="0.3">
      <c r="B158" s="1">
        <v>1000</v>
      </c>
    </row>
    <row r="159" spans="2:2" x14ac:dyDescent="0.3">
      <c r="B159" s="1">
        <v>1000</v>
      </c>
    </row>
    <row r="160" spans="2:2" x14ac:dyDescent="0.3">
      <c r="B160" s="1">
        <v>1000</v>
      </c>
    </row>
    <row r="161" spans="2:2" x14ac:dyDescent="0.3">
      <c r="B161" s="1">
        <v>1000</v>
      </c>
    </row>
    <row r="162" spans="2:2" x14ac:dyDescent="0.3">
      <c r="B162" s="1">
        <v>1000</v>
      </c>
    </row>
    <row r="163" spans="2:2" x14ac:dyDescent="0.3">
      <c r="B163" s="1">
        <v>1000</v>
      </c>
    </row>
    <row r="164" spans="2:2" x14ac:dyDescent="0.3">
      <c r="B164" s="1">
        <v>1000</v>
      </c>
    </row>
    <row r="165" spans="2:2" x14ac:dyDescent="0.3">
      <c r="B165" s="1">
        <v>400</v>
      </c>
    </row>
    <row r="166" spans="2:2" x14ac:dyDescent="0.3">
      <c r="B166" s="1">
        <v>800</v>
      </c>
    </row>
    <row r="167" spans="2:2" x14ac:dyDescent="0.3">
      <c r="B167" s="1">
        <v>800</v>
      </c>
    </row>
    <row r="168" spans="2:2" x14ac:dyDescent="0.3">
      <c r="B168" s="1">
        <v>800</v>
      </c>
    </row>
    <row r="169" spans="2:2" x14ac:dyDescent="0.3">
      <c r="B169" s="1">
        <v>800</v>
      </c>
    </row>
    <row r="170" spans="2:2" x14ac:dyDescent="0.3">
      <c r="B170" s="1">
        <v>800</v>
      </c>
    </row>
    <row r="171" spans="2:2" x14ac:dyDescent="0.3">
      <c r="B171" s="1">
        <v>600</v>
      </c>
    </row>
    <row r="172" spans="2:2" x14ac:dyDescent="0.3">
      <c r="B172" s="1">
        <v>900</v>
      </c>
    </row>
    <row r="173" spans="2:2" x14ac:dyDescent="0.3">
      <c r="B173" s="1">
        <v>900</v>
      </c>
    </row>
    <row r="174" spans="2:2" x14ac:dyDescent="0.3">
      <c r="B174" s="1">
        <v>900</v>
      </c>
    </row>
    <row r="175" spans="2:2" x14ac:dyDescent="0.3">
      <c r="B175" s="1">
        <v>1000</v>
      </c>
    </row>
    <row r="176" spans="2:2" x14ac:dyDescent="0.3">
      <c r="B176" s="1">
        <v>1000</v>
      </c>
    </row>
    <row r="177" spans="2:2" x14ac:dyDescent="0.3">
      <c r="B177" s="1">
        <v>600</v>
      </c>
    </row>
    <row r="178" spans="2:2" x14ac:dyDescent="0.3">
      <c r="B178" s="1">
        <v>300</v>
      </c>
    </row>
    <row r="179" spans="2:2" x14ac:dyDescent="0.3">
      <c r="B179" s="1">
        <v>600</v>
      </c>
    </row>
    <row r="180" spans="2:2" x14ac:dyDescent="0.3">
      <c r="B180" s="1">
        <v>600</v>
      </c>
    </row>
    <row r="181" spans="2:2" x14ac:dyDescent="0.3">
      <c r="B181" s="1">
        <v>600</v>
      </c>
    </row>
    <row r="182" spans="2:2" x14ac:dyDescent="0.3">
      <c r="B182" s="1">
        <v>600</v>
      </c>
    </row>
    <row r="183" spans="2:2" x14ac:dyDescent="0.3">
      <c r="B183" s="1">
        <v>600</v>
      </c>
    </row>
    <row r="184" spans="2:2" x14ac:dyDescent="0.3">
      <c r="B184" s="1">
        <v>600</v>
      </c>
    </row>
    <row r="185" spans="2:2" x14ac:dyDescent="0.3">
      <c r="B185" s="1">
        <v>600</v>
      </c>
    </row>
    <row r="186" spans="2:2" x14ac:dyDescent="0.3">
      <c r="B186" s="1">
        <v>400</v>
      </c>
    </row>
    <row r="187" spans="2:2" x14ac:dyDescent="0.3">
      <c r="B187" s="1">
        <v>400</v>
      </c>
    </row>
    <row r="188" spans="2:2" x14ac:dyDescent="0.3">
      <c r="B188" s="1">
        <v>400</v>
      </c>
    </row>
    <row r="189" spans="2:2" x14ac:dyDescent="0.3">
      <c r="B189" s="1">
        <v>400</v>
      </c>
    </row>
    <row r="190" spans="2:2" x14ac:dyDescent="0.3">
      <c r="B190" s="1">
        <v>600</v>
      </c>
    </row>
    <row r="191" spans="2:2" x14ac:dyDescent="0.3">
      <c r="B191" s="1">
        <v>600</v>
      </c>
    </row>
    <row r="192" spans="2:2" x14ac:dyDescent="0.3">
      <c r="B192" s="1">
        <v>1600</v>
      </c>
    </row>
    <row r="193" spans="2:2" x14ac:dyDescent="0.3">
      <c r="B193" s="1">
        <v>1000</v>
      </c>
    </row>
    <row r="194" spans="2:2" x14ac:dyDescent="0.3">
      <c r="B194" s="1">
        <v>1000</v>
      </c>
    </row>
    <row r="195" spans="2:2" x14ac:dyDescent="0.3">
      <c r="B195" s="1">
        <v>1000</v>
      </c>
    </row>
    <row r="196" spans="2:2" x14ac:dyDescent="0.3">
      <c r="B196" s="1">
        <v>1000</v>
      </c>
    </row>
    <row r="197" spans="2:2" x14ac:dyDescent="0.3">
      <c r="B197" s="1">
        <v>100</v>
      </c>
    </row>
    <row r="198" spans="2:2" x14ac:dyDescent="0.3">
      <c r="B198" s="1">
        <v>300</v>
      </c>
    </row>
    <row r="199" spans="2:2" x14ac:dyDescent="0.3">
      <c r="B199" s="1">
        <v>300</v>
      </c>
    </row>
    <row r="200" spans="2:2" x14ac:dyDescent="0.3">
      <c r="B200" s="1">
        <v>300</v>
      </c>
    </row>
    <row r="201" spans="2:2" x14ac:dyDescent="0.3">
      <c r="B201" s="1" t="s">
        <v>1974</v>
      </c>
    </row>
    <row r="202" spans="2:2" x14ac:dyDescent="0.3">
      <c r="B202" s="1" t="s">
        <v>1975</v>
      </c>
    </row>
    <row r="203" spans="2:2" x14ac:dyDescent="0.3">
      <c r="B203" s="1">
        <v>400</v>
      </c>
    </row>
    <row r="204" spans="2:2" x14ac:dyDescent="0.3">
      <c r="B204" s="1" t="s">
        <v>1976</v>
      </c>
    </row>
    <row r="205" spans="2:2" x14ac:dyDescent="0.3">
      <c r="B205" s="2" t="s">
        <v>1466</v>
      </c>
    </row>
    <row r="206" spans="2:2" x14ac:dyDescent="0.3">
      <c r="B206" s="1">
        <v>600</v>
      </c>
    </row>
    <row r="207" spans="2:2" x14ac:dyDescent="0.3">
      <c r="B207" s="1">
        <v>500</v>
      </c>
    </row>
    <row r="208" spans="2:2" x14ac:dyDescent="0.3">
      <c r="B208" s="2" t="s">
        <v>1470</v>
      </c>
    </row>
    <row r="209" spans="2:2" x14ac:dyDescent="0.3">
      <c r="B209" s="1">
        <v>500</v>
      </c>
    </row>
    <row r="210" spans="2:2" x14ac:dyDescent="0.3">
      <c r="B210" s="1">
        <v>500</v>
      </c>
    </row>
    <row r="211" spans="2:2" x14ac:dyDescent="0.3">
      <c r="B211" s="1" t="s">
        <v>1977</v>
      </c>
    </row>
    <row r="212" spans="2:2" x14ac:dyDescent="0.3">
      <c r="B212" s="1" t="s">
        <v>1977</v>
      </c>
    </row>
    <row r="213" spans="2:2" x14ac:dyDescent="0.3">
      <c r="B213" s="1" t="s">
        <v>1977</v>
      </c>
    </row>
    <row r="214" spans="2:2" x14ac:dyDescent="0.3">
      <c r="B214" s="1" t="s">
        <v>1978</v>
      </c>
    </row>
    <row r="215" spans="2:2" x14ac:dyDescent="0.3">
      <c r="B215" s="1" t="s">
        <v>1978</v>
      </c>
    </row>
    <row r="216" spans="2:2" x14ac:dyDescent="0.3">
      <c r="B216" s="1">
        <v>400</v>
      </c>
    </row>
    <row r="217" spans="2:2" x14ac:dyDescent="0.3">
      <c r="B217" s="1">
        <v>400</v>
      </c>
    </row>
    <row r="218" spans="2:2" x14ac:dyDescent="0.3">
      <c r="B218" s="1">
        <v>400</v>
      </c>
    </row>
    <row r="219" spans="2:2" x14ac:dyDescent="0.3">
      <c r="B219" s="1" t="s">
        <v>1978</v>
      </c>
    </row>
    <row r="220" spans="2:2" x14ac:dyDescent="0.3">
      <c r="B220" s="1" t="s">
        <v>1978</v>
      </c>
    </row>
    <row r="221" spans="2:2" x14ac:dyDescent="0.3">
      <c r="B221" s="1" t="s">
        <v>1979</v>
      </c>
    </row>
    <row r="222" spans="2:2" x14ac:dyDescent="0.3">
      <c r="B222" s="1">
        <v>300</v>
      </c>
    </row>
    <row r="223" spans="2:2" x14ac:dyDescent="0.3">
      <c r="B223" s="1">
        <v>300</v>
      </c>
    </row>
    <row r="224" spans="2:2" x14ac:dyDescent="0.3">
      <c r="B224" s="1" t="s">
        <v>1979</v>
      </c>
    </row>
    <row r="225" spans="2:2" x14ac:dyDescent="0.3">
      <c r="B225" s="2" t="s">
        <v>1477</v>
      </c>
    </row>
    <row r="226" spans="2:2" x14ac:dyDescent="0.3">
      <c r="B226" s="2" t="s">
        <v>1477</v>
      </c>
    </row>
    <row r="227" spans="2:2" x14ac:dyDescent="0.3">
      <c r="B227" s="2" t="s">
        <v>1477</v>
      </c>
    </row>
    <row r="228" spans="2:2" x14ac:dyDescent="0.3">
      <c r="B228" s="1">
        <v>300</v>
      </c>
    </row>
    <row r="229" spans="2:2" x14ac:dyDescent="0.3">
      <c r="B229" s="1">
        <v>600</v>
      </c>
    </row>
    <row r="230" spans="2:2" x14ac:dyDescent="0.3">
      <c r="B230" s="2" t="s">
        <v>1474</v>
      </c>
    </row>
    <row r="231" spans="2:2" x14ac:dyDescent="0.3">
      <c r="B231" s="1">
        <v>1000</v>
      </c>
    </row>
    <row r="232" spans="2:2" x14ac:dyDescent="0.3">
      <c r="B232" s="1" t="s">
        <v>1981</v>
      </c>
    </row>
    <row r="233" spans="2:2" x14ac:dyDescent="0.3">
      <c r="B233" s="1" t="s">
        <v>1981</v>
      </c>
    </row>
    <row r="234" spans="2:2" x14ac:dyDescent="0.3">
      <c r="B234" s="1">
        <v>800</v>
      </c>
    </row>
    <row r="235" spans="2:2" x14ac:dyDescent="0.3">
      <c r="B235" s="1">
        <v>800</v>
      </c>
    </row>
    <row r="236" spans="2:2" x14ac:dyDescent="0.3">
      <c r="B236" s="2" t="s">
        <v>1478</v>
      </c>
    </row>
    <row r="237" spans="2:2" x14ac:dyDescent="0.3">
      <c r="B237" s="2" t="s">
        <v>1466</v>
      </c>
    </row>
    <row r="238" spans="2:2" x14ac:dyDescent="0.3">
      <c r="B238" s="1">
        <v>400</v>
      </c>
    </row>
    <row r="239" spans="2:2" x14ac:dyDescent="0.3">
      <c r="B239" s="1">
        <v>400</v>
      </c>
    </row>
    <row r="240" spans="2:2" x14ac:dyDescent="0.3">
      <c r="B240" s="2" t="s">
        <v>1468</v>
      </c>
    </row>
    <row r="241" spans="2:2" x14ac:dyDescent="0.3">
      <c r="B241" s="1">
        <v>600</v>
      </c>
    </row>
    <row r="242" spans="2:2" x14ac:dyDescent="0.3">
      <c r="B242" s="1">
        <v>600</v>
      </c>
    </row>
    <row r="243" spans="2:2" x14ac:dyDescent="0.3">
      <c r="B243" s="1">
        <v>600</v>
      </c>
    </row>
    <row r="244" spans="2:2" x14ac:dyDescent="0.3">
      <c r="B244" s="1">
        <v>400</v>
      </c>
    </row>
    <row r="245" spans="2:2" x14ac:dyDescent="0.3">
      <c r="B245" s="1">
        <v>400</v>
      </c>
    </row>
    <row r="246" spans="2:2" x14ac:dyDescent="0.3">
      <c r="B246" s="1">
        <v>400</v>
      </c>
    </row>
    <row r="247" spans="2:2" x14ac:dyDescent="0.3">
      <c r="B247" s="1">
        <v>500</v>
      </c>
    </row>
    <row r="248" spans="2:2" x14ac:dyDescent="0.3">
      <c r="B248" s="1">
        <v>800</v>
      </c>
    </row>
    <row r="249" spans="2:2" x14ac:dyDescent="0.3">
      <c r="B249" s="1">
        <v>800</v>
      </c>
    </row>
    <row r="250" spans="2:2" x14ac:dyDescent="0.3">
      <c r="B250" s="1">
        <v>800</v>
      </c>
    </row>
    <row r="251" spans="2:2" x14ac:dyDescent="0.3">
      <c r="B251" s="1">
        <v>500</v>
      </c>
    </row>
    <row r="252" spans="2:2" x14ac:dyDescent="0.3">
      <c r="B252" s="1">
        <v>450</v>
      </c>
    </row>
    <row r="253" spans="2:2" x14ac:dyDescent="0.3">
      <c r="B253" s="1">
        <v>450</v>
      </c>
    </row>
    <row r="254" spans="2:2" x14ac:dyDescent="0.3">
      <c r="B254" s="1" t="s">
        <v>1975</v>
      </c>
    </row>
    <row r="255" spans="2:2" x14ac:dyDescent="0.3">
      <c r="B255" s="1" t="s">
        <v>1975</v>
      </c>
    </row>
    <row r="256" spans="2:2" x14ac:dyDescent="0.3">
      <c r="B256" s="1">
        <v>450</v>
      </c>
    </row>
    <row r="257" spans="2:2" x14ac:dyDescent="0.3">
      <c r="B257" s="1">
        <v>450</v>
      </c>
    </row>
    <row r="258" spans="2:2" x14ac:dyDescent="0.3">
      <c r="B258" s="1">
        <v>450</v>
      </c>
    </row>
    <row r="259" spans="2:2" x14ac:dyDescent="0.3">
      <c r="B259" s="1">
        <v>600</v>
      </c>
    </row>
    <row r="260" spans="2:2" x14ac:dyDescent="0.3">
      <c r="B260" s="1">
        <v>600</v>
      </c>
    </row>
    <row r="261" spans="2:2" x14ac:dyDescent="0.3">
      <c r="B261" s="1">
        <v>600</v>
      </c>
    </row>
    <row r="262" spans="2:2" x14ac:dyDescent="0.3">
      <c r="B262" s="1">
        <v>600</v>
      </c>
    </row>
    <row r="263" spans="2:2" x14ac:dyDescent="0.3">
      <c r="B263" s="1">
        <v>600</v>
      </c>
    </row>
    <row r="264" spans="2:2" x14ac:dyDescent="0.3">
      <c r="B264" s="1">
        <v>600</v>
      </c>
    </row>
    <row r="265" spans="2:2" x14ac:dyDescent="0.3">
      <c r="B265" s="1">
        <v>600</v>
      </c>
    </row>
    <row r="266" spans="2:2" x14ac:dyDescent="0.3">
      <c r="B266" s="1">
        <v>600</v>
      </c>
    </row>
    <row r="267" spans="2:2" x14ac:dyDescent="0.3">
      <c r="B267" s="1">
        <v>600</v>
      </c>
    </row>
    <row r="268" spans="2:2" x14ac:dyDescent="0.3">
      <c r="B268" s="1">
        <v>600</v>
      </c>
    </row>
    <row r="269" spans="2:2" x14ac:dyDescent="0.3">
      <c r="B269" s="1">
        <v>600</v>
      </c>
    </row>
    <row r="270" spans="2:2" x14ac:dyDescent="0.3">
      <c r="B270" s="2" t="s">
        <v>1479</v>
      </c>
    </row>
    <row r="271" spans="2:2" x14ac:dyDescent="0.3">
      <c r="B271" s="2" t="s">
        <v>1479</v>
      </c>
    </row>
    <row r="272" spans="2:2" x14ac:dyDescent="0.3">
      <c r="B272" s="1">
        <v>100</v>
      </c>
    </row>
    <row r="273" spans="2:2" x14ac:dyDescent="0.3">
      <c r="B273" s="2" t="s">
        <v>1468</v>
      </c>
    </row>
    <row r="274" spans="2:2" x14ac:dyDescent="0.3">
      <c r="B274" s="1">
        <v>400</v>
      </c>
    </row>
    <row r="275" spans="2:2" x14ac:dyDescent="0.3">
      <c r="B275" s="1">
        <v>400</v>
      </c>
    </row>
    <row r="276" spans="2:2" x14ac:dyDescent="0.3">
      <c r="B276" s="1">
        <v>400</v>
      </c>
    </row>
    <row r="277" spans="2:2" x14ac:dyDescent="0.3">
      <c r="B277" s="1">
        <v>800</v>
      </c>
    </row>
    <row r="278" spans="2:2" x14ac:dyDescent="0.3">
      <c r="B278" s="1">
        <v>800</v>
      </c>
    </row>
    <row r="279" spans="2:2" x14ac:dyDescent="0.3">
      <c r="B279" s="1">
        <v>800</v>
      </c>
    </row>
    <row r="280" spans="2:2" x14ac:dyDescent="0.3">
      <c r="B280" s="1">
        <v>800</v>
      </c>
    </row>
    <row r="281" spans="2:2" x14ac:dyDescent="0.3">
      <c r="B281" s="1">
        <v>800</v>
      </c>
    </row>
    <row r="282" spans="2:2" x14ac:dyDescent="0.3">
      <c r="B282" s="2" t="s">
        <v>1500</v>
      </c>
    </row>
    <row r="283" spans="2:2" x14ac:dyDescent="0.3">
      <c r="B283" s="1">
        <v>800</v>
      </c>
    </row>
    <row r="284" spans="2:2" x14ac:dyDescent="0.3">
      <c r="B284" s="1">
        <v>1000</v>
      </c>
    </row>
    <row r="285" spans="2:2" x14ac:dyDescent="0.3">
      <c r="B285" s="1">
        <v>800</v>
      </c>
    </row>
    <row r="286" spans="2:2" x14ac:dyDescent="0.3">
      <c r="B286" s="1">
        <v>800</v>
      </c>
    </row>
    <row r="287" spans="2:2" x14ac:dyDescent="0.3">
      <c r="B287" s="1">
        <v>800</v>
      </c>
    </row>
    <row r="288" spans="2:2" x14ac:dyDescent="0.3">
      <c r="B288" s="1">
        <v>800</v>
      </c>
    </row>
    <row r="289" spans="2:2" x14ac:dyDescent="0.3">
      <c r="B289" s="1">
        <v>800</v>
      </c>
    </row>
    <row r="290" spans="2:2" x14ac:dyDescent="0.3">
      <c r="B290" s="1">
        <v>800</v>
      </c>
    </row>
    <row r="291" spans="2:2" x14ac:dyDescent="0.3">
      <c r="B291" s="1">
        <v>800</v>
      </c>
    </row>
    <row r="292" spans="2:2" x14ac:dyDescent="0.3">
      <c r="B292" s="1">
        <v>800</v>
      </c>
    </row>
    <row r="293" spans="2:2" x14ac:dyDescent="0.3">
      <c r="B293" s="1">
        <v>800</v>
      </c>
    </row>
    <row r="294" spans="2:2" x14ac:dyDescent="0.3">
      <c r="B294" s="1">
        <v>900</v>
      </c>
    </row>
    <row r="295" spans="2:2" x14ac:dyDescent="0.3">
      <c r="B295" s="1">
        <v>900</v>
      </c>
    </row>
    <row r="296" spans="2:2" x14ac:dyDescent="0.3">
      <c r="B296" s="1">
        <v>1000</v>
      </c>
    </row>
    <row r="297" spans="2:2" x14ac:dyDescent="0.3">
      <c r="B297" s="2" t="s">
        <v>1459</v>
      </c>
    </row>
    <row r="298" spans="2:2" x14ac:dyDescent="0.3">
      <c r="B298" s="1">
        <v>600</v>
      </c>
    </row>
    <row r="299" spans="2:2" x14ac:dyDescent="0.3">
      <c r="B299" s="1" t="s">
        <v>1982</v>
      </c>
    </row>
    <row r="300" spans="2:2" x14ac:dyDescent="0.3">
      <c r="B300" s="1" t="s">
        <v>1963</v>
      </c>
    </row>
    <row r="301" spans="2:2" x14ac:dyDescent="0.3">
      <c r="B301" s="1" t="s">
        <v>1984</v>
      </c>
    </row>
    <row r="302" spans="2:2" x14ac:dyDescent="0.3">
      <c r="B302" s="2" t="s">
        <v>1480</v>
      </c>
    </row>
    <row r="303" spans="2:2" x14ac:dyDescent="0.3">
      <c r="B303" s="2" t="s">
        <v>1480</v>
      </c>
    </row>
    <row r="304" spans="2:2" x14ac:dyDescent="0.3">
      <c r="B304" s="1">
        <v>500</v>
      </c>
    </row>
    <row r="305" spans="2:2" x14ac:dyDescent="0.3">
      <c r="B305" s="1">
        <v>500</v>
      </c>
    </row>
    <row r="306" spans="2:2" x14ac:dyDescent="0.3">
      <c r="B306" s="1">
        <v>1000</v>
      </c>
    </row>
    <row r="307" spans="2:2" x14ac:dyDescent="0.3">
      <c r="B307" s="1">
        <v>600</v>
      </c>
    </row>
    <row r="308" spans="2:2" x14ac:dyDescent="0.3">
      <c r="B308" s="1">
        <v>1200</v>
      </c>
    </row>
    <row r="309" spans="2:2" x14ac:dyDescent="0.3">
      <c r="B309" s="2" t="s">
        <v>1481</v>
      </c>
    </row>
    <row r="310" spans="2:2" x14ac:dyDescent="0.3">
      <c r="B310" s="1" t="s">
        <v>1986</v>
      </c>
    </row>
    <row r="311" spans="2:2" x14ac:dyDescent="0.3">
      <c r="B311" s="1" t="s">
        <v>1987</v>
      </c>
    </row>
    <row r="312" spans="2:2" x14ac:dyDescent="0.3">
      <c r="B312" s="1">
        <v>600</v>
      </c>
    </row>
    <row r="313" spans="2:2" x14ac:dyDescent="0.3">
      <c r="B313" s="1">
        <v>600</v>
      </c>
    </row>
    <row r="314" spans="2:2" x14ac:dyDescent="0.3">
      <c r="B314" s="1">
        <v>600</v>
      </c>
    </row>
    <row r="315" spans="2:2" x14ac:dyDescent="0.3">
      <c r="B315" s="1">
        <v>400</v>
      </c>
    </row>
    <row r="316" spans="2:2" x14ac:dyDescent="0.3">
      <c r="B316" s="1">
        <v>400</v>
      </c>
    </row>
    <row r="317" spans="2:2" x14ac:dyDescent="0.3">
      <c r="B317" s="1">
        <v>200</v>
      </c>
    </row>
    <row r="318" spans="2:2" x14ac:dyDescent="0.3">
      <c r="B318" s="1">
        <v>200</v>
      </c>
    </row>
    <row r="319" spans="2:2" x14ac:dyDescent="0.3">
      <c r="B319" s="1">
        <v>300</v>
      </c>
    </row>
    <row r="320" spans="2:2" x14ac:dyDescent="0.3">
      <c r="B320" s="1">
        <v>700</v>
      </c>
    </row>
    <row r="321" spans="2:2" x14ac:dyDescent="0.3">
      <c r="B321" s="1">
        <v>500</v>
      </c>
    </row>
    <row r="322" spans="2:2" x14ac:dyDescent="0.3">
      <c r="B322" s="1">
        <v>500</v>
      </c>
    </row>
    <row r="323" spans="2:2" x14ac:dyDescent="0.3">
      <c r="B323" s="1">
        <v>500</v>
      </c>
    </row>
    <row r="324" spans="2:2" x14ac:dyDescent="0.3">
      <c r="B324" s="1">
        <v>500</v>
      </c>
    </row>
    <row r="325" spans="2:2" x14ac:dyDescent="0.3">
      <c r="B325" s="1">
        <v>500</v>
      </c>
    </row>
    <row r="326" spans="2:2" x14ac:dyDescent="0.3">
      <c r="B326" s="1">
        <v>500</v>
      </c>
    </row>
    <row r="327" spans="2:2" x14ac:dyDescent="0.3">
      <c r="B327" s="1">
        <v>500</v>
      </c>
    </row>
    <row r="328" spans="2:2" x14ac:dyDescent="0.3">
      <c r="B328" s="1">
        <v>500</v>
      </c>
    </row>
    <row r="329" spans="2:2" x14ac:dyDescent="0.3">
      <c r="B329" s="1">
        <v>500</v>
      </c>
    </row>
    <row r="330" spans="2:2" x14ac:dyDescent="0.3">
      <c r="B330" s="1" t="s">
        <v>1974</v>
      </c>
    </row>
    <row r="331" spans="2:2" x14ac:dyDescent="0.3">
      <c r="B331" s="1">
        <v>500</v>
      </c>
    </row>
    <row r="332" spans="2:2" x14ac:dyDescent="0.3">
      <c r="B332" s="1">
        <v>600</v>
      </c>
    </row>
    <row r="333" spans="2:2" x14ac:dyDescent="0.3">
      <c r="B333" s="1">
        <v>600</v>
      </c>
    </row>
    <row r="334" spans="2:2" x14ac:dyDescent="0.3">
      <c r="B334" s="1">
        <v>600</v>
      </c>
    </row>
    <row r="335" spans="2:2" x14ac:dyDescent="0.3">
      <c r="B335" s="1">
        <v>600</v>
      </c>
    </row>
    <row r="336" spans="2:2" x14ac:dyDescent="0.3">
      <c r="B336" s="1">
        <v>600</v>
      </c>
    </row>
    <row r="337" spans="2:2" x14ac:dyDescent="0.3">
      <c r="B337" s="1">
        <v>600</v>
      </c>
    </row>
    <row r="338" spans="2:2" x14ac:dyDescent="0.3">
      <c r="B338" s="1">
        <v>600</v>
      </c>
    </row>
    <row r="339" spans="2:2" x14ac:dyDescent="0.3">
      <c r="B339" s="1">
        <v>600</v>
      </c>
    </row>
    <row r="340" spans="2:2" x14ac:dyDescent="0.3">
      <c r="B340" s="1" t="s">
        <v>1963</v>
      </c>
    </row>
    <row r="341" spans="2:2" x14ac:dyDescent="0.3">
      <c r="B341" s="1" t="s">
        <v>1984</v>
      </c>
    </row>
    <row r="342" spans="2:2" x14ac:dyDescent="0.3">
      <c r="B342" s="1">
        <v>300</v>
      </c>
    </row>
    <row r="343" spans="2:2" x14ac:dyDescent="0.3">
      <c r="B343" s="1">
        <v>600</v>
      </c>
    </row>
    <row r="344" spans="2:2" x14ac:dyDescent="0.3">
      <c r="B344" s="1">
        <v>600</v>
      </c>
    </row>
    <row r="345" spans="2:2" x14ac:dyDescent="0.3">
      <c r="B345" s="1">
        <v>600</v>
      </c>
    </row>
    <row r="346" spans="2:2" x14ac:dyDescent="0.3">
      <c r="B346" s="1">
        <v>600</v>
      </c>
    </row>
    <row r="347" spans="2:2" x14ac:dyDescent="0.3">
      <c r="B347" s="1">
        <v>600</v>
      </c>
    </row>
    <row r="348" spans="2:2" x14ac:dyDescent="0.3">
      <c r="B348" s="1">
        <v>800</v>
      </c>
    </row>
    <row r="349" spans="2:2" x14ac:dyDescent="0.3">
      <c r="B349" s="1" t="s">
        <v>1973</v>
      </c>
    </row>
    <row r="350" spans="2:2" x14ac:dyDescent="0.3">
      <c r="B350" s="1">
        <v>800</v>
      </c>
    </row>
    <row r="351" spans="2:2" x14ac:dyDescent="0.3">
      <c r="B351" s="1">
        <v>800</v>
      </c>
    </row>
    <row r="352" spans="2:2" x14ac:dyDescent="0.3">
      <c r="B352" s="2" t="s">
        <v>1493</v>
      </c>
    </row>
    <row r="353" spans="2:2" x14ac:dyDescent="0.3">
      <c r="B353" s="2" t="s">
        <v>1467</v>
      </c>
    </row>
    <row r="354" spans="2:2" x14ac:dyDescent="0.3">
      <c r="B354" s="1" t="s">
        <v>1988</v>
      </c>
    </row>
    <row r="355" spans="2:2" x14ac:dyDescent="0.3">
      <c r="B355" s="1">
        <v>800</v>
      </c>
    </row>
    <row r="356" spans="2:2" x14ac:dyDescent="0.3">
      <c r="B356" s="1">
        <v>800</v>
      </c>
    </row>
    <row r="357" spans="2:2" x14ac:dyDescent="0.3">
      <c r="B357" s="1">
        <v>800</v>
      </c>
    </row>
    <row r="358" spans="2:2" x14ac:dyDescent="0.3">
      <c r="B358" s="1">
        <v>800</v>
      </c>
    </row>
    <row r="359" spans="2:2" x14ac:dyDescent="0.3">
      <c r="B359" s="1">
        <v>800</v>
      </c>
    </row>
    <row r="360" spans="2:2" x14ac:dyDescent="0.3">
      <c r="B360" s="1">
        <v>800</v>
      </c>
    </row>
    <row r="361" spans="2:2" x14ac:dyDescent="0.3">
      <c r="B361" s="1">
        <v>800</v>
      </c>
    </row>
    <row r="362" spans="2:2" x14ac:dyDescent="0.3">
      <c r="B362" s="1">
        <v>800</v>
      </c>
    </row>
    <row r="363" spans="2:2" x14ac:dyDescent="0.3">
      <c r="B363" s="1">
        <v>800</v>
      </c>
    </row>
    <row r="364" spans="2:2" x14ac:dyDescent="0.3">
      <c r="B364" s="1">
        <v>800</v>
      </c>
    </row>
    <row r="365" spans="2:2" x14ac:dyDescent="0.3">
      <c r="B365" s="1">
        <v>800</v>
      </c>
    </row>
    <row r="366" spans="2:2" x14ac:dyDescent="0.3">
      <c r="B366" s="1">
        <v>800</v>
      </c>
    </row>
    <row r="367" spans="2:2" x14ac:dyDescent="0.3">
      <c r="B367" s="1">
        <v>800</v>
      </c>
    </row>
    <row r="368" spans="2:2" x14ac:dyDescent="0.3">
      <c r="B368" s="1">
        <v>800</v>
      </c>
    </row>
    <row r="369" spans="2:2" x14ac:dyDescent="0.3">
      <c r="B369" s="1">
        <v>800</v>
      </c>
    </row>
    <row r="370" spans="2:2" x14ac:dyDescent="0.3">
      <c r="B370" s="1">
        <v>800</v>
      </c>
    </row>
    <row r="371" spans="2:2" x14ac:dyDescent="0.3">
      <c r="B371" s="1">
        <v>800</v>
      </c>
    </row>
    <row r="372" spans="2:2" x14ac:dyDescent="0.3">
      <c r="B372" s="1">
        <v>450</v>
      </c>
    </row>
    <row r="373" spans="2:2" x14ac:dyDescent="0.3">
      <c r="B373" s="1">
        <v>450</v>
      </c>
    </row>
    <row r="374" spans="2:2" x14ac:dyDescent="0.3">
      <c r="B374" s="1">
        <v>450</v>
      </c>
    </row>
    <row r="375" spans="2:2" x14ac:dyDescent="0.3">
      <c r="B375" s="1">
        <v>450</v>
      </c>
    </row>
    <row r="376" spans="2:2" x14ac:dyDescent="0.3">
      <c r="B376" s="1">
        <v>450</v>
      </c>
    </row>
    <row r="377" spans="2:2" x14ac:dyDescent="0.3">
      <c r="B377" s="1">
        <v>450</v>
      </c>
    </row>
    <row r="378" spans="2:2" x14ac:dyDescent="0.3">
      <c r="B378" s="1">
        <v>450</v>
      </c>
    </row>
    <row r="379" spans="2:2" x14ac:dyDescent="0.3">
      <c r="B379" s="1">
        <v>450</v>
      </c>
    </row>
    <row r="380" spans="2:2" x14ac:dyDescent="0.3">
      <c r="B380" s="1">
        <v>600</v>
      </c>
    </row>
    <row r="381" spans="2:2" x14ac:dyDescent="0.3">
      <c r="B381" s="1">
        <v>600</v>
      </c>
    </row>
    <row r="382" spans="2:2" x14ac:dyDescent="0.3">
      <c r="B382" s="1">
        <v>600</v>
      </c>
    </row>
    <row r="383" spans="2:2" x14ac:dyDescent="0.3">
      <c r="B383" s="1">
        <v>600</v>
      </c>
    </row>
    <row r="384" spans="2:2" x14ac:dyDescent="0.3">
      <c r="B384" s="1">
        <v>600</v>
      </c>
    </row>
    <row r="385" spans="2:2" x14ac:dyDescent="0.3">
      <c r="B385" s="1">
        <v>600</v>
      </c>
    </row>
    <row r="386" spans="2:2" x14ac:dyDescent="0.3">
      <c r="B386" s="1">
        <v>600</v>
      </c>
    </row>
    <row r="387" spans="2:2" x14ac:dyDescent="0.3">
      <c r="B387" s="1">
        <v>600</v>
      </c>
    </row>
    <row r="388" spans="2:2" x14ac:dyDescent="0.3">
      <c r="B388" s="1">
        <v>600</v>
      </c>
    </row>
    <row r="389" spans="2:2" x14ac:dyDescent="0.3">
      <c r="B389" s="1">
        <v>800</v>
      </c>
    </row>
    <row r="390" spans="2:2" x14ac:dyDescent="0.3">
      <c r="B390" s="1">
        <v>800</v>
      </c>
    </row>
    <row r="391" spans="2:2" x14ac:dyDescent="0.3">
      <c r="B391" s="1">
        <v>800</v>
      </c>
    </row>
    <row r="392" spans="2:2" x14ac:dyDescent="0.3">
      <c r="B392" s="2" t="s">
        <v>1473</v>
      </c>
    </row>
    <row r="393" spans="2:2" x14ac:dyDescent="0.3">
      <c r="B393" s="1">
        <v>400</v>
      </c>
    </row>
    <row r="394" spans="2:2" x14ac:dyDescent="0.3">
      <c r="B394" s="1">
        <v>400</v>
      </c>
    </row>
    <row r="395" spans="2:2" x14ac:dyDescent="0.3">
      <c r="B395" s="1">
        <v>400</v>
      </c>
    </row>
    <row r="396" spans="2:2" x14ac:dyDescent="0.3">
      <c r="B396" s="1">
        <v>400</v>
      </c>
    </row>
    <row r="397" spans="2:2" x14ac:dyDescent="0.3">
      <c r="B397" s="1">
        <v>1000</v>
      </c>
    </row>
    <row r="398" spans="2:2" x14ac:dyDescent="0.3">
      <c r="B398" s="1">
        <v>1000</v>
      </c>
    </row>
    <row r="399" spans="2:2" x14ac:dyDescent="0.3">
      <c r="B399" s="1" t="s">
        <v>1975</v>
      </c>
    </row>
    <row r="400" spans="2:2" x14ac:dyDescent="0.3">
      <c r="B400" s="1">
        <v>250</v>
      </c>
    </row>
    <row r="401" spans="2:2" x14ac:dyDescent="0.3">
      <c r="B401" s="1" t="s">
        <v>1975</v>
      </c>
    </row>
    <row r="402" spans="2:2" x14ac:dyDescent="0.3">
      <c r="B402" s="1">
        <v>450</v>
      </c>
    </row>
    <row r="403" spans="2:2" x14ac:dyDescent="0.3">
      <c r="B403" s="1">
        <v>300</v>
      </c>
    </row>
    <row r="404" spans="2:2" x14ac:dyDescent="0.3">
      <c r="B404" s="1">
        <v>450</v>
      </c>
    </row>
    <row r="405" spans="2:2" x14ac:dyDescent="0.3">
      <c r="B405" s="1">
        <v>1200</v>
      </c>
    </row>
    <row r="406" spans="2:2" x14ac:dyDescent="0.3">
      <c r="B406" s="1">
        <v>1200</v>
      </c>
    </row>
    <row r="407" spans="2:2" x14ac:dyDescent="0.3">
      <c r="B407" s="1">
        <v>1200</v>
      </c>
    </row>
    <row r="408" spans="2:2" x14ac:dyDescent="0.3">
      <c r="B408" s="2" t="s">
        <v>1473</v>
      </c>
    </row>
    <row r="409" spans="2:2" x14ac:dyDescent="0.3">
      <c r="B409" s="1">
        <v>400</v>
      </c>
    </row>
    <row r="410" spans="2:2" x14ac:dyDescent="0.3">
      <c r="B410" s="1">
        <v>400</v>
      </c>
    </row>
    <row r="411" spans="2:2" x14ac:dyDescent="0.3">
      <c r="B411" s="1">
        <v>400</v>
      </c>
    </row>
    <row r="412" spans="2:2" x14ac:dyDescent="0.3">
      <c r="B412" s="1">
        <v>400</v>
      </c>
    </row>
    <row r="413" spans="2:2" x14ac:dyDescent="0.3">
      <c r="B413" s="2" t="s">
        <v>1469</v>
      </c>
    </row>
    <row r="414" spans="2:2" x14ac:dyDescent="0.3">
      <c r="B414" s="1" t="s">
        <v>1974</v>
      </c>
    </row>
    <row r="415" spans="2:2" x14ac:dyDescent="0.3">
      <c r="B415" s="1" t="s">
        <v>1984</v>
      </c>
    </row>
    <row r="416" spans="2:2" x14ac:dyDescent="0.3">
      <c r="B416" s="1" t="s">
        <v>1984</v>
      </c>
    </row>
    <row r="417" spans="2:2" x14ac:dyDescent="0.3">
      <c r="B417" s="1" t="s">
        <v>1974</v>
      </c>
    </row>
    <row r="418" spans="2:2" x14ac:dyDescent="0.3">
      <c r="B418" s="1" t="s">
        <v>1974</v>
      </c>
    </row>
    <row r="419" spans="2:2" x14ac:dyDescent="0.3">
      <c r="B419" s="2" t="s">
        <v>1469</v>
      </c>
    </row>
    <row r="420" spans="2:2" x14ac:dyDescent="0.3">
      <c r="B420" s="1">
        <v>450</v>
      </c>
    </row>
    <row r="421" spans="2:2" x14ac:dyDescent="0.3">
      <c r="B421" s="1">
        <v>900</v>
      </c>
    </row>
    <row r="422" spans="2:2" x14ac:dyDescent="0.3">
      <c r="B422" s="1">
        <v>900</v>
      </c>
    </row>
    <row r="423" spans="2:2" x14ac:dyDescent="0.3">
      <c r="B423" s="1">
        <v>900</v>
      </c>
    </row>
    <row r="424" spans="2:2" x14ac:dyDescent="0.3">
      <c r="B424" s="2" t="s">
        <v>1474</v>
      </c>
    </row>
    <row r="425" spans="2:2" x14ac:dyDescent="0.3">
      <c r="B425" s="2" t="s">
        <v>1474</v>
      </c>
    </row>
    <row r="426" spans="2:2" x14ac:dyDescent="0.3">
      <c r="B426" s="2" t="s">
        <v>1474</v>
      </c>
    </row>
    <row r="427" spans="2:2" x14ac:dyDescent="0.3">
      <c r="B427" s="2" t="s">
        <v>1462</v>
      </c>
    </row>
    <row r="428" spans="2:2" x14ac:dyDescent="0.3">
      <c r="B428" s="2" t="s">
        <v>1462</v>
      </c>
    </row>
    <row r="429" spans="2:2" x14ac:dyDescent="0.3">
      <c r="B429" s="2" t="s">
        <v>1462</v>
      </c>
    </row>
    <row r="430" spans="2:2" x14ac:dyDescent="0.3">
      <c r="B430" s="2" t="s">
        <v>1462</v>
      </c>
    </row>
    <row r="431" spans="2:2" x14ac:dyDescent="0.3">
      <c r="B431" s="2" t="s">
        <v>1462</v>
      </c>
    </row>
    <row r="432" spans="2:2" x14ac:dyDescent="0.3">
      <c r="B432" s="2" t="s">
        <v>1462</v>
      </c>
    </row>
    <row r="433" spans="2:2" x14ac:dyDescent="0.3">
      <c r="B433" s="1">
        <v>300</v>
      </c>
    </row>
    <row r="434" spans="2:2" x14ac:dyDescent="0.3">
      <c r="B434" s="2" t="s">
        <v>1469</v>
      </c>
    </row>
    <row r="435" spans="2:2" x14ac:dyDescent="0.3">
      <c r="B435" s="2" t="s">
        <v>1469</v>
      </c>
    </row>
    <row r="436" spans="2:2" x14ac:dyDescent="0.3">
      <c r="B436" s="2" t="s">
        <v>1469</v>
      </c>
    </row>
    <row r="437" spans="2:2" x14ac:dyDescent="0.3">
      <c r="B437" s="2" t="s">
        <v>1469</v>
      </c>
    </row>
    <row r="438" spans="2:2" x14ac:dyDescent="0.3">
      <c r="B438" s="1">
        <v>300</v>
      </c>
    </row>
    <row r="439" spans="2:2" x14ac:dyDescent="0.3">
      <c r="B439" s="2" t="s">
        <v>1463</v>
      </c>
    </row>
    <row r="440" spans="2:2" x14ac:dyDescent="0.3">
      <c r="B440" s="2" t="s">
        <v>1463</v>
      </c>
    </row>
    <row r="441" spans="2:2" x14ac:dyDescent="0.3">
      <c r="B441" s="2" t="s">
        <v>1463</v>
      </c>
    </row>
    <row r="442" spans="2:2" x14ac:dyDescent="0.3">
      <c r="B442" s="2" t="s">
        <v>1469</v>
      </c>
    </row>
    <row r="443" spans="2:2" x14ac:dyDescent="0.3">
      <c r="B443" s="2" t="s">
        <v>1469</v>
      </c>
    </row>
    <row r="444" spans="2:2" x14ac:dyDescent="0.3">
      <c r="B444" s="1">
        <v>300</v>
      </c>
    </row>
    <row r="445" spans="2:2" x14ac:dyDescent="0.3">
      <c r="B445" s="1">
        <v>300</v>
      </c>
    </row>
    <row r="446" spans="2:2" x14ac:dyDescent="0.3">
      <c r="B446" s="1">
        <v>300</v>
      </c>
    </row>
    <row r="447" spans="2:2" x14ac:dyDescent="0.3">
      <c r="B447" s="1">
        <v>300</v>
      </c>
    </row>
    <row r="448" spans="2:2" x14ac:dyDescent="0.3">
      <c r="B448" s="1">
        <v>300</v>
      </c>
    </row>
    <row r="449" spans="2:2" x14ac:dyDescent="0.3">
      <c r="B449" s="1">
        <v>300</v>
      </c>
    </row>
    <row r="450" spans="2:2" x14ac:dyDescent="0.3">
      <c r="B450" s="1">
        <v>300</v>
      </c>
    </row>
    <row r="451" spans="2:2" x14ac:dyDescent="0.3">
      <c r="B451" s="2" t="s">
        <v>1482</v>
      </c>
    </row>
    <row r="452" spans="2:2" x14ac:dyDescent="0.3">
      <c r="B452" s="1">
        <v>400</v>
      </c>
    </row>
    <row r="453" spans="2:2" x14ac:dyDescent="0.3">
      <c r="B453" s="1">
        <v>450</v>
      </c>
    </row>
    <row r="454" spans="2:2" x14ac:dyDescent="0.3">
      <c r="B454" s="1">
        <v>300</v>
      </c>
    </row>
    <row r="455" spans="2:2" x14ac:dyDescent="0.3">
      <c r="B455" s="1">
        <v>400</v>
      </c>
    </row>
    <row r="456" spans="2:2" x14ac:dyDescent="0.3">
      <c r="B456" s="1">
        <v>300</v>
      </c>
    </row>
    <row r="457" spans="2:2" x14ac:dyDescent="0.3">
      <c r="B457" s="1">
        <v>300</v>
      </c>
    </row>
    <row r="458" spans="2:2" x14ac:dyDescent="0.3">
      <c r="B458" s="1">
        <v>300</v>
      </c>
    </row>
    <row r="459" spans="2:2" x14ac:dyDescent="0.3">
      <c r="B459" s="1">
        <v>400</v>
      </c>
    </row>
    <row r="460" spans="2:2" x14ac:dyDescent="0.3">
      <c r="B460" s="1">
        <v>800</v>
      </c>
    </row>
    <row r="461" spans="2:2" x14ac:dyDescent="0.3">
      <c r="B461" s="1">
        <v>300</v>
      </c>
    </row>
    <row r="462" spans="2:2" x14ac:dyDescent="0.3">
      <c r="B462" s="1">
        <v>500</v>
      </c>
    </row>
    <row r="463" spans="2:2" x14ac:dyDescent="0.3">
      <c r="B463" s="2" t="s">
        <v>1469</v>
      </c>
    </row>
    <row r="464" spans="2:2" x14ac:dyDescent="0.3">
      <c r="B464" s="2" t="s">
        <v>1458</v>
      </c>
    </row>
    <row r="465" spans="2:2" x14ac:dyDescent="0.3">
      <c r="B465" s="2" t="s">
        <v>1458</v>
      </c>
    </row>
    <row r="466" spans="2:2" x14ac:dyDescent="0.3">
      <c r="B466" s="1">
        <v>500</v>
      </c>
    </row>
    <row r="467" spans="2:2" x14ac:dyDescent="0.3">
      <c r="B467" s="1">
        <v>500</v>
      </c>
    </row>
    <row r="468" spans="2:2" x14ac:dyDescent="0.3">
      <c r="B468" s="1">
        <v>500</v>
      </c>
    </row>
    <row r="469" spans="2:2" x14ac:dyDescent="0.3">
      <c r="B469" s="1">
        <v>500</v>
      </c>
    </row>
    <row r="470" spans="2:2" x14ac:dyDescent="0.3">
      <c r="B470" s="2" t="s">
        <v>1480</v>
      </c>
    </row>
    <row r="471" spans="2:2" x14ac:dyDescent="0.3">
      <c r="B471" s="2" t="s">
        <v>1480</v>
      </c>
    </row>
    <row r="472" spans="2:2" x14ac:dyDescent="0.3">
      <c r="B472" s="2" t="s">
        <v>1483</v>
      </c>
    </row>
    <row r="473" spans="2:2" x14ac:dyDescent="0.3">
      <c r="B473" s="2" t="s">
        <v>1473</v>
      </c>
    </row>
    <row r="474" spans="2:2" x14ac:dyDescent="0.3">
      <c r="B474" s="1">
        <v>600</v>
      </c>
    </row>
    <row r="475" spans="2:2" x14ac:dyDescent="0.3">
      <c r="B475" s="1">
        <v>600</v>
      </c>
    </row>
    <row r="476" spans="2:2" x14ac:dyDescent="0.3">
      <c r="B476" s="2" t="s">
        <v>1479</v>
      </c>
    </row>
    <row r="477" spans="2:2" x14ac:dyDescent="0.3">
      <c r="B477" s="2" t="s">
        <v>1479</v>
      </c>
    </row>
    <row r="478" spans="2:2" x14ac:dyDescent="0.3">
      <c r="B478" s="1">
        <v>600</v>
      </c>
    </row>
    <row r="479" spans="2:2" x14ac:dyDescent="0.3">
      <c r="B479" s="1">
        <v>600</v>
      </c>
    </row>
    <row r="480" spans="2:2" x14ac:dyDescent="0.3">
      <c r="B480" s="1">
        <v>600</v>
      </c>
    </row>
    <row r="481" spans="2:2" x14ac:dyDescent="0.3">
      <c r="B481" s="1">
        <v>600</v>
      </c>
    </row>
    <row r="482" spans="2:2" x14ac:dyDescent="0.3">
      <c r="B482" s="1">
        <v>600</v>
      </c>
    </row>
    <row r="483" spans="2:2" x14ac:dyDescent="0.3">
      <c r="B483" s="1">
        <v>600</v>
      </c>
    </row>
    <row r="484" spans="2:2" x14ac:dyDescent="0.3">
      <c r="B484" s="1">
        <v>600</v>
      </c>
    </row>
    <row r="485" spans="2:2" x14ac:dyDescent="0.3">
      <c r="B485" s="1">
        <v>300</v>
      </c>
    </row>
    <row r="486" spans="2:2" x14ac:dyDescent="0.3">
      <c r="B486" s="2" t="s">
        <v>1471</v>
      </c>
    </row>
    <row r="487" spans="2:2" x14ac:dyDescent="0.3">
      <c r="B487" s="2" t="s">
        <v>1471</v>
      </c>
    </row>
    <row r="488" spans="2:2" x14ac:dyDescent="0.3">
      <c r="B488" s="2" t="s">
        <v>1473</v>
      </c>
    </row>
    <row r="489" spans="2:2" x14ac:dyDescent="0.3">
      <c r="B489" s="2" t="s">
        <v>1463</v>
      </c>
    </row>
    <row r="490" spans="2:2" x14ac:dyDescent="0.3">
      <c r="B490" s="2" t="s">
        <v>1484</v>
      </c>
    </row>
    <row r="491" spans="2:2" x14ac:dyDescent="0.3">
      <c r="B491" s="2" t="s">
        <v>1484</v>
      </c>
    </row>
    <row r="492" spans="2:2" x14ac:dyDescent="0.3">
      <c r="B492" s="1">
        <v>400</v>
      </c>
    </row>
    <row r="493" spans="2:2" x14ac:dyDescent="0.3">
      <c r="B493" s="1">
        <v>600</v>
      </c>
    </row>
    <row r="494" spans="2:2" x14ac:dyDescent="0.3">
      <c r="B494" s="1" t="s">
        <v>1977</v>
      </c>
    </row>
    <row r="495" spans="2:2" x14ac:dyDescent="0.3">
      <c r="B495" s="2" t="s">
        <v>1485</v>
      </c>
    </row>
    <row r="496" spans="2:2" x14ac:dyDescent="0.3">
      <c r="B496" s="2" t="s">
        <v>1469</v>
      </c>
    </row>
    <row r="497" spans="2:2" x14ac:dyDescent="0.3">
      <c r="B497" s="2" t="s">
        <v>1473</v>
      </c>
    </row>
    <row r="498" spans="2:2" x14ac:dyDescent="0.3">
      <c r="B498" s="1">
        <v>500</v>
      </c>
    </row>
    <row r="499" spans="2:2" x14ac:dyDescent="0.3">
      <c r="B499" s="2" t="s">
        <v>1463</v>
      </c>
    </row>
    <row r="500" spans="2:2" x14ac:dyDescent="0.3">
      <c r="B500" s="2" t="s">
        <v>1469</v>
      </c>
    </row>
    <row r="501" spans="2:2" x14ac:dyDescent="0.3">
      <c r="B501" s="2" t="s">
        <v>1468</v>
      </c>
    </row>
    <row r="502" spans="2:2" x14ac:dyDescent="0.3">
      <c r="B502" s="2" t="s">
        <v>1469</v>
      </c>
    </row>
    <row r="503" spans="2:2" x14ac:dyDescent="0.3">
      <c r="B503" s="2" t="s">
        <v>1469</v>
      </c>
    </row>
    <row r="504" spans="2:2" x14ac:dyDescent="0.3">
      <c r="B504" s="2" t="s">
        <v>1469</v>
      </c>
    </row>
    <row r="505" spans="2:2" x14ac:dyDescent="0.3">
      <c r="B505" s="2" t="s">
        <v>1469</v>
      </c>
    </row>
    <row r="506" spans="2:2" x14ac:dyDescent="0.3">
      <c r="B506" s="2" t="s">
        <v>1469</v>
      </c>
    </row>
    <row r="507" spans="2:2" x14ac:dyDescent="0.3">
      <c r="B507" s="1">
        <v>600</v>
      </c>
    </row>
    <row r="508" spans="2:2" x14ac:dyDescent="0.3">
      <c r="B508" s="1">
        <v>600</v>
      </c>
    </row>
    <row r="509" spans="2:2" x14ac:dyDescent="0.3">
      <c r="B509" s="1">
        <v>600</v>
      </c>
    </row>
    <row r="510" spans="2:2" x14ac:dyDescent="0.3">
      <c r="B510" s="1">
        <v>600</v>
      </c>
    </row>
    <row r="511" spans="2:2" x14ac:dyDescent="0.3">
      <c r="B511" s="1">
        <v>600</v>
      </c>
    </row>
    <row r="512" spans="2:2" x14ac:dyDescent="0.3">
      <c r="B512" s="1">
        <v>600</v>
      </c>
    </row>
    <row r="513" spans="2:2" x14ac:dyDescent="0.3">
      <c r="B513" s="1">
        <v>600</v>
      </c>
    </row>
    <row r="514" spans="2:2" x14ac:dyDescent="0.3">
      <c r="B514" s="2" t="s">
        <v>1473</v>
      </c>
    </row>
    <row r="515" spans="2:2" x14ac:dyDescent="0.3">
      <c r="B515" s="2" t="s">
        <v>1469</v>
      </c>
    </row>
    <row r="516" spans="2:2" x14ac:dyDescent="0.3">
      <c r="B516" s="1" t="s">
        <v>1984</v>
      </c>
    </row>
    <row r="517" spans="2:2" x14ac:dyDescent="0.3">
      <c r="B517" s="2" t="s">
        <v>1467</v>
      </c>
    </row>
    <row r="518" spans="2:2" x14ac:dyDescent="0.3">
      <c r="B518" s="2" t="s">
        <v>1467</v>
      </c>
    </row>
    <row r="519" spans="2:2" x14ac:dyDescent="0.3">
      <c r="B519" s="2" t="s">
        <v>1467</v>
      </c>
    </row>
    <row r="520" spans="2:2" x14ac:dyDescent="0.3">
      <c r="B520" s="1">
        <v>500</v>
      </c>
    </row>
    <row r="521" spans="2:2" x14ac:dyDescent="0.3">
      <c r="B521" s="1">
        <v>500</v>
      </c>
    </row>
    <row r="522" spans="2:2" x14ac:dyDescent="0.3">
      <c r="B522" s="1">
        <v>500</v>
      </c>
    </row>
    <row r="523" spans="2:2" x14ac:dyDescent="0.3">
      <c r="B523" s="1">
        <v>500</v>
      </c>
    </row>
    <row r="524" spans="2:2" x14ac:dyDescent="0.3">
      <c r="B524" s="1">
        <v>500</v>
      </c>
    </row>
    <row r="525" spans="2:2" x14ac:dyDescent="0.3">
      <c r="B525" s="1">
        <v>500</v>
      </c>
    </row>
    <row r="526" spans="2:2" x14ac:dyDescent="0.3">
      <c r="B526" s="1">
        <v>500</v>
      </c>
    </row>
    <row r="527" spans="2:2" x14ac:dyDescent="0.3">
      <c r="B527" s="1">
        <v>500</v>
      </c>
    </row>
    <row r="528" spans="2:2" x14ac:dyDescent="0.3">
      <c r="B528" s="1">
        <v>300</v>
      </c>
    </row>
    <row r="529" spans="2:2" x14ac:dyDescent="0.3">
      <c r="B529" s="1">
        <v>300</v>
      </c>
    </row>
    <row r="530" spans="2:2" x14ac:dyDescent="0.3">
      <c r="B530" s="1">
        <v>250</v>
      </c>
    </row>
    <row r="531" spans="2:2" x14ac:dyDescent="0.3">
      <c r="B531" s="2" t="s">
        <v>1466</v>
      </c>
    </row>
    <row r="532" spans="2:2" x14ac:dyDescent="0.3">
      <c r="B532" s="1">
        <v>300</v>
      </c>
    </row>
    <row r="533" spans="2:2" x14ac:dyDescent="0.3">
      <c r="B533" s="2" t="s">
        <v>1473</v>
      </c>
    </row>
    <row r="534" spans="2:2" x14ac:dyDescent="0.3">
      <c r="B534" s="2" t="s">
        <v>1468</v>
      </c>
    </row>
    <row r="535" spans="2:2" x14ac:dyDescent="0.3">
      <c r="B535" s="2" t="s">
        <v>1469</v>
      </c>
    </row>
    <row r="536" spans="2:2" x14ac:dyDescent="0.3">
      <c r="B536" s="2" t="s">
        <v>1484</v>
      </c>
    </row>
    <row r="537" spans="2:2" x14ac:dyDescent="0.3">
      <c r="B537" s="2" t="s">
        <v>1484</v>
      </c>
    </row>
    <row r="538" spans="2:2" x14ac:dyDescent="0.3">
      <c r="B538" s="1">
        <v>300</v>
      </c>
    </row>
    <row r="539" spans="2:2" x14ac:dyDescent="0.3">
      <c r="B539" s="1">
        <v>1000</v>
      </c>
    </row>
    <row r="540" spans="2:2" x14ac:dyDescent="0.3">
      <c r="B540" s="1">
        <v>1000</v>
      </c>
    </row>
    <row r="541" spans="2:2" x14ac:dyDescent="0.3">
      <c r="B541" s="1">
        <v>400</v>
      </c>
    </row>
    <row r="542" spans="2:2" x14ac:dyDescent="0.3">
      <c r="B542" s="1" t="s">
        <v>1970</v>
      </c>
    </row>
    <row r="543" spans="2:2" x14ac:dyDescent="0.3">
      <c r="B543" s="1">
        <v>1200</v>
      </c>
    </row>
    <row r="544" spans="2:2" x14ac:dyDescent="0.3">
      <c r="B544" s="1">
        <v>1200</v>
      </c>
    </row>
    <row r="545" spans="2:2" x14ac:dyDescent="0.3">
      <c r="B545" s="1">
        <v>1200</v>
      </c>
    </row>
    <row r="546" spans="2:2" x14ac:dyDescent="0.3">
      <c r="B546" s="2" t="s">
        <v>1473</v>
      </c>
    </row>
    <row r="547" spans="2:2" x14ac:dyDescent="0.3">
      <c r="B547" s="1">
        <v>1200</v>
      </c>
    </row>
    <row r="548" spans="2:2" x14ac:dyDescent="0.3">
      <c r="B548" s="1">
        <v>300</v>
      </c>
    </row>
    <row r="549" spans="2:2" x14ac:dyDescent="0.3">
      <c r="B549" s="1">
        <v>1200</v>
      </c>
    </row>
    <row r="550" spans="2:2" x14ac:dyDescent="0.3">
      <c r="B550" s="1">
        <v>1200</v>
      </c>
    </row>
    <row r="551" spans="2:2" x14ac:dyDescent="0.3">
      <c r="B551" s="1">
        <v>200</v>
      </c>
    </row>
    <row r="552" spans="2:2" x14ac:dyDescent="0.3">
      <c r="B552" s="1">
        <v>1100</v>
      </c>
    </row>
    <row r="553" spans="2:2" x14ac:dyDescent="0.3">
      <c r="B553" s="1">
        <v>1100</v>
      </c>
    </row>
    <row r="554" spans="2:2" x14ac:dyDescent="0.3">
      <c r="B554" s="1">
        <v>1100</v>
      </c>
    </row>
    <row r="555" spans="2:2" x14ac:dyDescent="0.3">
      <c r="B555" s="2" t="s">
        <v>1462</v>
      </c>
    </row>
    <row r="556" spans="2:2" x14ac:dyDescent="0.3">
      <c r="B556" s="2" t="s">
        <v>1462</v>
      </c>
    </row>
    <row r="557" spans="2:2" x14ac:dyDescent="0.3">
      <c r="B557" s="2" t="s">
        <v>1462</v>
      </c>
    </row>
    <row r="558" spans="2:2" x14ac:dyDescent="0.3">
      <c r="B558" s="2" t="s">
        <v>1462</v>
      </c>
    </row>
    <row r="559" spans="2:2" x14ac:dyDescent="0.3">
      <c r="B559" s="2" t="s">
        <v>1462</v>
      </c>
    </row>
    <row r="560" spans="2:2" x14ac:dyDescent="0.3">
      <c r="B560" s="1" t="s">
        <v>1969</v>
      </c>
    </row>
    <row r="561" spans="2:2" x14ac:dyDescent="0.3">
      <c r="B561" s="1">
        <v>1500</v>
      </c>
    </row>
    <row r="562" spans="2:2" x14ac:dyDescent="0.3">
      <c r="B562" s="2" t="s">
        <v>1486</v>
      </c>
    </row>
    <row r="563" spans="2:2" x14ac:dyDescent="0.3">
      <c r="B563" s="2" t="s">
        <v>1486</v>
      </c>
    </row>
    <row r="564" spans="2:2" x14ac:dyDescent="0.3">
      <c r="B564" s="2" t="s">
        <v>1486</v>
      </c>
    </row>
    <row r="565" spans="2:2" x14ac:dyDescent="0.3">
      <c r="B565" s="1">
        <v>300</v>
      </c>
    </row>
    <row r="566" spans="2:2" x14ac:dyDescent="0.3">
      <c r="B566" s="1">
        <v>300</v>
      </c>
    </row>
    <row r="567" spans="2:2" x14ac:dyDescent="0.3">
      <c r="B567" s="2" t="s">
        <v>1486</v>
      </c>
    </row>
    <row r="568" spans="2:2" x14ac:dyDescent="0.3">
      <c r="B568" s="2" t="s">
        <v>1486</v>
      </c>
    </row>
    <row r="569" spans="2:2" x14ac:dyDescent="0.3">
      <c r="B569" s="2" t="s">
        <v>1486</v>
      </c>
    </row>
    <row r="570" spans="2:2" x14ac:dyDescent="0.3">
      <c r="B570" s="2" t="s">
        <v>1486</v>
      </c>
    </row>
    <row r="571" spans="2:2" x14ac:dyDescent="0.3">
      <c r="B571" s="2" t="s">
        <v>1486</v>
      </c>
    </row>
    <row r="572" spans="2:2" x14ac:dyDescent="0.3">
      <c r="B572" s="2" t="s">
        <v>1486</v>
      </c>
    </row>
    <row r="573" spans="2:2" x14ac:dyDescent="0.3">
      <c r="B573" s="2" t="s">
        <v>1486</v>
      </c>
    </row>
    <row r="574" spans="2:2" x14ac:dyDescent="0.3">
      <c r="B574" s="2" t="s">
        <v>1486</v>
      </c>
    </row>
    <row r="575" spans="2:2" x14ac:dyDescent="0.3">
      <c r="B575" s="2" t="s">
        <v>1486</v>
      </c>
    </row>
    <row r="576" spans="2:2" x14ac:dyDescent="0.3">
      <c r="B576" s="2" t="s">
        <v>1486</v>
      </c>
    </row>
    <row r="577" spans="2:2" x14ac:dyDescent="0.3">
      <c r="B577" s="1">
        <v>300</v>
      </c>
    </row>
    <row r="578" spans="2:2" x14ac:dyDescent="0.3">
      <c r="B578" s="2" t="s">
        <v>1487</v>
      </c>
    </row>
    <row r="579" spans="2:2" x14ac:dyDescent="0.3">
      <c r="B579" s="2" t="s">
        <v>1487</v>
      </c>
    </row>
    <row r="580" spans="2:2" x14ac:dyDescent="0.3">
      <c r="B580" s="2" t="s">
        <v>1487</v>
      </c>
    </row>
    <row r="581" spans="2:2" x14ac:dyDescent="0.3">
      <c r="B581" s="2" t="s">
        <v>1487</v>
      </c>
    </row>
    <row r="582" spans="2:2" x14ac:dyDescent="0.3">
      <c r="B582" s="2" t="s">
        <v>1487</v>
      </c>
    </row>
    <row r="583" spans="2:2" x14ac:dyDescent="0.3">
      <c r="B583" s="2" t="s">
        <v>1487</v>
      </c>
    </row>
    <row r="584" spans="2:2" x14ac:dyDescent="0.3">
      <c r="B584" s="2" t="s">
        <v>1487</v>
      </c>
    </row>
    <row r="585" spans="2:2" x14ac:dyDescent="0.3">
      <c r="B585" s="1">
        <v>600</v>
      </c>
    </row>
    <row r="586" spans="2:2" x14ac:dyDescent="0.3">
      <c r="B586" s="1">
        <v>600</v>
      </c>
    </row>
    <row r="587" spans="2:2" x14ac:dyDescent="0.3">
      <c r="B587" s="1">
        <v>600</v>
      </c>
    </row>
    <row r="588" spans="2:2" x14ac:dyDescent="0.3">
      <c r="B588" s="1">
        <v>600</v>
      </c>
    </row>
    <row r="589" spans="2:2" x14ac:dyDescent="0.3">
      <c r="B589" s="1">
        <v>600</v>
      </c>
    </row>
    <row r="590" spans="2:2" x14ac:dyDescent="0.3">
      <c r="B590" s="1">
        <v>600</v>
      </c>
    </row>
    <row r="591" spans="2:2" x14ac:dyDescent="0.3">
      <c r="B591" s="1">
        <v>600</v>
      </c>
    </row>
    <row r="592" spans="2:2" x14ac:dyDescent="0.3">
      <c r="B592" s="1">
        <v>600</v>
      </c>
    </row>
    <row r="593" spans="2:2" x14ac:dyDescent="0.3">
      <c r="B593" s="1">
        <v>600</v>
      </c>
    </row>
    <row r="594" spans="2:2" x14ac:dyDescent="0.3">
      <c r="B594" s="1">
        <v>600</v>
      </c>
    </row>
    <row r="595" spans="2:2" x14ac:dyDescent="0.3">
      <c r="B595" s="1">
        <v>600</v>
      </c>
    </row>
    <row r="596" spans="2:2" x14ac:dyDescent="0.3">
      <c r="B596" s="2" t="s">
        <v>1488</v>
      </c>
    </row>
    <row r="597" spans="2:2" x14ac:dyDescent="0.3">
      <c r="B597" s="2" t="s">
        <v>1488</v>
      </c>
    </row>
    <row r="598" spans="2:2" x14ac:dyDescent="0.3">
      <c r="B598" s="2" t="s">
        <v>1488</v>
      </c>
    </row>
    <row r="599" spans="2:2" x14ac:dyDescent="0.3">
      <c r="B599" s="1">
        <v>450</v>
      </c>
    </row>
    <row r="600" spans="2:2" x14ac:dyDescent="0.3">
      <c r="B600" s="1">
        <v>700</v>
      </c>
    </row>
    <row r="601" spans="2:2" x14ac:dyDescent="0.3">
      <c r="B601" s="1" t="s">
        <v>1971</v>
      </c>
    </row>
    <row r="602" spans="2:2" x14ac:dyDescent="0.3">
      <c r="B602" s="1" t="s">
        <v>1971</v>
      </c>
    </row>
    <row r="603" spans="2:2" x14ac:dyDescent="0.3">
      <c r="B603" s="1" t="s">
        <v>1971</v>
      </c>
    </row>
    <row r="604" spans="2:2" x14ac:dyDescent="0.3">
      <c r="B604" s="1">
        <v>600</v>
      </c>
    </row>
    <row r="605" spans="2:2" x14ac:dyDescent="0.3">
      <c r="B605" s="1" t="s">
        <v>1971</v>
      </c>
    </row>
    <row r="606" spans="2:2" x14ac:dyDescent="0.3">
      <c r="B606" s="1" t="s">
        <v>1971</v>
      </c>
    </row>
    <row r="607" spans="2:2" x14ac:dyDescent="0.3">
      <c r="B607" s="1" t="s">
        <v>1973</v>
      </c>
    </row>
    <row r="608" spans="2:2" x14ac:dyDescent="0.3">
      <c r="B608" s="1" t="s">
        <v>1973</v>
      </c>
    </row>
    <row r="609" spans="2:2" x14ac:dyDescent="0.3">
      <c r="B609" s="1" t="s">
        <v>1973</v>
      </c>
    </row>
    <row r="610" spans="2:2" x14ac:dyDescent="0.3">
      <c r="B610" s="2" t="s">
        <v>1467</v>
      </c>
    </row>
    <row r="611" spans="2:2" x14ac:dyDescent="0.3">
      <c r="B611" s="1">
        <v>300</v>
      </c>
    </row>
    <row r="612" spans="2:2" x14ac:dyDescent="0.3">
      <c r="B612" s="1" t="s">
        <v>1988</v>
      </c>
    </row>
    <row r="613" spans="2:2" x14ac:dyDescent="0.3">
      <c r="B613" s="1" t="s">
        <v>1988</v>
      </c>
    </row>
    <row r="614" spans="2:2" x14ac:dyDescent="0.3">
      <c r="B614" s="1">
        <v>500</v>
      </c>
    </row>
    <row r="615" spans="2:2" x14ac:dyDescent="0.3">
      <c r="B615" s="1">
        <v>700</v>
      </c>
    </row>
    <row r="616" spans="2:2" x14ac:dyDescent="0.3">
      <c r="B616" s="1">
        <v>700</v>
      </c>
    </row>
    <row r="617" spans="2:2" x14ac:dyDescent="0.3">
      <c r="B617" s="1">
        <v>700</v>
      </c>
    </row>
    <row r="618" spans="2:2" x14ac:dyDescent="0.3">
      <c r="B618" s="1">
        <v>700</v>
      </c>
    </row>
    <row r="619" spans="2:2" x14ac:dyDescent="0.3">
      <c r="B619" s="1">
        <v>800</v>
      </c>
    </row>
    <row r="620" spans="2:2" x14ac:dyDescent="0.3">
      <c r="B620" s="1">
        <v>1000</v>
      </c>
    </row>
    <row r="621" spans="2:2" x14ac:dyDescent="0.3">
      <c r="B621" s="1" t="s">
        <v>1989</v>
      </c>
    </row>
    <row r="622" spans="2:2" x14ac:dyDescent="0.3">
      <c r="B622" s="1">
        <v>1000</v>
      </c>
    </row>
    <row r="623" spans="2:2" x14ac:dyDescent="0.3">
      <c r="B623" s="1">
        <v>400</v>
      </c>
    </row>
    <row r="624" spans="2:2" x14ac:dyDescent="0.3">
      <c r="B624" s="1">
        <v>400</v>
      </c>
    </row>
    <row r="625" spans="2:2" x14ac:dyDescent="0.3">
      <c r="B625" s="1">
        <v>400</v>
      </c>
    </row>
    <row r="626" spans="2:2" x14ac:dyDescent="0.3">
      <c r="B626" s="1">
        <v>600</v>
      </c>
    </row>
    <row r="627" spans="2:2" x14ac:dyDescent="0.3">
      <c r="B627" s="1">
        <v>600</v>
      </c>
    </row>
    <row r="628" spans="2:2" x14ac:dyDescent="0.3">
      <c r="B628" s="2" t="s">
        <v>1481</v>
      </c>
    </row>
    <row r="629" spans="2:2" x14ac:dyDescent="0.3">
      <c r="B629" s="1" t="s">
        <v>1975</v>
      </c>
    </row>
    <row r="630" spans="2:2" x14ac:dyDescent="0.3">
      <c r="B630" s="1">
        <v>300</v>
      </c>
    </row>
    <row r="631" spans="2:2" x14ac:dyDescent="0.3">
      <c r="B631" s="1">
        <v>300</v>
      </c>
    </row>
    <row r="632" spans="2:2" x14ac:dyDescent="0.3">
      <c r="B632" s="1">
        <v>450</v>
      </c>
    </row>
    <row r="633" spans="2:2" x14ac:dyDescent="0.3">
      <c r="B633" s="1">
        <v>450</v>
      </c>
    </row>
    <row r="634" spans="2:2" x14ac:dyDescent="0.3">
      <c r="B634" s="1">
        <v>450</v>
      </c>
    </row>
    <row r="635" spans="2:2" x14ac:dyDescent="0.3">
      <c r="B635" s="1">
        <v>400</v>
      </c>
    </row>
    <row r="636" spans="2:2" x14ac:dyDescent="0.3">
      <c r="B636" s="1">
        <v>500</v>
      </c>
    </row>
    <row r="637" spans="2:2" x14ac:dyDescent="0.3">
      <c r="B637" s="1">
        <v>500</v>
      </c>
    </row>
    <row r="638" spans="2:2" x14ac:dyDescent="0.3">
      <c r="B638" s="1">
        <v>400</v>
      </c>
    </row>
    <row r="639" spans="2:2" x14ac:dyDescent="0.3">
      <c r="B639" s="1">
        <v>500</v>
      </c>
    </row>
    <row r="640" spans="2:2" x14ac:dyDescent="0.3">
      <c r="B640" s="1">
        <v>500</v>
      </c>
    </row>
    <row r="641" spans="2:2" x14ac:dyDescent="0.3">
      <c r="B641" s="1">
        <v>400</v>
      </c>
    </row>
    <row r="642" spans="2:2" x14ac:dyDescent="0.3">
      <c r="B642" s="1">
        <v>400</v>
      </c>
    </row>
    <row r="643" spans="2:2" x14ac:dyDescent="0.3">
      <c r="B643" s="1">
        <v>400</v>
      </c>
    </row>
    <row r="644" spans="2:2" x14ac:dyDescent="0.3">
      <c r="B644" s="1" t="s">
        <v>1985</v>
      </c>
    </row>
    <row r="645" spans="2:2" x14ac:dyDescent="0.3">
      <c r="B645" s="1" t="s">
        <v>1985</v>
      </c>
    </row>
    <row r="646" spans="2:2" x14ac:dyDescent="0.3">
      <c r="B646" s="1" t="s">
        <v>1985</v>
      </c>
    </row>
    <row r="647" spans="2:2" x14ac:dyDescent="0.3">
      <c r="B647" s="1">
        <v>600</v>
      </c>
    </row>
    <row r="648" spans="2:2" x14ac:dyDescent="0.3">
      <c r="B648" s="1">
        <v>600</v>
      </c>
    </row>
    <row r="649" spans="2:2" x14ac:dyDescent="0.3">
      <c r="B649" s="1" t="s">
        <v>1990</v>
      </c>
    </row>
    <row r="650" spans="2:2" x14ac:dyDescent="0.3">
      <c r="B650" s="1" t="s">
        <v>1990</v>
      </c>
    </row>
    <row r="651" spans="2:2" x14ac:dyDescent="0.3">
      <c r="B651" s="1">
        <v>500</v>
      </c>
    </row>
    <row r="652" spans="2:2" x14ac:dyDescent="0.3">
      <c r="B652" s="2" t="s">
        <v>1467</v>
      </c>
    </row>
    <row r="653" spans="2:2" x14ac:dyDescent="0.3">
      <c r="B653" s="1">
        <v>800</v>
      </c>
    </row>
    <row r="654" spans="2:2" x14ac:dyDescent="0.3">
      <c r="B654" s="1">
        <v>1000</v>
      </c>
    </row>
    <row r="655" spans="2:2" x14ac:dyDescent="0.3">
      <c r="B655" s="1">
        <v>600</v>
      </c>
    </row>
    <row r="656" spans="2:2" x14ac:dyDescent="0.3">
      <c r="B656" s="1">
        <v>600</v>
      </c>
    </row>
    <row r="657" spans="2:2" x14ac:dyDescent="0.3">
      <c r="B657" s="1">
        <v>400</v>
      </c>
    </row>
    <row r="658" spans="2:2" x14ac:dyDescent="0.3">
      <c r="B658" s="1">
        <v>400</v>
      </c>
    </row>
    <row r="659" spans="2:2" x14ac:dyDescent="0.3">
      <c r="B659" s="1">
        <v>450</v>
      </c>
    </row>
    <row r="660" spans="2:2" x14ac:dyDescent="0.3">
      <c r="B660" s="1">
        <v>1000</v>
      </c>
    </row>
    <row r="661" spans="2:2" x14ac:dyDescent="0.3">
      <c r="B661" s="1">
        <v>1000</v>
      </c>
    </row>
    <row r="662" spans="2:2" x14ac:dyDescent="0.3">
      <c r="B662" s="2" t="s">
        <v>1462</v>
      </c>
    </row>
    <row r="663" spans="2:2" x14ac:dyDescent="0.3">
      <c r="B663" s="2" t="s">
        <v>1490</v>
      </c>
    </row>
    <row r="664" spans="2:2" x14ac:dyDescent="0.3">
      <c r="B664" s="1">
        <v>700</v>
      </c>
    </row>
    <row r="665" spans="2:2" x14ac:dyDescent="0.3">
      <c r="B665" s="1">
        <v>700</v>
      </c>
    </row>
    <row r="666" spans="2:2" x14ac:dyDescent="0.3">
      <c r="B666" s="1">
        <v>700</v>
      </c>
    </row>
    <row r="667" spans="2:2" x14ac:dyDescent="0.3">
      <c r="B667" s="1">
        <v>900</v>
      </c>
    </row>
    <row r="668" spans="2:2" x14ac:dyDescent="0.3">
      <c r="B668" s="1">
        <v>900</v>
      </c>
    </row>
    <row r="669" spans="2:2" x14ac:dyDescent="0.3">
      <c r="B669" s="1">
        <v>1100</v>
      </c>
    </row>
    <row r="670" spans="2:2" x14ac:dyDescent="0.3">
      <c r="B670" s="1">
        <v>1100</v>
      </c>
    </row>
    <row r="671" spans="2:2" x14ac:dyDescent="0.3">
      <c r="B671" s="2" t="s">
        <v>1491</v>
      </c>
    </row>
    <row r="672" spans="2:2" x14ac:dyDescent="0.3">
      <c r="B672" s="2" t="s">
        <v>1467</v>
      </c>
    </row>
    <row r="673" spans="2:2" x14ac:dyDescent="0.3">
      <c r="B673" s="1">
        <v>300</v>
      </c>
    </row>
    <row r="674" spans="2:2" x14ac:dyDescent="0.3">
      <c r="B674" s="1">
        <v>400</v>
      </c>
    </row>
    <row r="675" spans="2:2" x14ac:dyDescent="0.3">
      <c r="B675" s="1">
        <v>300</v>
      </c>
    </row>
    <row r="676" spans="2:2" x14ac:dyDescent="0.3">
      <c r="B676" s="1">
        <v>300</v>
      </c>
    </row>
    <row r="677" spans="2:2" x14ac:dyDescent="0.3">
      <c r="B677" s="1">
        <v>800</v>
      </c>
    </row>
    <row r="678" spans="2:2" x14ac:dyDescent="0.3">
      <c r="B678" s="2" t="s">
        <v>1467</v>
      </c>
    </row>
    <row r="679" spans="2:2" x14ac:dyDescent="0.3">
      <c r="B679" s="1" t="s">
        <v>1991</v>
      </c>
    </row>
    <row r="680" spans="2:2" x14ac:dyDescent="0.3">
      <c r="B680" s="1">
        <v>800</v>
      </c>
    </row>
    <row r="681" spans="2:2" x14ac:dyDescent="0.3">
      <c r="B681" s="1">
        <v>800</v>
      </c>
    </row>
    <row r="682" spans="2:2" x14ac:dyDescent="0.3">
      <c r="B682" s="1">
        <v>800</v>
      </c>
    </row>
    <row r="683" spans="2:2" x14ac:dyDescent="0.3">
      <c r="B683" s="1">
        <v>800</v>
      </c>
    </row>
    <row r="684" spans="2:2" x14ac:dyDescent="0.3">
      <c r="B684" s="1">
        <v>800</v>
      </c>
    </row>
    <row r="685" spans="2:2" x14ac:dyDescent="0.3">
      <c r="B685" s="2" t="s">
        <v>1462</v>
      </c>
    </row>
    <row r="686" spans="2:2" x14ac:dyDescent="0.3">
      <c r="B686" s="1">
        <v>1000</v>
      </c>
    </row>
    <row r="687" spans="2:2" x14ac:dyDescent="0.3">
      <c r="B687" s="2" t="s">
        <v>1466</v>
      </c>
    </row>
    <row r="688" spans="2:2" x14ac:dyDescent="0.3">
      <c r="B688" s="1">
        <v>300</v>
      </c>
    </row>
    <row r="689" spans="2:2" x14ac:dyDescent="0.3">
      <c r="B689" s="1">
        <v>600</v>
      </c>
    </row>
    <row r="690" spans="2:2" x14ac:dyDescent="0.3">
      <c r="B690" s="1">
        <v>600</v>
      </c>
    </row>
    <row r="691" spans="2:2" x14ac:dyDescent="0.3">
      <c r="B691" s="1">
        <v>600</v>
      </c>
    </row>
    <row r="692" spans="2:2" x14ac:dyDescent="0.3">
      <c r="B692" s="1">
        <v>600</v>
      </c>
    </row>
    <row r="693" spans="2:2" x14ac:dyDescent="0.3">
      <c r="B693" s="1">
        <v>600</v>
      </c>
    </row>
    <row r="694" spans="2:2" x14ac:dyDescent="0.3">
      <c r="B694" s="1">
        <v>800</v>
      </c>
    </row>
    <row r="695" spans="2:2" x14ac:dyDescent="0.3">
      <c r="B695" s="1" t="s">
        <v>1964</v>
      </c>
    </row>
    <row r="696" spans="2:2" x14ac:dyDescent="0.3">
      <c r="B696" s="1">
        <v>1200</v>
      </c>
    </row>
    <row r="697" spans="2:2" x14ac:dyDescent="0.3">
      <c r="B697" s="1">
        <v>1200</v>
      </c>
    </row>
    <row r="698" spans="2:2" x14ac:dyDescent="0.3">
      <c r="B698" s="1">
        <v>1200</v>
      </c>
    </row>
    <row r="699" spans="2:2" x14ac:dyDescent="0.3">
      <c r="B699" s="1">
        <v>1200</v>
      </c>
    </row>
    <row r="700" spans="2:2" x14ac:dyDescent="0.3">
      <c r="B700" s="1" t="s">
        <v>1964</v>
      </c>
    </row>
    <row r="701" spans="2:2" x14ac:dyDescent="0.3">
      <c r="B701" s="1">
        <v>450</v>
      </c>
    </row>
    <row r="702" spans="2:2" x14ac:dyDescent="0.3">
      <c r="B702" s="1">
        <v>450</v>
      </c>
    </row>
    <row r="703" spans="2:2" x14ac:dyDescent="0.3">
      <c r="B703" s="1">
        <v>500</v>
      </c>
    </row>
    <row r="704" spans="2:2" x14ac:dyDescent="0.3">
      <c r="B704" s="2" t="s">
        <v>1466</v>
      </c>
    </row>
    <row r="705" spans="2:2" x14ac:dyDescent="0.3">
      <c r="B705" s="2" t="s">
        <v>1466</v>
      </c>
    </row>
    <row r="706" spans="2:2" x14ac:dyDescent="0.3">
      <c r="B706" s="1">
        <v>1000</v>
      </c>
    </row>
    <row r="707" spans="2:2" x14ac:dyDescent="0.3">
      <c r="B707" s="1">
        <v>600</v>
      </c>
    </row>
    <row r="708" spans="2:2" x14ac:dyDescent="0.3">
      <c r="B708" s="1">
        <v>400</v>
      </c>
    </row>
    <row r="709" spans="2:2" x14ac:dyDescent="0.3">
      <c r="B709" s="1">
        <v>400</v>
      </c>
    </row>
    <row r="710" spans="2:2" x14ac:dyDescent="0.3">
      <c r="B710" s="1">
        <v>400</v>
      </c>
    </row>
    <row r="711" spans="2:2" x14ac:dyDescent="0.3">
      <c r="B711" s="1">
        <v>400</v>
      </c>
    </row>
    <row r="712" spans="2:2" x14ac:dyDescent="0.3">
      <c r="B712" s="1">
        <v>800</v>
      </c>
    </row>
    <row r="713" spans="2:2" x14ac:dyDescent="0.3">
      <c r="B713" s="1">
        <v>800</v>
      </c>
    </row>
    <row r="714" spans="2:2" x14ac:dyDescent="0.3">
      <c r="B714" s="1">
        <v>600</v>
      </c>
    </row>
    <row r="715" spans="2:2" x14ac:dyDescent="0.3">
      <c r="B715" s="2" t="s">
        <v>1469</v>
      </c>
    </row>
    <row r="716" spans="2:2" x14ac:dyDescent="0.3">
      <c r="B716" s="1">
        <v>350</v>
      </c>
    </row>
    <row r="717" spans="2:2" x14ac:dyDescent="0.3">
      <c r="B717" s="1">
        <v>500</v>
      </c>
    </row>
    <row r="718" spans="2:2" x14ac:dyDescent="0.3">
      <c r="B718" s="1">
        <v>500</v>
      </c>
    </row>
    <row r="719" spans="2:2" x14ac:dyDescent="0.3">
      <c r="B719" s="1">
        <v>800</v>
      </c>
    </row>
    <row r="720" spans="2:2" x14ac:dyDescent="0.3">
      <c r="B720" s="1">
        <v>800</v>
      </c>
    </row>
    <row r="721" spans="2:2" x14ac:dyDescent="0.3">
      <c r="B721" s="1">
        <v>800</v>
      </c>
    </row>
    <row r="722" spans="2:2" x14ac:dyDescent="0.3">
      <c r="B722" s="1">
        <v>600</v>
      </c>
    </row>
    <row r="723" spans="2:2" x14ac:dyDescent="0.3">
      <c r="B723" s="2" t="s">
        <v>1490</v>
      </c>
    </row>
    <row r="724" spans="2:2" x14ac:dyDescent="0.3">
      <c r="B724" s="1">
        <v>450</v>
      </c>
    </row>
    <row r="725" spans="2:2" x14ac:dyDescent="0.3">
      <c r="B725" s="1">
        <v>450</v>
      </c>
    </row>
    <row r="726" spans="2:2" x14ac:dyDescent="0.3">
      <c r="B726" s="1">
        <v>450</v>
      </c>
    </row>
    <row r="727" spans="2:2" x14ac:dyDescent="0.3">
      <c r="B727" s="2" t="s">
        <v>1490</v>
      </c>
    </row>
    <row r="728" spans="2:2" x14ac:dyDescent="0.3">
      <c r="B728" s="2" t="s">
        <v>1490</v>
      </c>
    </row>
    <row r="729" spans="2:2" x14ac:dyDescent="0.3">
      <c r="B729" s="2" t="s">
        <v>1490</v>
      </c>
    </row>
    <row r="730" spans="2:2" x14ac:dyDescent="0.3">
      <c r="B730" s="1">
        <v>700</v>
      </c>
    </row>
    <row r="731" spans="2:2" x14ac:dyDescent="0.3">
      <c r="B731" s="1">
        <v>1100</v>
      </c>
    </row>
    <row r="732" spans="2:2" x14ac:dyDescent="0.3">
      <c r="B732" s="1">
        <v>1100</v>
      </c>
    </row>
    <row r="733" spans="2:2" x14ac:dyDescent="0.3">
      <c r="B733" s="1">
        <v>400</v>
      </c>
    </row>
    <row r="734" spans="2:2" x14ac:dyDescent="0.3">
      <c r="B734" s="1">
        <v>400</v>
      </c>
    </row>
    <row r="735" spans="2:2" x14ac:dyDescent="0.3">
      <c r="B735" s="1">
        <v>400</v>
      </c>
    </row>
    <row r="736" spans="2:2" x14ac:dyDescent="0.3">
      <c r="B736" s="1">
        <v>400</v>
      </c>
    </row>
    <row r="737" spans="2:2" x14ac:dyDescent="0.3">
      <c r="B737" s="1">
        <v>400</v>
      </c>
    </row>
    <row r="738" spans="2:2" x14ac:dyDescent="0.3">
      <c r="B738" s="1">
        <v>400</v>
      </c>
    </row>
    <row r="739" spans="2:2" x14ac:dyDescent="0.3">
      <c r="B739" s="1">
        <v>400</v>
      </c>
    </row>
    <row r="740" spans="2:2" x14ac:dyDescent="0.3">
      <c r="B740" s="1">
        <v>400</v>
      </c>
    </row>
    <row r="741" spans="2:2" x14ac:dyDescent="0.3">
      <c r="B741" s="1">
        <v>400</v>
      </c>
    </row>
    <row r="742" spans="2:2" x14ac:dyDescent="0.3">
      <c r="B742" s="1">
        <v>500</v>
      </c>
    </row>
    <row r="743" spans="2:2" x14ac:dyDescent="0.3">
      <c r="B743" s="1">
        <v>500</v>
      </c>
    </row>
    <row r="744" spans="2:2" x14ac:dyDescent="0.3">
      <c r="B744" s="1">
        <v>500</v>
      </c>
    </row>
    <row r="745" spans="2:2" x14ac:dyDescent="0.3">
      <c r="B745" s="1">
        <v>450</v>
      </c>
    </row>
    <row r="746" spans="2:2" x14ac:dyDescent="0.3">
      <c r="B746" s="1">
        <v>450</v>
      </c>
    </row>
    <row r="747" spans="2:2" x14ac:dyDescent="0.3">
      <c r="B747" s="1">
        <v>450</v>
      </c>
    </row>
    <row r="748" spans="2:2" x14ac:dyDescent="0.3">
      <c r="B748" s="1">
        <v>450</v>
      </c>
    </row>
    <row r="749" spans="2:2" x14ac:dyDescent="0.3">
      <c r="B749" s="1">
        <v>500</v>
      </c>
    </row>
    <row r="750" spans="2:2" x14ac:dyDescent="0.3">
      <c r="B750" s="1" t="s">
        <v>1975</v>
      </c>
    </row>
    <row r="751" spans="2:2" x14ac:dyDescent="0.3">
      <c r="B751" s="1">
        <v>600</v>
      </c>
    </row>
    <row r="752" spans="2:2" x14ac:dyDescent="0.3">
      <c r="B752" s="1">
        <v>500</v>
      </c>
    </row>
    <row r="753" spans="2:2" x14ac:dyDescent="0.3">
      <c r="B753" s="1">
        <v>700</v>
      </c>
    </row>
    <row r="754" spans="2:2" x14ac:dyDescent="0.3">
      <c r="B754" s="1">
        <v>700</v>
      </c>
    </row>
    <row r="755" spans="2:2" x14ac:dyDescent="0.3">
      <c r="B755" s="1">
        <v>700</v>
      </c>
    </row>
    <row r="756" spans="2:2" x14ac:dyDescent="0.3">
      <c r="B756" s="1">
        <v>900</v>
      </c>
    </row>
    <row r="757" spans="2:2" x14ac:dyDescent="0.3">
      <c r="B757" s="1">
        <v>400</v>
      </c>
    </row>
    <row r="758" spans="2:2" x14ac:dyDescent="0.3">
      <c r="B758" s="1">
        <v>400</v>
      </c>
    </row>
    <row r="759" spans="2:2" x14ac:dyDescent="0.3">
      <c r="B759" s="1">
        <v>400</v>
      </c>
    </row>
    <row r="760" spans="2:2" x14ac:dyDescent="0.3">
      <c r="B760" s="1">
        <v>400</v>
      </c>
    </row>
    <row r="761" spans="2:2" x14ac:dyDescent="0.3">
      <c r="B761" s="1">
        <v>400</v>
      </c>
    </row>
    <row r="762" spans="2:2" x14ac:dyDescent="0.3">
      <c r="B762" s="1">
        <v>400</v>
      </c>
    </row>
    <row r="763" spans="2:2" x14ac:dyDescent="0.3">
      <c r="B763" s="1">
        <v>400</v>
      </c>
    </row>
    <row r="764" spans="2:2" x14ac:dyDescent="0.3">
      <c r="B764" s="1">
        <v>400</v>
      </c>
    </row>
    <row r="765" spans="2:2" x14ac:dyDescent="0.3">
      <c r="B765" s="1">
        <v>400</v>
      </c>
    </row>
    <row r="766" spans="2:2" x14ac:dyDescent="0.3">
      <c r="B766" s="1">
        <v>400</v>
      </c>
    </row>
    <row r="767" spans="2:2" x14ac:dyDescent="0.3">
      <c r="B767" s="1">
        <v>450</v>
      </c>
    </row>
    <row r="768" spans="2:2" x14ac:dyDescent="0.3">
      <c r="B768" s="1" t="s">
        <v>1989</v>
      </c>
    </row>
    <row r="769" spans="2:2" x14ac:dyDescent="0.3">
      <c r="B769" s="1">
        <v>500</v>
      </c>
    </row>
    <row r="770" spans="2:2" x14ac:dyDescent="0.3">
      <c r="B770" s="1">
        <v>800</v>
      </c>
    </row>
    <row r="771" spans="2:2" x14ac:dyDescent="0.3">
      <c r="B771" s="1">
        <v>900</v>
      </c>
    </row>
    <row r="772" spans="2:2" x14ac:dyDescent="0.3">
      <c r="B772" s="1" t="s">
        <v>1979</v>
      </c>
    </row>
    <row r="773" spans="2:2" x14ac:dyDescent="0.3">
      <c r="B773" s="1" t="s">
        <v>1979</v>
      </c>
    </row>
    <row r="774" spans="2:2" x14ac:dyDescent="0.3">
      <c r="B774" s="1">
        <v>200</v>
      </c>
    </row>
    <row r="775" spans="2:2" x14ac:dyDescent="0.3">
      <c r="B775" s="2" t="s">
        <v>1473</v>
      </c>
    </row>
    <row r="776" spans="2:2" x14ac:dyDescent="0.3">
      <c r="B776" s="1" t="s">
        <v>1980</v>
      </c>
    </row>
    <row r="777" spans="2:2" x14ac:dyDescent="0.3">
      <c r="B777" s="1">
        <v>300</v>
      </c>
    </row>
    <row r="778" spans="2:2" x14ac:dyDescent="0.3">
      <c r="B778" s="1">
        <v>300</v>
      </c>
    </row>
    <row r="779" spans="2:2" x14ac:dyDescent="0.3">
      <c r="B779" s="2" t="s">
        <v>1480</v>
      </c>
    </row>
    <row r="780" spans="2:2" x14ac:dyDescent="0.3">
      <c r="B780" s="2" t="s">
        <v>1480</v>
      </c>
    </row>
    <row r="781" spans="2:2" x14ac:dyDescent="0.3">
      <c r="B781" s="1">
        <v>450</v>
      </c>
    </row>
    <row r="782" spans="2:2" x14ac:dyDescent="0.3">
      <c r="B782" s="1">
        <v>450</v>
      </c>
    </row>
    <row r="783" spans="2:2" x14ac:dyDescent="0.3">
      <c r="B783" s="1">
        <v>450</v>
      </c>
    </row>
    <row r="784" spans="2:2" x14ac:dyDescent="0.3">
      <c r="B784" s="1">
        <v>450</v>
      </c>
    </row>
    <row r="785" spans="2:2" x14ac:dyDescent="0.3">
      <c r="B785" s="1">
        <v>900</v>
      </c>
    </row>
    <row r="786" spans="2:2" x14ac:dyDescent="0.3">
      <c r="B786" s="1">
        <v>900</v>
      </c>
    </row>
    <row r="787" spans="2:2" x14ac:dyDescent="0.3">
      <c r="B787" s="1">
        <v>900</v>
      </c>
    </row>
    <row r="788" spans="2:2" x14ac:dyDescent="0.3">
      <c r="B788" s="1">
        <v>500</v>
      </c>
    </row>
    <row r="789" spans="2:2" x14ac:dyDescent="0.3">
      <c r="B789" s="1">
        <v>500</v>
      </c>
    </row>
    <row r="790" spans="2:2" x14ac:dyDescent="0.3">
      <c r="B790" s="1">
        <v>500</v>
      </c>
    </row>
    <row r="791" spans="2:2" x14ac:dyDescent="0.3">
      <c r="B791" s="1">
        <v>500</v>
      </c>
    </row>
    <row r="792" spans="2:2" x14ac:dyDescent="0.3">
      <c r="B792" s="1">
        <v>500</v>
      </c>
    </row>
    <row r="793" spans="2:2" x14ac:dyDescent="0.3">
      <c r="B793" s="1">
        <v>250</v>
      </c>
    </row>
    <row r="794" spans="2:2" x14ac:dyDescent="0.3">
      <c r="B794" s="1">
        <v>300</v>
      </c>
    </row>
    <row r="795" spans="2:2" x14ac:dyDescent="0.3">
      <c r="B795" s="1">
        <v>300</v>
      </c>
    </row>
    <row r="796" spans="2:2" x14ac:dyDescent="0.3">
      <c r="B796" s="1">
        <v>300</v>
      </c>
    </row>
    <row r="797" spans="2:2" x14ac:dyDescent="0.3">
      <c r="B797" s="1">
        <v>300</v>
      </c>
    </row>
    <row r="798" spans="2:2" x14ac:dyDescent="0.3">
      <c r="B798" s="1">
        <v>600</v>
      </c>
    </row>
    <row r="799" spans="2:2" x14ac:dyDescent="0.3">
      <c r="B799" s="1">
        <v>500</v>
      </c>
    </row>
    <row r="800" spans="2:2" x14ac:dyDescent="0.3">
      <c r="B800" s="1">
        <v>900</v>
      </c>
    </row>
    <row r="801" spans="2:2" x14ac:dyDescent="0.3">
      <c r="B801" s="1">
        <v>900</v>
      </c>
    </row>
    <row r="802" spans="2:2" x14ac:dyDescent="0.3">
      <c r="B802" s="1">
        <v>300</v>
      </c>
    </row>
    <row r="803" spans="2:2" x14ac:dyDescent="0.3">
      <c r="B803" s="1">
        <v>300</v>
      </c>
    </row>
    <row r="804" spans="2:2" x14ac:dyDescent="0.3">
      <c r="B804" s="1">
        <v>300</v>
      </c>
    </row>
    <row r="805" spans="2:2" x14ac:dyDescent="0.3">
      <c r="B805" s="1">
        <v>300</v>
      </c>
    </row>
    <row r="806" spans="2:2" x14ac:dyDescent="0.3">
      <c r="B806" s="1">
        <v>300</v>
      </c>
    </row>
    <row r="807" spans="2:2" x14ac:dyDescent="0.3">
      <c r="B807" s="1">
        <v>800</v>
      </c>
    </row>
    <row r="808" spans="2:2" x14ac:dyDescent="0.3">
      <c r="B808" s="1">
        <v>800</v>
      </c>
    </row>
    <row r="809" spans="2:2" x14ac:dyDescent="0.3">
      <c r="B809" s="1">
        <v>800</v>
      </c>
    </row>
    <row r="810" spans="2:2" x14ac:dyDescent="0.3">
      <c r="B810" s="1">
        <v>800</v>
      </c>
    </row>
    <row r="811" spans="2:2" x14ac:dyDescent="0.3">
      <c r="B811" s="1">
        <v>1200</v>
      </c>
    </row>
    <row r="812" spans="2:2" x14ac:dyDescent="0.3">
      <c r="B812" s="1">
        <v>400</v>
      </c>
    </row>
    <row r="813" spans="2:2" x14ac:dyDescent="0.3">
      <c r="B813" s="1">
        <v>400</v>
      </c>
    </row>
    <row r="814" spans="2:2" x14ac:dyDescent="0.3">
      <c r="B814" s="1">
        <v>400</v>
      </c>
    </row>
    <row r="815" spans="2:2" x14ac:dyDescent="0.3">
      <c r="B815" s="1" t="s">
        <v>1980</v>
      </c>
    </row>
    <row r="816" spans="2:2" x14ac:dyDescent="0.3">
      <c r="B816" s="1" t="s">
        <v>1980</v>
      </c>
    </row>
    <row r="817" spans="2:2" x14ac:dyDescent="0.3">
      <c r="B817" s="1" t="s">
        <v>1980</v>
      </c>
    </row>
    <row r="818" spans="2:2" x14ac:dyDescent="0.3">
      <c r="B818" s="1">
        <v>800</v>
      </c>
    </row>
    <row r="819" spans="2:2" x14ac:dyDescent="0.3">
      <c r="B819" s="1">
        <v>800</v>
      </c>
    </row>
    <row r="820" spans="2:2" x14ac:dyDescent="0.3">
      <c r="B820" s="1">
        <v>800</v>
      </c>
    </row>
    <row r="821" spans="2:2" x14ac:dyDescent="0.3">
      <c r="B821" s="1">
        <v>400</v>
      </c>
    </row>
    <row r="822" spans="2:2" x14ac:dyDescent="0.3">
      <c r="B822" s="1">
        <v>600</v>
      </c>
    </row>
    <row r="823" spans="2:2" x14ac:dyDescent="0.3">
      <c r="B823" s="1">
        <v>600</v>
      </c>
    </row>
    <row r="824" spans="2:2" x14ac:dyDescent="0.3">
      <c r="B824" s="1">
        <v>600</v>
      </c>
    </row>
    <row r="825" spans="2:2" x14ac:dyDescent="0.3">
      <c r="B825" s="1">
        <v>600</v>
      </c>
    </row>
    <row r="826" spans="2:2" x14ac:dyDescent="0.3">
      <c r="B826" s="1" t="s">
        <v>1992</v>
      </c>
    </row>
    <row r="827" spans="2:2" x14ac:dyDescent="0.3">
      <c r="B827" s="1">
        <v>600</v>
      </c>
    </row>
    <row r="828" spans="2:2" x14ac:dyDescent="0.3">
      <c r="B828" s="1">
        <v>500</v>
      </c>
    </row>
    <row r="829" spans="2:2" x14ac:dyDescent="0.3">
      <c r="B829" s="1">
        <v>450</v>
      </c>
    </row>
    <row r="830" spans="2:2" x14ac:dyDescent="0.3">
      <c r="B830" s="1">
        <v>450</v>
      </c>
    </row>
    <row r="831" spans="2:2" x14ac:dyDescent="0.3">
      <c r="B831" s="1" t="s">
        <v>1974</v>
      </c>
    </row>
    <row r="832" spans="2:2" x14ac:dyDescent="0.3">
      <c r="B832" s="1" t="s">
        <v>1981</v>
      </c>
    </row>
    <row r="833" spans="2:2" x14ac:dyDescent="0.3">
      <c r="B833" s="2" t="s">
        <v>1473</v>
      </c>
    </row>
    <row r="834" spans="2:2" x14ac:dyDescent="0.3">
      <c r="B834" s="2" t="s">
        <v>1473</v>
      </c>
    </row>
    <row r="835" spans="2:2" x14ac:dyDescent="0.3">
      <c r="B835" s="1">
        <v>600</v>
      </c>
    </row>
    <row r="836" spans="2:2" x14ac:dyDescent="0.3">
      <c r="B836" s="1">
        <v>500</v>
      </c>
    </row>
    <row r="837" spans="2:2" x14ac:dyDescent="0.3">
      <c r="B837" s="1">
        <v>500</v>
      </c>
    </row>
    <row r="838" spans="2:2" x14ac:dyDescent="0.3">
      <c r="B838" s="1">
        <v>400</v>
      </c>
    </row>
    <row r="839" spans="2:2" x14ac:dyDescent="0.3">
      <c r="B839" s="1" t="s">
        <v>1979</v>
      </c>
    </row>
    <row r="840" spans="2:2" x14ac:dyDescent="0.3">
      <c r="B840" s="1" t="s">
        <v>1993</v>
      </c>
    </row>
    <row r="841" spans="2:2" x14ac:dyDescent="0.3">
      <c r="B841" s="1">
        <v>350</v>
      </c>
    </row>
    <row r="842" spans="2:2" x14ac:dyDescent="0.3">
      <c r="B842" s="1">
        <v>900</v>
      </c>
    </row>
    <row r="843" spans="2:2" x14ac:dyDescent="0.3">
      <c r="B843" s="1">
        <v>600</v>
      </c>
    </row>
    <row r="844" spans="2:2" x14ac:dyDescent="0.3">
      <c r="B844" s="1">
        <v>300</v>
      </c>
    </row>
    <row r="845" spans="2:2" x14ac:dyDescent="0.3">
      <c r="B845" s="1">
        <v>450</v>
      </c>
    </row>
    <row r="846" spans="2:2" x14ac:dyDescent="0.3">
      <c r="B846" s="1">
        <v>600</v>
      </c>
    </row>
    <row r="847" spans="2:2" x14ac:dyDescent="0.3">
      <c r="B847" s="1">
        <v>600</v>
      </c>
    </row>
    <row r="848" spans="2:2" x14ac:dyDescent="0.3">
      <c r="B848" s="1">
        <v>600</v>
      </c>
    </row>
    <row r="849" spans="2:2" x14ac:dyDescent="0.3">
      <c r="B849" s="1">
        <v>600</v>
      </c>
    </row>
    <row r="850" spans="2:2" x14ac:dyDescent="0.3">
      <c r="B850" s="1">
        <v>600</v>
      </c>
    </row>
    <row r="851" spans="2:2" x14ac:dyDescent="0.3">
      <c r="B851" s="1">
        <v>600</v>
      </c>
    </row>
    <row r="852" spans="2:2" x14ac:dyDescent="0.3">
      <c r="B852" s="1">
        <v>600</v>
      </c>
    </row>
    <row r="853" spans="2:2" x14ac:dyDescent="0.3">
      <c r="B853" s="1">
        <v>300</v>
      </c>
    </row>
    <row r="854" spans="2:2" x14ac:dyDescent="0.3">
      <c r="B854" s="1">
        <v>300</v>
      </c>
    </row>
    <row r="855" spans="2:2" x14ac:dyDescent="0.3">
      <c r="B855" s="1">
        <v>800</v>
      </c>
    </row>
    <row r="856" spans="2:2" x14ac:dyDescent="0.3">
      <c r="B856" s="1">
        <v>800</v>
      </c>
    </row>
    <row r="857" spans="2:2" x14ac:dyDescent="0.3">
      <c r="B857" s="1" t="s">
        <v>1973</v>
      </c>
    </row>
    <row r="858" spans="2:2" x14ac:dyDescent="0.3">
      <c r="B858" s="1">
        <v>450</v>
      </c>
    </row>
    <row r="859" spans="2:2" x14ac:dyDescent="0.3">
      <c r="B859" s="1">
        <v>450</v>
      </c>
    </row>
    <row r="860" spans="2:2" x14ac:dyDescent="0.3">
      <c r="B860" s="1">
        <v>800</v>
      </c>
    </row>
    <row r="861" spans="2:2" x14ac:dyDescent="0.3">
      <c r="B861" s="1">
        <v>800</v>
      </c>
    </row>
    <row r="862" spans="2:2" x14ac:dyDescent="0.3">
      <c r="B862" s="1">
        <v>300</v>
      </c>
    </row>
    <row r="863" spans="2:2" x14ac:dyDescent="0.3">
      <c r="B863" s="1">
        <v>450</v>
      </c>
    </row>
    <row r="864" spans="2:2" x14ac:dyDescent="0.3">
      <c r="B864" s="1">
        <v>450</v>
      </c>
    </row>
    <row r="865" spans="2:2" x14ac:dyDescent="0.3">
      <c r="B865" s="1">
        <v>450</v>
      </c>
    </row>
    <row r="866" spans="2:2" x14ac:dyDescent="0.3">
      <c r="B866" s="1">
        <v>450</v>
      </c>
    </row>
    <row r="867" spans="2:2" x14ac:dyDescent="0.3">
      <c r="B867" s="1">
        <v>450</v>
      </c>
    </row>
    <row r="868" spans="2:2" x14ac:dyDescent="0.3">
      <c r="B868" s="1">
        <v>450</v>
      </c>
    </row>
    <row r="869" spans="2:2" x14ac:dyDescent="0.3">
      <c r="B869" s="1">
        <v>300</v>
      </c>
    </row>
    <row r="870" spans="2:2" x14ac:dyDescent="0.3">
      <c r="B870" s="1">
        <v>450</v>
      </c>
    </row>
    <row r="871" spans="2:2" x14ac:dyDescent="0.3">
      <c r="B871" s="1">
        <v>300</v>
      </c>
    </row>
    <row r="872" spans="2:2" x14ac:dyDescent="0.3">
      <c r="B872" s="1">
        <v>400</v>
      </c>
    </row>
    <row r="873" spans="2:2" x14ac:dyDescent="0.3">
      <c r="B873" s="1">
        <v>800</v>
      </c>
    </row>
    <row r="874" spans="2:2" x14ac:dyDescent="0.3">
      <c r="B874" s="1">
        <v>800</v>
      </c>
    </row>
    <row r="875" spans="2:2" x14ac:dyDescent="0.3">
      <c r="B875" s="1">
        <v>300</v>
      </c>
    </row>
    <row r="876" spans="2:2" x14ac:dyDescent="0.3">
      <c r="B876" s="1">
        <v>300</v>
      </c>
    </row>
    <row r="877" spans="2:2" x14ac:dyDescent="0.3">
      <c r="B877" s="1" t="s">
        <v>1977</v>
      </c>
    </row>
    <row r="878" spans="2:2" x14ac:dyDescent="0.3">
      <c r="B878" s="1" t="s">
        <v>1977</v>
      </c>
    </row>
    <row r="879" spans="2:2" x14ac:dyDescent="0.3">
      <c r="B879" s="1">
        <v>600</v>
      </c>
    </row>
    <row r="880" spans="2:2" x14ac:dyDescent="0.3">
      <c r="B880" s="1">
        <v>450</v>
      </c>
    </row>
    <row r="881" spans="2:2" x14ac:dyDescent="0.3">
      <c r="B881" s="1" t="s">
        <v>1978</v>
      </c>
    </row>
    <row r="882" spans="2:2" x14ac:dyDescent="0.3">
      <c r="B882" s="1" t="s">
        <v>1978</v>
      </c>
    </row>
    <row r="883" spans="2:2" x14ac:dyDescent="0.3">
      <c r="B883" s="1" t="s">
        <v>1978</v>
      </c>
    </row>
    <row r="884" spans="2:2" x14ac:dyDescent="0.3">
      <c r="B884" s="1">
        <v>400</v>
      </c>
    </row>
    <row r="885" spans="2:2" x14ac:dyDescent="0.3">
      <c r="B885" s="1">
        <v>450</v>
      </c>
    </row>
    <row r="886" spans="2:2" x14ac:dyDescent="0.3">
      <c r="B886" s="1">
        <v>450</v>
      </c>
    </row>
    <row r="887" spans="2:2" x14ac:dyDescent="0.3">
      <c r="B887" s="1">
        <v>300</v>
      </c>
    </row>
    <row r="888" spans="2:2" x14ac:dyDescent="0.3">
      <c r="B888" s="1" t="s">
        <v>1994</v>
      </c>
    </row>
    <row r="889" spans="2:2" x14ac:dyDescent="0.3">
      <c r="B889" s="1">
        <v>450</v>
      </c>
    </row>
    <row r="890" spans="2:2" x14ac:dyDescent="0.3">
      <c r="B890" s="1">
        <v>450</v>
      </c>
    </row>
    <row r="891" spans="2:2" x14ac:dyDescent="0.3">
      <c r="B891" s="1">
        <v>600</v>
      </c>
    </row>
    <row r="892" spans="2:2" x14ac:dyDescent="0.3">
      <c r="B892" s="1">
        <v>600</v>
      </c>
    </row>
    <row r="893" spans="2:2" x14ac:dyDescent="0.3">
      <c r="B893" s="1">
        <v>600</v>
      </c>
    </row>
    <row r="894" spans="2:2" x14ac:dyDescent="0.3">
      <c r="B894" s="1" t="s">
        <v>1982</v>
      </c>
    </row>
    <row r="895" spans="2:2" x14ac:dyDescent="0.3">
      <c r="B895" s="1">
        <v>700</v>
      </c>
    </row>
    <row r="896" spans="2:2" x14ac:dyDescent="0.3">
      <c r="B896" s="1" t="s">
        <v>1973</v>
      </c>
    </row>
    <row r="897" spans="2:2" x14ac:dyDescent="0.3">
      <c r="B897" s="1" t="s">
        <v>1973</v>
      </c>
    </row>
    <row r="898" spans="2:2" x14ac:dyDescent="0.3">
      <c r="B898" s="1" t="s">
        <v>1973</v>
      </c>
    </row>
    <row r="899" spans="2:2" x14ac:dyDescent="0.3">
      <c r="B899" s="1" t="s">
        <v>1973</v>
      </c>
    </row>
    <row r="900" spans="2:2" x14ac:dyDescent="0.3">
      <c r="B900" s="1" t="s">
        <v>1973</v>
      </c>
    </row>
    <row r="901" spans="2:2" x14ac:dyDescent="0.3">
      <c r="B901" s="1">
        <v>300</v>
      </c>
    </row>
    <row r="902" spans="2:2" x14ac:dyDescent="0.3">
      <c r="B902" s="1">
        <v>300</v>
      </c>
    </row>
    <row r="903" spans="2:2" x14ac:dyDescent="0.3">
      <c r="B903" s="1">
        <v>300</v>
      </c>
    </row>
    <row r="904" spans="2:2" x14ac:dyDescent="0.3">
      <c r="B904" s="1">
        <v>300</v>
      </c>
    </row>
    <row r="905" spans="2:2" x14ac:dyDescent="0.3">
      <c r="B905" s="1">
        <v>300</v>
      </c>
    </row>
    <row r="906" spans="2:2" x14ac:dyDescent="0.3">
      <c r="B906" s="1">
        <v>300</v>
      </c>
    </row>
    <row r="907" spans="2:2" x14ac:dyDescent="0.3">
      <c r="B907" s="1">
        <v>600</v>
      </c>
    </row>
    <row r="908" spans="2:2" x14ac:dyDescent="0.3">
      <c r="B908" s="1">
        <v>600</v>
      </c>
    </row>
    <row r="909" spans="2:2" x14ac:dyDescent="0.3">
      <c r="B909" s="1">
        <v>600</v>
      </c>
    </row>
    <row r="910" spans="2:2" x14ac:dyDescent="0.3">
      <c r="B910" s="1">
        <v>400</v>
      </c>
    </row>
    <row r="911" spans="2:2" x14ac:dyDescent="0.3">
      <c r="B911" s="1">
        <v>400</v>
      </c>
    </row>
    <row r="912" spans="2:2" x14ac:dyDescent="0.3">
      <c r="B912" s="1">
        <v>400</v>
      </c>
    </row>
    <row r="913" spans="2:2" x14ac:dyDescent="0.3">
      <c r="B913" s="1">
        <v>400</v>
      </c>
    </row>
    <row r="914" spans="2:2" x14ac:dyDescent="0.3">
      <c r="B914" s="1">
        <v>600</v>
      </c>
    </row>
    <row r="915" spans="2:2" x14ac:dyDescent="0.3">
      <c r="B915" s="1" t="s">
        <v>1976</v>
      </c>
    </row>
    <row r="916" spans="2:2" x14ac:dyDescent="0.3">
      <c r="B916" s="1">
        <v>500</v>
      </c>
    </row>
    <row r="917" spans="2:2" x14ac:dyDescent="0.3">
      <c r="B917" s="1">
        <v>500</v>
      </c>
    </row>
    <row r="918" spans="2:2" x14ac:dyDescent="0.3">
      <c r="B918" s="1">
        <v>500</v>
      </c>
    </row>
    <row r="919" spans="2:2" x14ac:dyDescent="0.3">
      <c r="B919" s="1">
        <v>300</v>
      </c>
    </row>
    <row r="920" spans="2:2" x14ac:dyDescent="0.3">
      <c r="B920" s="1">
        <v>500</v>
      </c>
    </row>
    <row r="921" spans="2:2" x14ac:dyDescent="0.3">
      <c r="B921" s="1">
        <v>400</v>
      </c>
    </row>
    <row r="922" spans="2:2" x14ac:dyDescent="0.3">
      <c r="B922" s="1">
        <v>400</v>
      </c>
    </row>
    <row r="923" spans="2:2" x14ac:dyDescent="0.3">
      <c r="B923" s="2" t="s">
        <v>1469</v>
      </c>
    </row>
    <row r="924" spans="2:2" x14ac:dyDescent="0.3">
      <c r="B924" s="1">
        <v>250</v>
      </c>
    </row>
    <row r="925" spans="2:2" x14ac:dyDescent="0.3">
      <c r="B925" s="1">
        <v>400</v>
      </c>
    </row>
    <row r="926" spans="2:2" x14ac:dyDescent="0.3">
      <c r="B926" s="1">
        <v>400</v>
      </c>
    </row>
    <row r="927" spans="2:2" x14ac:dyDescent="0.3">
      <c r="B927" s="1">
        <v>400</v>
      </c>
    </row>
    <row r="928" spans="2:2" x14ac:dyDescent="0.3">
      <c r="B928" s="1">
        <v>400</v>
      </c>
    </row>
    <row r="929" spans="2:2" x14ac:dyDescent="0.3">
      <c r="B929" s="1">
        <v>400</v>
      </c>
    </row>
    <row r="930" spans="2:2" x14ac:dyDescent="0.3">
      <c r="B930" s="1">
        <v>450</v>
      </c>
    </row>
    <row r="931" spans="2:2" x14ac:dyDescent="0.3">
      <c r="B931" s="2" t="s">
        <v>1495</v>
      </c>
    </row>
    <row r="932" spans="2:2" x14ac:dyDescent="0.3">
      <c r="B932" s="1">
        <v>300</v>
      </c>
    </row>
    <row r="933" spans="2:2" x14ac:dyDescent="0.3">
      <c r="B933" s="2" t="s">
        <v>1495</v>
      </c>
    </row>
    <row r="934" spans="2:2" x14ac:dyDescent="0.3">
      <c r="B934" s="2" t="s">
        <v>1495</v>
      </c>
    </row>
    <row r="935" spans="2:2" x14ac:dyDescent="0.3">
      <c r="B935" s="2" t="s">
        <v>1495</v>
      </c>
    </row>
    <row r="936" spans="2:2" x14ac:dyDescent="0.3">
      <c r="B936" s="2" t="s">
        <v>1495</v>
      </c>
    </row>
    <row r="937" spans="2:2" x14ac:dyDescent="0.3">
      <c r="B937" s="1" t="s">
        <v>1977</v>
      </c>
    </row>
    <row r="938" spans="2:2" x14ac:dyDescent="0.3">
      <c r="B938" s="2" t="s">
        <v>1484</v>
      </c>
    </row>
    <row r="939" spans="2:2" x14ac:dyDescent="0.3">
      <c r="B939" s="1">
        <v>500</v>
      </c>
    </row>
    <row r="940" spans="2:2" x14ac:dyDescent="0.3">
      <c r="B940" s="1">
        <v>400</v>
      </c>
    </row>
    <row r="941" spans="2:2" x14ac:dyDescent="0.3">
      <c r="B941" s="1">
        <v>900</v>
      </c>
    </row>
    <row r="942" spans="2:2" x14ac:dyDescent="0.3">
      <c r="B942" s="1">
        <v>900</v>
      </c>
    </row>
    <row r="943" spans="2:2" x14ac:dyDescent="0.3">
      <c r="B943" s="1">
        <v>400</v>
      </c>
    </row>
    <row r="944" spans="2:2" x14ac:dyDescent="0.3">
      <c r="B944" s="2" t="s">
        <v>1469</v>
      </c>
    </row>
    <row r="945" spans="2:2" x14ac:dyDescent="0.3">
      <c r="B945" s="2" t="s">
        <v>1469</v>
      </c>
    </row>
    <row r="946" spans="2:2" x14ac:dyDescent="0.3">
      <c r="B946" s="2" t="s">
        <v>1469</v>
      </c>
    </row>
    <row r="947" spans="2:2" x14ac:dyDescent="0.3">
      <c r="B947" s="2" t="s">
        <v>1469</v>
      </c>
    </row>
    <row r="948" spans="2:2" x14ac:dyDescent="0.3">
      <c r="B948" s="2" t="s">
        <v>1469</v>
      </c>
    </row>
    <row r="949" spans="2:2" x14ac:dyDescent="0.3">
      <c r="B949" s="1">
        <v>450</v>
      </c>
    </row>
    <row r="950" spans="2:2" x14ac:dyDescent="0.3">
      <c r="B950" s="1">
        <v>600</v>
      </c>
    </row>
    <row r="951" spans="2:2" x14ac:dyDescent="0.3">
      <c r="B951" s="1">
        <v>800</v>
      </c>
    </row>
    <row r="952" spans="2:2" x14ac:dyDescent="0.3">
      <c r="B952" s="1">
        <v>800</v>
      </c>
    </row>
    <row r="953" spans="2:2" x14ac:dyDescent="0.3">
      <c r="B953" s="1">
        <v>1000</v>
      </c>
    </row>
    <row r="954" spans="2:2" x14ac:dyDescent="0.3">
      <c r="B954" s="1">
        <v>400</v>
      </c>
    </row>
    <row r="955" spans="2:2" x14ac:dyDescent="0.3">
      <c r="B955" s="2" t="s">
        <v>1471</v>
      </c>
    </row>
    <row r="956" spans="2:2" x14ac:dyDescent="0.3">
      <c r="B956" s="1">
        <v>1000</v>
      </c>
    </row>
    <row r="957" spans="2:2" x14ac:dyDescent="0.3">
      <c r="B957" s="1">
        <v>500</v>
      </c>
    </row>
    <row r="958" spans="2:2" x14ac:dyDescent="0.3">
      <c r="B958" s="1">
        <v>500</v>
      </c>
    </row>
    <row r="959" spans="2:2" x14ac:dyDescent="0.3">
      <c r="B959" s="2" t="s">
        <v>1469</v>
      </c>
    </row>
    <row r="960" spans="2:2" x14ac:dyDescent="0.3">
      <c r="B960" s="2" t="s">
        <v>1469</v>
      </c>
    </row>
    <row r="961" spans="2:2" x14ac:dyDescent="0.3">
      <c r="B961" s="2" t="s">
        <v>1469</v>
      </c>
    </row>
    <row r="962" spans="2:2" x14ac:dyDescent="0.3">
      <c r="B962" s="1" t="s">
        <v>1984</v>
      </c>
    </row>
    <row r="963" spans="2:2" x14ac:dyDescent="0.3">
      <c r="B963" s="1" t="s">
        <v>1984</v>
      </c>
    </row>
    <row r="964" spans="2:2" x14ac:dyDescent="0.3">
      <c r="B964" s="2" t="s">
        <v>1473</v>
      </c>
    </row>
    <row r="965" spans="2:2" x14ac:dyDescent="0.3">
      <c r="B965" s="1">
        <v>300</v>
      </c>
    </row>
    <row r="966" spans="2:2" x14ac:dyDescent="0.3">
      <c r="B966" s="2" t="s">
        <v>1473</v>
      </c>
    </row>
    <row r="967" spans="2:2" x14ac:dyDescent="0.3">
      <c r="B967" s="2" t="s">
        <v>1496</v>
      </c>
    </row>
    <row r="968" spans="2:2" x14ac:dyDescent="0.3">
      <c r="B968" s="2" t="s">
        <v>1496</v>
      </c>
    </row>
    <row r="969" spans="2:2" x14ac:dyDescent="0.3">
      <c r="B969" s="2" t="s">
        <v>1496</v>
      </c>
    </row>
    <row r="970" spans="2:2" x14ac:dyDescent="0.3">
      <c r="B970" s="2" t="s">
        <v>1496</v>
      </c>
    </row>
    <row r="971" spans="2:2" x14ac:dyDescent="0.3">
      <c r="B971" s="1">
        <v>400</v>
      </c>
    </row>
    <row r="972" spans="2:2" x14ac:dyDescent="0.3">
      <c r="B972" s="2" t="s">
        <v>1496</v>
      </c>
    </row>
    <row r="973" spans="2:2" x14ac:dyDescent="0.3">
      <c r="B973" s="2" t="s">
        <v>1496</v>
      </c>
    </row>
    <row r="974" spans="2:2" x14ac:dyDescent="0.3">
      <c r="B974" s="2" t="s">
        <v>1496</v>
      </c>
    </row>
    <row r="975" spans="2:2" x14ac:dyDescent="0.3">
      <c r="B975" s="2" t="s">
        <v>1496</v>
      </c>
    </row>
    <row r="976" spans="2:2" x14ac:dyDescent="0.3">
      <c r="B976" s="1">
        <v>400</v>
      </c>
    </row>
    <row r="977" spans="2:2" x14ac:dyDescent="0.3">
      <c r="B977" s="1">
        <v>400</v>
      </c>
    </row>
    <row r="978" spans="2:2" x14ac:dyDescent="0.3">
      <c r="B978" s="1" t="s">
        <v>1996</v>
      </c>
    </row>
    <row r="979" spans="2:2" x14ac:dyDescent="0.3">
      <c r="B979" s="1">
        <v>450</v>
      </c>
    </row>
    <row r="980" spans="2:2" x14ac:dyDescent="0.3">
      <c r="B980" s="1">
        <v>450</v>
      </c>
    </row>
    <row r="981" spans="2:2" x14ac:dyDescent="0.3">
      <c r="B981" s="1">
        <v>300</v>
      </c>
    </row>
    <row r="982" spans="2:2" x14ac:dyDescent="0.3">
      <c r="B982" s="1">
        <v>450</v>
      </c>
    </row>
    <row r="983" spans="2:2" x14ac:dyDescent="0.3">
      <c r="B983" s="1">
        <v>450</v>
      </c>
    </row>
    <row r="984" spans="2:2" x14ac:dyDescent="0.3">
      <c r="B984" s="1">
        <v>600</v>
      </c>
    </row>
    <row r="985" spans="2:2" x14ac:dyDescent="0.3">
      <c r="B985" s="1">
        <v>600</v>
      </c>
    </row>
    <row r="986" spans="2:2" x14ac:dyDescent="0.3">
      <c r="B986" s="2" t="s">
        <v>1496</v>
      </c>
    </row>
    <row r="987" spans="2:2" x14ac:dyDescent="0.3">
      <c r="B987" s="1" t="s">
        <v>1995</v>
      </c>
    </row>
    <row r="988" spans="2:2" x14ac:dyDescent="0.3">
      <c r="B988" s="1" t="s">
        <v>1995</v>
      </c>
    </row>
    <row r="989" spans="2:2" x14ac:dyDescent="0.3">
      <c r="B989" s="1" t="s">
        <v>1965</v>
      </c>
    </row>
    <row r="990" spans="2:2" x14ac:dyDescent="0.3">
      <c r="B990" s="1">
        <v>400</v>
      </c>
    </row>
    <row r="991" spans="2:2" x14ac:dyDescent="0.3">
      <c r="B991" s="1">
        <v>400</v>
      </c>
    </row>
    <row r="992" spans="2:2" x14ac:dyDescent="0.3">
      <c r="B992" s="1">
        <v>400</v>
      </c>
    </row>
    <row r="993" spans="2:2" x14ac:dyDescent="0.3">
      <c r="B993" s="1">
        <v>400</v>
      </c>
    </row>
    <row r="994" spans="2:2" x14ac:dyDescent="0.3">
      <c r="B994" s="1">
        <v>400</v>
      </c>
    </row>
    <row r="995" spans="2:2" x14ac:dyDescent="0.3">
      <c r="B995" s="1">
        <v>450</v>
      </c>
    </row>
    <row r="996" spans="2:2" x14ac:dyDescent="0.3">
      <c r="B996" s="2" t="s">
        <v>1473</v>
      </c>
    </row>
    <row r="997" spans="2:2" x14ac:dyDescent="0.3">
      <c r="B997" s="1" t="s">
        <v>1984</v>
      </c>
    </row>
    <row r="998" spans="2:2" x14ac:dyDescent="0.3">
      <c r="B998" s="1" t="s">
        <v>1984</v>
      </c>
    </row>
    <row r="999" spans="2:2" x14ac:dyDescent="0.3">
      <c r="B999" s="1">
        <v>600</v>
      </c>
    </row>
    <row r="1000" spans="2:2" x14ac:dyDescent="0.3">
      <c r="B1000" s="1">
        <v>450</v>
      </c>
    </row>
    <row r="1001" spans="2:2" x14ac:dyDescent="0.3">
      <c r="B1001" s="1">
        <v>450</v>
      </c>
    </row>
    <row r="1002" spans="2:2" x14ac:dyDescent="0.3">
      <c r="B1002" s="1">
        <v>450</v>
      </c>
    </row>
    <row r="1003" spans="2:2" x14ac:dyDescent="0.3">
      <c r="B1003" s="1">
        <v>450</v>
      </c>
    </row>
    <row r="1004" spans="2:2" x14ac:dyDescent="0.3">
      <c r="B1004" s="1">
        <v>450</v>
      </c>
    </row>
    <row r="1005" spans="2:2" x14ac:dyDescent="0.3">
      <c r="B1005" s="1">
        <v>450</v>
      </c>
    </row>
    <row r="1006" spans="2:2" x14ac:dyDescent="0.3">
      <c r="B1006" s="1">
        <v>450</v>
      </c>
    </row>
    <row r="1007" spans="2:2" x14ac:dyDescent="0.3">
      <c r="B1007" s="1">
        <v>450</v>
      </c>
    </row>
    <row r="1008" spans="2:2" x14ac:dyDescent="0.3">
      <c r="B1008" s="1">
        <v>450</v>
      </c>
    </row>
    <row r="1009" spans="2:2" x14ac:dyDescent="0.3">
      <c r="B1009" s="1">
        <v>450</v>
      </c>
    </row>
    <row r="1010" spans="2:2" x14ac:dyDescent="0.3">
      <c r="B1010" s="1">
        <v>450</v>
      </c>
    </row>
    <row r="1011" spans="2:2" x14ac:dyDescent="0.3">
      <c r="B1011" s="1">
        <v>450</v>
      </c>
    </row>
    <row r="1012" spans="2:2" x14ac:dyDescent="0.3">
      <c r="B1012" s="1">
        <v>450</v>
      </c>
    </row>
    <row r="1013" spans="2:2" x14ac:dyDescent="0.3">
      <c r="B1013" s="1">
        <v>450</v>
      </c>
    </row>
    <row r="1014" spans="2:2" x14ac:dyDescent="0.3">
      <c r="B1014" s="1">
        <v>450</v>
      </c>
    </row>
    <row r="1015" spans="2:2" x14ac:dyDescent="0.3">
      <c r="B1015" s="1">
        <v>450</v>
      </c>
    </row>
    <row r="1016" spans="2:2" x14ac:dyDescent="0.3">
      <c r="B1016" s="1">
        <v>450</v>
      </c>
    </row>
    <row r="1017" spans="2:2" x14ac:dyDescent="0.3">
      <c r="B1017" s="1">
        <v>450</v>
      </c>
    </row>
    <row r="1018" spans="2:2" x14ac:dyDescent="0.3">
      <c r="B1018" s="1">
        <v>450</v>
      </c>
    </row>
    <row r="1019" spans="2:2" x14ac:dyDescent="0.3">
      <c r="B1019" s="1">
        <v>300</v>
      </c>
    </row>
    <row r="1020" spans="2:2" x14ac:dyDescent="0.3">
      <c r="B1020" s="1">
        <v>300</v>
      </c>
    </row>
    <row r="1021" spans="2:2" x14ac:dyDescent="0.3">
      <c r="B1021" s="1">
        <v>600</v>
      </c>
    </row>
    <row r="1022" spans="2:2" x14ac:dyDescent="0.3">
      <c r="B1022" s="1">
        <v>600</v>
      </c>
    </row>
    <row r="1023" spans="2:2" x14ac:dyDescent="0.3">
      <c r="B1023" s="1">
        <v>600</v>
      </c>
    </row>
    <row r="1024" spans="2:2" x14ac:dyDescent="0.3">
      <c r="B1024" s="1">
        <v>700</v>
      </c>
    </row>
    <row r="1025" spans="2:2" x14ac:dyDescent="0.3">
      <c r="B1025" s="1">
        <v>700</v>
      </c>
    </row>
    <row r="1026" spans="2:2" x14ac:dyDescent="0.3">
      <c r="B1026" s="1">
        <v>200</v>
      </c>
    </row>
    <row r="1027" spans="2:2" x14ac:dyDescent="0.3">
      <c r="B1027" s="1">
        <v>450</v>
      </c>
    </row>
    <row r="1028" spans="2:2" x14ac:dyDescent="0.3">
      <c r="B1028" s="1">
        <v>300</v>
      </c>
    </row>
    <row r="1029" spans="2:2" x14ac:dyDescent="0.3">
      <c r="B1029" s="1">
        <v>500</v>
      </c>
    </row>
    <row r="1030" spans="2:2" x14ac:dyDescent="0.3">
      <c r="B1030" s="1">
        <v>500</v>
      </c>
    </row>
    <row r="1031" spans="2:2" x14ac:dyDescent="0.3">
      <c r="B1031" s="2" t="s">
        <v>1473</v>
      </c>
    </row>
    <row r="1032" spans="2:2" x14ac:dyDescent="0.3">
      <c r="B1032" s="2" t="s">
        <v>1497</v>
      </c>
    </row>
    <row r="1033" spans="2:2" x14ac:dyDescent="0.3">
      <c r="B1033" s="1">
        <v>1000</v>
      </c>
    </row>
    <row r="1034" spans="2:2" x14ac:dyDescent="0.3">
      <c r="B1034" s="1">
        <v>300</v>
      </c>
    </row>
    <row r="1035" spans="2:2" x14ac:dyDescent="0.3">
      <c r="B1035" s="1">
        <v>300</v>
      </c>
    </row>
    <row r="1036" spans="2:2" x14ac:dyDescent="0.3">
      <c r="B1036" s="1">
        <v>400</v>
      </c>
    </row>
    <row r="1037" spans="2:2" x14ac:dyDescent="0.3">
      <c r="B1037" s="1">
        <v>400</v>
      </c>
    </row>
    <row r="1038" spans="2:2" x14ac:dyDescent="0.3">
      <c r="B1038" s="2" t="s">
        <v>1476</v>
      </c>
    </row>
    <row r="1039" spans="2:2" x14ac:dyDescent="0.3">
      <c r="B1039" s="2" t="s">
        <v>1501</v>
      </c>
    </row>
    <row r="1040" spans="2:2" x14ac:dyDescent="0.3">
      <c r="B1040" s="1">
        <v>450</v>
      </c>
    </row>
    <row r="1041" spans="2:2" x14ac:dyDescent="0.3">
      <c r="B1041" s="1">
        <v>1000</v>
      </c>
    </row>
    <row r="1042" spans="2:2" x14ac:dyDescent="0.3">
      <c r="B1042" s="1" t="s">
        <v>1973</v>
      </c>
    </row>
    <row r="1043" spans="2:2" x14ac:dyDescent="0.3">
      <c r="B1043" s="1">
        <v>600</v>
      </c>
    </row>
    <row r="1044" spans="2:2" x14ac:dyDescent="0.3">
      <c r="B1044" s="1">
        <v>400</v>
      </c>
    </row>
    <row r="1045" spans="2:2" x14ac:dyDescent="0.3">
      <c r="B1045" s="1">
        <v>400</v>
      </c>
    </row>
    <row r="1046" spans="2:2" x14ac:dyDescent="0.3">
      <c r="B1046" s="1">
        <v>400</v>
      </c>
    </row>
    <row r="1047" spans="2:2" x14ac:dyDescent="0.3">
      <c r="B1047" s="1">
        <v>400</v>
      </c>
    </row>
    <row r="1048" spans="2:2" x14ac:dyDescent="0.3">
      <c r="B1048" s="1">
        <v>800</v>
      </c>
    </row>
    <row r="1049" spans="2:2" x14ac:dyDescent="0.3">
      <c r="B1049" s="1">
        <v>800</v>
      </c>
    </row>
    <row r="1050" spans="2:2" x14ac:dyDescent="0.3">
      <c r="B1050" s="1">
        <v>800</v>
      </c>
    </row>
    <row r="1051" spans="2:2" x14ac:dyDescent="0.3">
      <c r="B1051" s="1">
        <v>800</v>
      </c>
    </row>
    <row r="1052" spans="2:2" x14ac:dyDescent="0.3">
      <c r="B1052" s="1">
        <v>450</v>
      </c>
    </row>
    <row r="1053" spans="2:2" x14ac:dyDescent="0.3">
      <c r="B1053" s="1">
        <v>450</v>
      </c>
    </row>
    <row r="1054" spans="2:2" x14ac:dyDescent="0.3">
      <c r="B1054" s="1">
        <v>450</v>
      </c>
    </row>
    <row r="1055" spans="2:2" x14ac:dyDescent="0.3">
      <c r="B1055" s="1">
        <v>300</v>
      </c>
    </row>
    <row r="1056" spans="2:2" x14ac:dyDescent="0.3">
      <c r="B1056" s="2" t="s">
        <v>1494</v>
      </c>
    </row>
    <row r="1057" spans="2:2" x14ac:dyDescent="0.3">
      <c r="B1057" s="1" t="s">
        <v>1969</v>
      </c>
    </row>
    <row r="1058" spans="2:2" x14ac:dyDescent="0.3">
      <c r="B1058" s="1" t="s">
        <v>1969</v>
      </c>
    </row>
    <row r="1059" spans="2:2" x14ac:dyDescent="0.3">
      <c r="B1059" s="2" t="s">
        <v>1490</v>
      </c>
    </row>
    <row r="1060" spans="2:2" x14ac:dyDescent="0.3">
      <c r="B1060" s="2" t="s">
        <v>1490</v>
      </c>
    </row>
    <row r="1061" spans="2:2" x14ac:dyDescent="0.3">
      <c r="B1061" s="1" t="s">
        <v>1962</v>
      </c>
    </row>
    <row r="1062" spans="2:2" x14ac:dyDescent="0.3">
      <c r="B1062" s="1">
        <v>1200</v>
      </c>
    </row>
    <row r="1063" spans="2:2" x14ac:dyDescent="0.3">
      <c r="B1063" s="1">
        <v>250</v>
      </c>
    </row>
    <row r="1064" spans="2:2" x14ac:dyDescent="0.3">
      <c r="B1064" s="1">
        <v>450</v>
      </c>
    </row>
    <row r="1065" spans="2:2" x14ac:dyDescent="0.3">
      <c r="B1065" s="2" t="s">
        <v>1498</v>
      </c>
    </row>
    <row r="1066" spans="2:2" x14ac:dyDescent="0.3">
      <c r="B1066" s="1" t="s">
        <v>1998</v>
      </c>
    </row>
    <row r="1067" spans="2:2" x14ac:dyDescent="0.3">
      <c r="B1067" s="1" t="s">
        <v>1984</v>
      </c>
    </row>
    <row r="1068" spans="2:2" x14ac:dyDescent="0.3">
      <c r="B1068" s="1" t="s">
        <v>1984</v>
      </c>
    </row>
    <row r="1069" spans="2:2" x14ac:dyDescent="0.3">
      <c r="B1069" s="1" t="s">
        <v>1999</v>
      </c>
    </row>
    <row r="1070" spans="2:2" x14ac:dyDescent="0.3">
      <c r="B1070" s="1" t="s">
        <v>1981</v>
      </c>
    </row>
    <row r="1071" spans="2:2" x14ac:dyDescent="0.3">
      <c r="B1071" s="1" t="s">
        <v>1981</v>
      </c>
    </row>
    <row r="1072" spans="2:2" x14ac:dyDescent="0.3">
      <c r="B1072" s="1">
        <v>200</v>
      </c>
    </row>
    <row r="1073" spans="2:2" x14ac:dyDescent="0.3">
      <c r="B1073" s="1">
        <v>200</v>
      </c>
    </row>
    <row r="1074" spans="2:2" x14ac:dyDescent="0.3">
      <c r="B1074" s="2" t="s">
        <v>1479</v>
      </c>
    </row>
    <row r="1075" spans="2:2" x14ac:dyDescent="0.3">
      <c r="B1075" s="1" t="s">
        <v>2000</v>
      </c>
    </row>
    <row r="1076" spans="2:2" x14ac:dyDescent="0.3">
      <c r="B1076" s="1" t="s">
        <v>2000</v>
      </c>
    </row>
    <row r="1077" spans="2:2" x14ac:dyDescent="0.3">
      <c r="B1077" s="1" t="s">
        <v>2000</v>
      </c>
    </row>
    <row r="1078" spans="2:2" x14ac:dyDescent="0.3">
      <c r="B1078" s="2" t="s">
        <v>1754</v>
      </c>
    </row>
    <row r="1079" spans="2:2" x14ac:dyDescent="0.3">
      <c r="B1079" s="2" t="s">
        <v>1754</v>
      </c>
    </row>
    <row r="1080" spans="2:2" x14ac:dyDescent="0.3">
      <c r="B1080" s="1">
        <v>450</v>
      </c>
    </row>
    <row r="1081" spans="2:2" x14ac:dyDescent="0.3">
      <c r="B1081" s="1">
        <v>450</v>
      </c>
    </row>
    <row r="1082" spans="2:2" x14ac:dyDescent="0.3">
      <c r="B1082" s="2" t="s">
        <v>1463</v>
      </c>
    </row>
    <row r="1083" spans="2:2" x14ac:dyDescent="0.3">
      <c r="B1083" s="2" t="s">
        <v>1463</v>
      </c>
    </row>
    <row r="1084" spans="2:2" x14ac:dyDescent="0.3">
      <c r="B1084" s="1">
        <v>1000</v>
      </c>
    </row>
    <row r="1085" spans="2:2" x14ac:dyDescent="0.3">
      <c r="B1085" s="1">
        <v>1000</v>
      </c>
    </row>
    <row r="1086" spans="2:2" x14ac:dyDescent="0.3">
      <c r="B1086" s="1">
        <v>1000</v>
      </c>
    </row>
    <row r="1087" spans="2:2" x14ac:dyDescent="0.3">
      <c r="B1087" s="1">
        <v>1000</v>
      </c>
    </row>
    <row r="1088" spans="2:2" x14ac:dyDescent="0.3">
      <c r="B1088" s="1">
        <v>1000</v>
      </c>
    </row>
    <row r="1089" spans="2:2" x14ac:dyDescent="0.3">
      <c r="B1089" s="1">
        <v>1000</v>
      </c>
    </row>
    <row r="1090" spans="2:2" x14ac:dyDescent="0.3">
      <c r="B1090" s="1">
        <v>400</v>
      </c>
    </row>
    <row r="1091" spans="2:2" x14ac:dyDescent="0.3">
      <c r="B1091" s="1">
        <v>1000</v>
      </c>
    </row>
    <row r="1092" spans="2:2" x14ac:dyDescent="0.3">
      <c r="B1092" s="1">
        <v>1000</v>
      </c>
    </row>
    <row r="1093" spans="2:2" x14ac:dyDescent="0.3">
      <c r="B1093" s="1">
        <v>1000</v>
      </c>
    </row>
    <row r="1094" spans="2:2" x14ac:dyDescent="0.3">
      <c r="B1094" s="1">
        <v>600</v>
      </c>
    </row>
    <row r="1095" spans="2:2" x14ac:dyDescent="0.3">
      <c r="B1095" s="1">
        <v>600</v>
      </c>
    </row>
    <row r="1096" spans="2:2" x14ac:dyDescent="0.3">
      <c r="B1096" s="1">
        <v>600</v>
      </c>
    </row>
    <row r="1097" spans="2:2" x14ac:dyDescent="0.3">
      <c r="B1097" s="1">
        <v>600</v>
      </c>
    </row>
    <row r="1098" spans="2:2" x14ac:dyDescent="0.3">
      <c r="B1098" s="1">
        <v>600</v>
      </c>
    </row>
    <row r="1099" spans="2:2" x14ac:dyDescent="0.3">
      <c r="B1099" s="1">
        <v>600</v>
      </c>
    </row>
    <row r="1100" spans="2:2" x14ac:dyDescent="0.3">
      <c r="B1100" s="1">
        <v>600</v>
      </c>
    </row>
    <row r="1101" spans="2:2" x14ac:dyDescent="0.3">
      <c r="B1101" s="1">
        <v>600</v>
      </c>
    </row>
    <row r="1102" spans="2:2" x14ac:dyDescent="0.3">
      <c r="B1102" s="1">
        <v>600</v>
      </c>
    </row>
    <row r="1103" spans="2:2" x14ac:dyDescent="0.3">
      <c r="B1103" s="1">
        <v>600</v>
      </c>
    </row>
    <row r="1104" spans="2:2" x14ac:dyDescent="0.3">
      <c r="B1104" s="1">
        <v>600</v>
      </c>
    </row>
    <row r="1105" spans="2:2" x14ac:dyDescent="0.3">
      <c r="B1105" s="1">
        <v>600</v>
      </c>
    </row>
    <row r="1106" spans="2:2" x14ac:dyDescent="0.3">
      <c r="B1106" s="1">
        <v>600</v>
      </c>
    </row>
    <row r="1107" spans="2:2" x14ac:dyDescent="0.3">
      <c r="B1107" s="2" t="s">
        <v>1499</v>
      </c>
    </row>
    <row r="1108" spans="2:2" x14ac:dyDescent="0.3">
      <c r="B1108" s="2" t="s">
        <v>1499</v>
      </c>
    </row>
    <row r="1109" spans="2:2" x14ac:dyDescent="0.3">
      <c r="B1109" s="2" t="s">
        <v>1499</v>
      </c>
    </row>
    <row r="1110" spans="2:2" x14ac:dyDescent="0.3">
      <c r="B1110" s="1">
        <v>300</v>
      </c>
    </row>
    <row r="1111" spans="2:2" x14ac:dyDescent="0.3">
      <c r="B1111" s="1">
        <v>500</v>
      </c>
    </row>
    <row r="1112" spans="2:2" x14ac:dyDescent="0.3">
      <c r="B1112" s="1">
        <v>500</v>
      </c>
    </row>
    <row r="1113" spans="2:2" x14ac:dyDescent="0.3">
      <c r="B1113" s="1">
        <v>500</v>
      </c>
    </row>
    <row r="1114" spans="2:2" x14ac:dyDescent="0.3">
      <c r="B1114" s="1">
        <v>450</v>
      </c>
    </row>
    <row r="1115" spans="2:2" x14ac:dyDescent="0.3">
      <c r="B1115" s="1">
        <v>450</v>
      </c>
    </row>
    <row r="1116" spans="2:2" x14ac:dyDescent="0.3">
      <c r="B1116" s="1">
        <v>450</v>
      </c>
    </row>
    <row r="1117" spans="2:2" x14ac:dyDescent="0.3">
      <c r="B1117" s="1">
        <v>450</v>
      </c>
    </row>
    <row r="1118" spans="2:2" x14ac:dyDescent="0.3">
      <c r="B1118" s="1">
        <v>450</v>
      </c>
    </row>
    <row r="1119" spans="2:2" x14ac:dyDescent="0.3">
      <c r="B1119" s="1">
        <v>450</v>
      </c>
    </row>
    <row r="1120" spans="2:2" x14ac:dyDescent="0.3">
      <c r="B1120" s="1">
        <v>450</v>
      </c>
    </row>
    <row r="1121" spans="2:2" x14ac:dyDescent="0.3">
      <c r="B1121" s="1">
        <v>500</v>
      </c>
    </row>
    <row r="1122" spans="2:2" x14ac:dyDescent="0.3">
      <c r="B1122" s="1">
        <v>500</v>
      </c>
    </row>
    <row r="1123" spans="2:2" x14ac:dyDescent="0.3">
      <c r="B1123" s="1">
        <v>500</v>
      </c>
    </row>
    <row r="1124" spans="2:2" x14ac:dyDescent="0.3">
      <c r="B1124" s="1">
        <v>500</v>
      </c>
    </row>
    <row r="1125" spans="2:2" x14ac:dyDescent="0.3">
      <c r="B1125" s="1">
        <v>500</v>
      </c>
    </row>
    <row r="1126" spans="2:2" x14ac:dyDescent="0.3">
      <c r="B1126" s="1">
        <v>500</v>
      </c>
    </row>
    <row r="1127" spans="2:2" x14ac:dyDescent="0.3">
      <c r="B1127" s="1" t="s">
        <v>1995</v>
      </c>
    </row>
    <row r="1128" spans="2:2" x14ac:dyDescent="0.3">
      <c r="B1128" s="1" t="s">
        <v>1969</v>
      </c>
    </row>
    <row r="1129" spans="2:2" x14ac:dyDescent="0.3">
      <c r="B1129" s="1" t="s">
        <v>1969</v>
      </c>
    </row>
    <row r="1130" spans="2:2" x14ac:dyDescent="0.3">
      <c r="B1130" s="1" t="s">
        <v>1995</v>
      </c>
    </row>
    <row r="1131" spans="2:2" x14ac:dyDescent="0.3">
      <c r="B1131" s="1">
        <v>450</v>
      </c>
    </row>
    <row r="1132" spans="2:2" x14ac:dyDescent="0.3">
      <c r="B1132" s="1">
        <v>450</v>
      </c>
    </row>
    <row r="1133" spans="2:2" x14ac:dyDescent="0.3">
      <c r="B1133" s="1">
        <v>450</v>
      </c>
    </row>
    <row r="1134" spans="2:2" x14ac:dyDescent="0.3">
      <c r="B1134" s="1">
        <v>450</v>
      </c>
    </row>
    <row r="1135" spans="2:2" x14ac:dyDescent="0.3">
      <c r="B1135" s="1">
        <v>450</v>
      </c>
    </row>
    <row r="1136" spans="2:2" x14ac:dyDescent="0.3">
      <c r="B1136" s="1">
        <v>450</v>
      </c>
    </row>
    <row r="1137" spans="2:2" x14ac:dyDescent="0.3">
      <c r="B1137" s="1">
        <v>450</v>
      </c>
    </row>
    <row r="1138" spans="2:2" x14ac:dyDescent="0.3">
      <c r="B1138" s="1">
        <v>500</v>
      </c>
    </row>
    <row r="1139" spans="2:2" x14ac:dyDescent="0.3">
      <c r="B1139" s="1">
        <v>600</v>
      </c>
    </row>
    <row r="1140" spans="2:2" x14ac:dyDescent="0.3">
      <c r="B1140" s="1">
        <v>600</v>
      </c>
    </row>
    <row r="1141" spans="2:2" x14ac:dyDescent="0.3">
      <c r="B1141" s="1">
        <v>800</v>
      </c>
    </row>
    <row r="1142" spans="2:2" x14ac:dyDescent="0.3">
      <c r="B1142" s="1">
        <v>800</v>
      </c>
    </row>
    <row r="1143" spans="2:2" x14ac:dyDescent="0.3">
      <c r="B1143" s="1">
        <v>450</v>
      </c>
    </row>
    <row r="1144" spans="2:2" x14ac:dyDescent="0.3">
      <c r="B1144" s="1">
        <v>450</v>
      </c>
    </row>
    <row r="1145" spans="2:2" x14ac:dyDescent="0.3">
      <c r="B1145" s="1">
        <v>800</v>
      </c>
    </row>
    <row r="1146" spans="2:2" x14ac:dyDescent="0.3">
      <c r="B1146" s="1">
        <v>800</v>
      </c>
    </row>
    <row r="1147" spans="2:2" x14ac:dyDescent="0.3">
      <c r="B1147" s="1">
        <v>800</v>
      </c>
    </row>
    <row r="1148" spans="2:2" x14ac:dyDescent="0.3">
      <c r="B1148" s="1">
        <v>450</v>
      </c>
    </row>
    <row r="1149" spans="2:2" x14ac:dyDescent="0.3">
      <c r="B1149" s="1">
        <v>450</v>
      </c>
    </row>
    <row r="1150" spans="2:2" x14ac:dyDescent="0.3">
      <c r="B1150" s="1">
        <v>450</v>
      </c>
    </row>
    <row r="1151" spans="2:2" x14ac:dyDescent="0.3">
      <c r="B1151" s="2" t="s">
        <v>1458</v>
      </c>
    </row>
    <row r="1152" spans="2:2" x14ac:dyDescent="0.3">
      <c r="B1152" s="1">
        <v>500</v>
      </c>
    </row>
    <row r="1153" spans="2:2" x14ac:dyDescent="0.3">
      <c r="B1153" s="1">
        <v>600</v>
      </c>
    </row>
    <row r="1154" spans="2:2" x14ac:dyDescent="0.3">
      <c r="B1154" s="1">
        <v>600</v>
      </c>
    </row>
    <row r="1155" spans="2:2" x14ac:dyDescent="0.3">
      <c r="B1155" s="1">
        <v>800</v>
      </c>
    </row>
    <row r="1156" spans="2:2" x14ac:dyDescent="0.3">
      <c r="B1156" s="1">
        <v>300</v>
      </c>
    </row>
    <row r="1157" spans="2:2" x14ac:dyDescent="0.3">
      <c r="B1157" s="1">
        <v>300</v>
      </c>
    </row>
    <row r="1158" spans="2:2" x14ac:dyDescent="0.3">
      <c r="B1158" s="1">
        <v>300</v>
      </c>
    </row>
    <row r="1159" spans="2:2" x14ac:dyDescent="0.3">
      <c r="B1159" s="1">
        <v>300</v>
      </c>
    </row>
    <row r="1160" spans="2:2" x14ac:dyDescent="0.3">
      <c r="B1160" s="2" t="s">
        <v>1493</v>
      </c>
    </row>
    <row r="1161" spans="2:2" x14ac:dyDescent="0.3">
      <c r="B1161" s="2" t="s">
        <v>1493</v>
      </c>
    </row>
    <row r="1162" spans="2:2" x14ac:dyDescent="0.3">
      <c r="B1162" s="2" t="s">
        <v>1493</v>
      </c>
    </row>
    <row r="1163" spans="2:2" x14ac:dyDescent="0.3">
      <c r="B1163" s="1">
        <v>450</v>
      </c>
    </row>
    <row r="1164" spans="2:2" x14ac:dyDescent="0.3">
      <c r="B1164" s="1">
        <v>600</v>
      </c>
    </row>
    <row r="1165" spans="2:2" x14ac:dyDescent="0.3">
      <c r="B1165" s="1">
        <v>600</v>
      </c>
    </row>
    <row r="1166" spans="2:2" x14ac:dyDescent="0.3">
      <c r="B1166" s="1">
        <v>600</v>
      </c>
    </row>
    <row r="1167" spans="2:2" x14ac:dyDescent="0.3">
      <c r="B1167" s="1">
        <v>450</v>
      </c>
    </row>
    <row r="1168" spans="2:2" x14ac:dyDescent="0.3">
      <c r="B1168" s="1">
        <v>450</v>
      </c>
    </row>
    <row r="1169" spans="2:2" x14ac:dyDescent="0.3">
      <c r="B1169" s="1">
        <v>450</v>
      </c>
    </row>
    <row r="1170" spans="2:2" x14ac:dyDescent="0.3">
      <c r="B1170" s="1">
        <v>450</v>
      </c>
    </row>
    <row r="1171" spans="2:2" x14ac:dyDescent="0.3">
      <c r="B1171" s="1">
        <v>400</v>
      </c>
    </row>
    <row r="1172" spans="2:2" x14ac:dyDescent="0.3">
      <c r="B1172" s="1" t="s">
        <v>2001</v>
      </c>
    </row>
    <row r="1173" spans="2:2" x14ac:dyDescent="0.3">
      <c r="B1173" s="1" t="s">
        <v>2001</v>
      </c>
    </row>
    <row r="1174" spans="2:2" x14ac:dyDescent="0.3">
      <c r="B1174" s="1">
        <v>300</v>
      </c>
    </row>
    <row r="1175" spans="2:2" x14ac:dyDescent="0.3">
      <c r="B1175" s="1">
        <v>300</v>
      </c>
    </row>
    <row r="1176" spans="2:2" x14ac:dyDescent="0.3">
      <c r="B1176" s="1">
        <v>300</v>
      </c>
    </row>
    <row r="1177" spans="2:2" x14ac:dyDescent="0.3">
      <c r="B1177" s="1">
        <v>600</v>
      </c>
    </row>
    <row r="1178" spans="2:2" x14ac:dyDescent="0.3">
      <c r="B1178" s="1">
        <v>800</v>
      </c>
    </row>
    <row r="1179" spans="2:2" x14ac:dyDescent="0.3">
      <c r="B1179" s="1">
        <v>800</v>
      </c>
    </row>
    <row r="1180" spans="2:2" x14ac:dyDescent="0.3">
      <c r="B1180" s="1">
        <v>800</v>
      </c>
    </row>
    <row r="1181" spans="2:2" x14ac:dyDescent="0.3">
      <c r="B1181" s="1">
        <v>800</v>
      </c>
    </row>
    <row r="1182" spans="2:2" x14ac:dyDescent="0.3">
      <c r="B1182" s="1">
        <v>1000</v>
      </c>
    </row>
    <row r="1183" spans="2:2" x14ac:dyDescent="0.3">
      <c r="B1183" s="1">
        <v>1000</v>
      </c>
    </row>
    <row r="1184" spans="2:2" x14ac:dyDescent="0.3">
      <c r="B1184" s="1">
        <v>1000</v>
      </c>
    </row>
    <row r="1185" spans="2:2" x14ac:dyDescent="0.3">
      <c r="B1185" s="1">
        <v>1000</v>
      </c>
    </row>
    <row r="1186" spans="2:2" x14ac:dyDescent="0.3">
      <c r="B1186" s="1">
        <v>1000</v>
      </c>
    </row>
    <row r="1187" spans="2:2" x14ac:dyDescent="0.3">
      <c r="B1187" s="1">
        <v>1000</v>
      </c>
    </row>
    <row r="1188" spans="2:2" x14ac:dyDescent="0.3">
      <c r="B1188" s="1">
        <v>800</v>
      </c>
    </row>
    <row r="1189" spans="2:2" x14ac:dyDescent="0.3">
      <c r="B1189" s="1">
        <v>800</v>
      </c>
    </row>
    <row r="1190" spans="2:2" x14ac:dyDescent="0.3">
      <c r="B1190" s="1">
        <v>800</v>
      </c>
    </row>
    <row r="1191" spans="2:2" x14ac:dyDescent="0.3">
      <c r="B1191" s="1">
        <v>800</v>
      </c>
    </row>
    <row r="1192" spans="2:2" x14ac:dyDescent="0.3">
      <c r="B1192" s="1">
        <v>800</v>
      </c>
    </row>
    <row r="1193" spans="2:2" x14ac:dyDescent="0.3">
      <c r="B1193" s="1">
        <v>800</v>
      </c>
    </row>
    <row r="1194" spans="2:2" x14ac:dyDescent="0.3">
      <c r="B1194" s="1" t="s">
        <v>1983</v>
      </c>
    </row>
    <row r="1195" spans="2:2" x14ac:dyDescent="0.3">
      <c r="B1195" s="1" t="s">
        <v>1983</v>
      </c>
    </row>
    <row r="1196" spans="2:2" x14ac:dyDescent="0.3">
      <c r="B1196" s="1">
        <v>600</v>
      </c>
    </row>
    <row r="1197" spans="2:2" x14ac:dyDescent="0.3">
      <c r="B1197" s="1">
        <v>600</v>
      </c>
    </row>
    <row r="1198" spans="2:2" x14ac:dyDescent="0.3">
      <c r="B1198" s="1">
        <v>600</v>
      </c>
    </row>
    <row r="1199" spans="2:2" x14ac:dyDescent="0.3">
      <c r="B1199" s="1">
        <v>600</v>
      </c>
    </row>
    <row r="1200" spans="2:2" x14ac:dyDescent="0.3">
      <c r="B1200" s="2" t="s">
        <v>1501</v>
      </c>
    </row>
    <row r="1201" spans="2:2" x14ac:dyDescent="0.3">
      <c r="B1201" s="2" t="s">
        <v>1501</v>
      </c>
    </row>
    <row r="1202" spans="2:2" x14ac:dyDescent="0.3">
      <c r="B1202" s="1">
        <v>600</v>
      </c>
    </row>
    <row r="1203" spans="2:2" x14ac:dyDescent="0.3">
      <c r="B1203" s="1">
        <v>600</v>
      </c>
    </row>
    <row r="1204" spans="2:2" x14ac:dyDescent="0.3">
      <c r="B1204" s="2" t="s">
        <v>1462</v>
      </c>
    </row>
    <row r="1205" spans="2:2" x14ac:dyDescent="0.3">
      <c r="B1205" s="1">
        <v>500</v>
      </c>
    </row>
    <row r="1206" spans="2:2" x14ac:dyDescent="0.3">
      <c r="B1206" s="1">
        <v>1200</v>
      </c>
    </row>
    <row r="1207" spans="2:2" x14ac:dyDescent="0.3">
      <c r="B1207" s="1">
        <v>600</v>
      </c>
    </row>
    <row r="1208" spans="2:2" x14ac:dyDescent="0.3">
      <c r="B1208" s="1">
        <v>600</v>
      </c>
    </row>
    <row r="1209" spans="2:2" x14ac:dyDescent="0.3">
      <c r="B1209" s="1" t="s">
        <v>1997</v>
      </c>
    </row>
    <row r="1210" spans="2:2" x14ac:dyDescent="0.3">
      <c r="B1210" s="1">
        <v>700</v>
      </c>
    </row>
    <row r="1211" spans="2:2" x14ac:dyDescent="0.3">
      <c r="B1211" s="1">
        <v>450</v>
      </c>
    </row>
    <row r="1212" spans="2:2" x14ac:dyDescent="0.3">
      <c r="B1212" s="1">
        <v>700</v>
      </c>
    </row>
    <row r="1213" spans="2:2" x14ac:dyDescent="0.3">
      <c r="B1213" s="1">
        <v>700</v>
      </c>
    </row>
    <row r="1214" spans="2:2" x14ac:dyDescent="0.3">
      <c r="B1214" s="1">
        <v>900</v>
      </c>
    </row>
    <row r="1215" spans="2:2" x14ac:dyDescent="0.3">
      <c r="B1215" s="1">
        <v>900</v>
      </c>
    </row>
    <row r="1216" spans="2:2" x14ac:dyDescent="0.3">
      <c r="B1216" s="1">
        <v>900</v>
      </c>
    </row>
    <row r="1217" spans="2:2" x14ac:dyDescent="0.3">
      <c r="B1217" s="1">
        <v>900</v>
      </c>
    </row>
    <row r="1218" spans="2:2" x14ac:dyDescent="0.3">
      <c r="B1218" s="1">
        <v>900</v>
      </c>
    </row>
    <row r="1219" spans="2:2" x14ac:dyDescent="0.3">
      <c r="B1219" s="1">
        <v>900</v>
      </c>
    </row>
    <row r="1220" spans="2:2" x14ac:dyDescent="0.3">
      <c r="B1220" s="1">
        <v>900</v>
      </c>
    </row>
    <row r="1221" spans="2:2" x14ac:dyDescent="0.3">
      <c r="B1221" s="1">
        <v>900</v>
      </c>
    </row>
    <row r="1222" spans="2:2" x14ac:dyDescent="0.3">
      <c r="B1222" s="1">
        <v>1200</v>
      </c>
    </row>
    <row r="1223" spans="2:2" x14ac:dyDescent="0.3">
      <c r="B1223" s="1">
        <v>1200</v>
      </c>
    </row>
    <row r="1224" spans="2:2" x14ac:dyDescent="0.3">
      <c r="B1224" s="1">
        <v>1200</v>
      </c>
    </row>
    <row r="1225" spans="2:2" x14ac:dyDescent="0.3">
      <c r="B1225" s="1">
        <v>450</v>
      </c>
    </row>
    <row r="1226" spans="2:2" x14ac:dyDescent="0.3">
      <c r="B1226" s="1">
        <v>450</v>
      </c>
    </row>
    <row r="1227" spans="2:2" x14ac:dyDescent="0.3">
      <c r="B1227" s="1">
        <v>600</v>
      </c>
    </row>
    <row r="1228" spans="2:2" x14ac:dyDescent="0.3">
      <c r="B1228" s="1">
        <v>600</v>
      </c>
    </row>
    <row r="1229" spans="2:2" x14ac:dyDescent="0.3">
      <c r="B1229" s="1">
        <v>600</v>
      </c>
    </row>
    <row r="1230" spans="2:2" x14ac:dyDescent="0.3">
      <c r="B1230" s="1">
        <v>600</v>
      </c>
    </row>
    <row r="1231" spans="2:2" x14ac:dyDescent="0.3">
      <c r="B1231" s="1">
        <v>600</v>
      </c>
    </row>
    <row r="1232" spans="2:2" x14ac:dyDescent="0.3">
      <c r="B1232" s="1">
        <v>600</v>
      </c>
    </row>
    <row r="1233" spans="2:2" x14ac:dyDescent="0.3">
      <c r="B1233" s="1">
        <v>600</v>
      </c>
    </row>
    <row r="1234" spans="2:2" x14ac:dyDescent="0.3">
      <c r="B1234" s="1">
        <v>600</v>
      </c>
    </row>
    <row r="1235" spans="2:2" x14ac:dyDescent="0.3">
      <c r="B1235" s="1">
        <v>600</v>
      </c>
    </row>
    <row r="1236" spans="2:2" x14ac:dyDescent="0.3">
      <c r="B1236" s="1">
        <v>600</v>
      </c>
    </row>
    <row r="1237" spans="2:2" x14ac:dyDescent="0.3">
      <c r="B1237" s="1">
        <v>600</v>
      </c>
    </row>
    <row r="1238" spans="2:2" x14ac:dyDescent="0.3">
      <c r="B1238" s="1">
        <v>600</v>
      </c>
    </row>
    <row r="1239" spans="2:2" x14ac:dyDescent="0.3">
      <c r="B1239" s="1">
        <v>600</v>
      </c>
    </row>
    <row r="1240" spans="2:2" x14ac:dyDescent="0.3">
      <c r="B1240" s="1">
        <v>500</v>
      </c>
    </row>
    <row r="1241" spans="2:2" x14ac:dyDescent="0.3">
      <c r="B1241" s="1">
        <v>500</v>
      </c>
    </row>
    <row r="1242" spans="2:2" x14ac:dyDescent="0.3">
      <c r="B1242" s="1">
        <v>600</v>
      </c>
    </row>
    <row r="1243" spans="2:2" x14ac:dyDescent="0.3">
      <c r="B1243" s="1">
        <v>600</v>
      </c>
    </row>
    <row r="1244" spans="2:2" x14ac:dyDescent="0.3">
      <c r="B1244" s="1">
        <v>600</v>
      </c>
    </row>
    <row r="1245" spans="2:2" x14ac:dyDescent="0.3">
      <c r="B1245" s="1">
        <v>800</v>
      </c>
    </row>
    <row r="1246" spans="2:2" x14ac:dyDescent="0.3">
      <c r="B1246" s="1" t="s">
        <v>1974</v>
      </c>
    </row>
    <row r="1247" spans="2:2" x14ac:dyDescent="0.3">
      <c r="B1247" s="1" t="s">
        <v>1974</v>
      </c>
    </row>
    <row r="1248" spans="2:2" x14ac:dyDescent="0.3">
      <c r="B1248" s="1" t="s">
        <v>1999</v>
      </c>
    </row>
    <row r="1249" spans="2:2" x14ac:dyDescent="0.3">
      <c r="B1249" s="1" t="s">
        <v>1998</v>
      </c>
    </row>
    <row r="1250" spans="2:2" x14ac:dyDescent="0.3">
      <c r="B1250" s="2" t="s">
        <v>1462</v>
      </c>
    </row>
    <row r="1251" spans="2:2" x14ac:dyDescent="0.3">
      <c r="B1251" s="2" t="s">
        <v>1462</v>
      </c>
    </row>
    <row r="1252" spans="2:2" x14ac:dyDescent="0.3">
      <c r="B1252" s="1">
        <v>300</v>
      </c>
    </row>
    <row r="1253" spans="2:2" x14ac:dyDescent="0.3">
      <c r="B1253" s="1">
        <v>300</v>
      </c>
    </row>
    <row r="1254" spans="2:2" x14ac:dyDescent="0.3">
      <c r="B1254" s="1">
        <v>800</v>
      </c>
    </row>
    <row r="1255" spans="2:2" x14ac:dyDescent="0.3">
      <c r="B1255" s="1">
        <v>800</v>
      </c>
    </row>
    <row r="1256" spans="2:2" x14ac:dyDescent="0.3">
      <c r="B1256" s="1">
        <v>800</v>
      </c>
    </row>
    <row r="1257" spans="2:2" x14ac:dyDescent="0.3">
      <c r="B1257" s="1">
        <v>800</v>
      </c>
    </row>
    <row r="1258" spans="2:2" x14ac:dyDescent="0.3">
      <c r="B1258" s="1">
        <v>800</v>
      </c>
    </row>
    <row r="1259" spans="2:2" x14ac:dyDescent="0.3">
      <c r="B1259" s="1">
        <v>600</v>
      </c>
    </row>
    <row r="1260" spans="2:2" x14ac:dyDescent="0.3">
      <c r="B1260" s="1">
        <v>800</v>
      </c>
    </row>
    <row r="1261" spans="2:2" x14ac:dyDescent="0.3">
      <c r="B1261" s="1">
        <v>600</v>
      </c>
    </row>
    <row r="1262" spans="2:2" x14ac:dyDescent="0.3">
      <c r="B1262" s="1" t="s">
        <v>1995</v>
      </c>
    </row>
    <row r="1263" spans="2:2" x14ac:dyDescent="0.3">
      <c r="B1263" s="1" t="s">
        <v>1995</v>
      </c>
    </row>
    <row r="1264" spans="2:2" x14ac:dyDescent="0.3">
      <c r="B1264" s="1" t="s">
        <v>1995</v>
      </c>
    </row>
    <row r="1265" spans="2:2" x14ac:dyDescent="0.3">
      <c r="B1265" s="1">
        <v>800</v>
      </c>
    </row>
    <row r="1266" spans="2:2" x14ac:dyDescent="0.3">
      <c r="B1266" s="1">
        <v>800</v>
      </c>
    </row>
    <row r="1267" spans="2:2" x14ac:dyDescent="0.3">
      <c r="B1267" s="1">
        <v>800</v>
      </c>
    </row>
    <row r="1268" spans="2:2" x14ac:dyDescent="0.3">
      <c r="B1268" s="1">
        <v>800</v>
      </c>
    </row>
    <row r="1269" spans="2:2" x14ac:dyDescent="0.3">
      <c r="B1269" s="2" t="s">
        <v>1503</v>
      </c>
    </row>
    <row r="1270" spans="2:2" x14ac:dyDescent="0.3">
      <c r="B1270" s="2" t="s">
        <v>1503</v>
      </c>
    </row>
    <row r="1271" spans="2:2" x14ac:dyDescent="0.3">
      <c r="B1271" s="1">
        <v>700</v>
      </c>
    </row>
    <row r="1272" spans="2:2" x14ac:dyDescent="0.3">
      <c r="B1272" s="1">
        <v>700</v>
      </c>
    </row>
    <row r="1273" spans="2:2" x14ac:dyDescent="0.3">
      <c r="B1273" s="1">
        <v>700</v>
      </c>
    </row>
    <row r="1274" spans="2:2" x14ac:dyDescent="0.3">
      <c r="B1274" s="1">
        <v>700</v>
      </c>
    </row>
    <row r="1275" spans="2:2" x14ac:dyDescent="0.3">
      <c r="B1275" s="1">
        <v>700</v>
      </c>
    </row>
    <row r="1276" spans="2:2" x14ac:dyDescent="0.3">
      <c r="B1276" s="1">
        <v>700</v>
      </c>
    </row>
    <row r="1277" spans="2:2" x14ac:dyDescent="0.3">
      <c r="B1277" s="1">
        <v>700</v>
      </c>
    </row>
    <row r="1278" spans="2:2" x14ac:dyDescent="0.3">
      <c r="B1278" s="1">
        <v>700</v>
      </c>
    </row>
    <row r="1279" spans="2:2" x14ac:dyDescent="0.3">
      <c r="B1279" s="1">
        <v>700</v>
      </c>
    </row>
    <row r="1280" spans="2:2" x14ac:dyDescent="0.3">
      <c r="B1280" s="1">
        <v>700</v>
      </c>
    </row>
    <row r="1281" spans="2:2" x14ac:dyDescent="0.3">
      <c r="B1281" s="1">
        <v>700</v>
      </c>
    </row>
    <row r="1282" spans="2:2" x14ac:dyDescent="0.3">
      <c r="B1282" s="1">
        <v>700</v>
      </c>
    </row>
    <row r="1283" spans="2:2" x14ac:dyDescent="0.3">
      <c r="B1283" s="1">
        <v>700</v>
      </c>
    </row>
    <row r="1284" spans="2:2" x14ac:dyDescent="0.3">
      <c r="B1284" s="1">
        <v>700</v>
      </c>
    </row>
    <row r="1285" spans="2:2" x14ac:dyDescent="0.3">
      <c r="B1285" s="1">
        <v>700</v>
      </c>
    </row>
    <row r="1286" spans="2:2" x14ac:dyDescent="0.3">
      <c r="B1286" s="1">
        <v>500</v>
      </c>
    </row>
    <row r="1287" spans="2:2" x14ac:dyDescent="0.3">
      <c r="B1287" s="1">
        <v>500</v>
      </c>
    </row>
    <row r="1288" spans="2:2" x14ac:dyDescent="0.3">
      <c r="B1288" s="1">
        <v>500</v>
      </c>
    </row>
    <row r="1289" spans="2:2" x14ac:dyDescent="0.3">
      <c r="B1289" s="1" t="s">
        <v>1980</v>
      </c>
    </row>
    <row r="1290" spans="2:2" x14ac:dyDescent="0.3">
      <c r="B1290" s="2" t="s">
        <v>1462</v>
      </c>
    </row>
    <row r="1291" spans="2:2" x14ac:dyDescent="0.3">
      <c r="B1291" s="1">
        <v>400</v>
      </c>
    </row>
    <row r="1292" spans="2:2" x14ac:dyDescent="0.3">
      <c r="B1292" s="1">
        <v>450</v>
      </c>
    </row>
    <row r="1293" spans="2:2" x14ac:dyDescent="0.3">
      <c r="B1293" s="1">
        <v>1200</v>
      </c>
    </row>
    <row r="1294" spans="2:2" x14ac:dyDescent="0.3">
      <c r="B1294" s="1">
        <v>1200</v>
      </c>
    </row>
    <row r="1295" spans="2:2" x14ac:dyDescent="0.3">
      <c r="B1295" s="1">
        <v>500</v>
      </c>
    </row>
    <row r="1296" spans="2:2" x14ac:dyDescent="0.3">
      <c r="B1296" s="1">
        <v>1000</v>
      </c>
    </row>
    <row r="1297" spans="2:2" x14ac:dyDescent="0.3">
      <c r="B1297" s="1">
        <v>300</v>
      </c>
    </row>
    <row r="1298" spans="2:2" x14ac:dyDescent="0.3">
      <c r="B1298" s="1">
        <v>300</v>
      </c>
    </row>
    <row r="1299" spans="2:2" x14ac:dyDescent="0.3">
      <c r="B1299" s="1">
        <v>300</v>
      </c>
    </row>
    <row r="1300" spans="2:2" x14ac:dyDescent="0.3">
      <c r="B1300" s="2" t="s">
        <v>1503</v>
      </c>
    </row>
    <row r="1301" spans="2:2" x14ac:dyDescent="0.3">
      <c r="B1301" s="1">
        <v>500</v>
      </c>
    </row>
    <row r="1302" spans="2:2" x14ac:dyDescent="0.3">
      <c r="B1302" s="1">
        <v>800</v>
      </c>
    </row>
    <row r="1303" spans="2:2" x14ac:dyDescent="0.3">
      <c r="B1303" s="1">
        <v>800</v>
      </c>
    </row>
    <row r="1304" spans="2:2" x14ac:dyDescent="0.3">
      <c r="B1304" s="1" t="s">
        <v>2002</v>
      </c>
    </row>
    <row r="1305" spans="2:2" x14ac:dyDescent="0.3">
      <c r="B1305" s="1" t="s">
        <v>2002</v>
      </c>
    </row>
    <row r="1306" spans="2:2" x14ac:dyDescent="0.3">
      <c r="B1306" s="1" t="s">
        <v>2002</v>
      </c>
    </row>
    <row r="1307" spans="2:2" x14ac:dyDescent="0.3">
      <c r="B1307" s="1" t="s">
        <v>2002</v>
      </c>
    </row>
    <row r="1308" spans="2:2" x14ac:dyDescent="0.3">
      <c r="B1308" s="1">
        <v>300</v>
      </c>
    </row>
    <row r="1309" spans="2:2" x14ac:dyDescent="0.3">
      <c r="B1309" s="1">
        <v>300</v>
      </c>
    </row>
    <row r="1310" spans="2:2" x14ac:dyDescent="0.3">
      <c r="B1310" s="1">
        <v>300</v>
      </c>
    </row>
    <row r="1311" spans="2:2" x14ac:dyDescent="0.3">
      <c r="B1311" s="1">
        <v>300</v>
      </c>
    </row>
    <row r="1312" spans="2:2" x14ac:dyDescent="0.3">
      <c r="B1312" s="1">
        <v>450</v>
      </c>
    </row>
    <row r="1313" spans="2:2" x14ac:dyDescent="0.3">
      <c r="B1313" s="1">
        <v>450</v>
      </c>
    </row>
    <row r="1314" spans="2:2" x14ac:dyDescent="0.3">
      <c r="B1314" s="1">
        <v>450</v>
      </c>
    </row>
    <row r="1315" spans="2:2" x14ac:dyDescent="0.3">
      <c r="B1315" s="1">
        <v>450</v>
      </c>
    </row>
    <row r="1316" spans="2:2" x14ac:dyDescent="0.3">
      <c r="B1316" s="1">
        <v>800</v>
      </c>
    </row>
    <row r="1317" spans="2:2" x14ac:dyDescent="0.3">
      <c r="B1317" s="1">
        <v>900</v>
      </c>
    </row>
    <row r="1318" spans="2:2" x14ac:dyDescent="0.3">
      <c r="B1318" s="1">
        <v>900</v>
      </c>
    </row>
    <row r="1319" spans="2:2" x14ac:dyDescent="0.3">
      <c r="B1319" s="1">
        <v>900</v>
      </c>
    </row>
    <row r="1320" spans="2:2" x14ac:dyDescent="0.3">
      <c r="B1320" s="1">
        <v>900</v>
      </c>
    </row>
    <row r="1321" spans="2:2" x14ac:dyDescent="0.3">
      <c r="B1321" s="1">
        <v>900</v>
      </c>
    </row>
    <row r="1322" spans="2:2" x14ac:dyDescent="0.3">
      <c r="B1322" s="1">
        <v>900</v>
      </c>
    </row>
    <row r="1323" spans="2:2" x14ac:dyDescent="0.3">
      <c r="B1323" s="1">
        <v>900</v>
      </c>
    </row>
    <row r="1324" spans="2:2" x14ac:dyDescent="0.3">
      <c r="B1324" s="1">
        <v>900</v>
      </c>
    </row>
    <row r="1325" spans="2:2" x14ac:dyDescent="0.3">
      <c r="B1325" s="1">
        <v>900</v>
      </c>
    </row>
    <row r="1326" spans="2:2" x14ac:dyDescent="0.3">
      <c r="B1326" s="1">
        <v>400</v>
      </c>
    </row>
    <row r="1327" spans="2:2" x14ac:dyDescent="0.3">
      <c r="B1327" s="1">
        <v>400</v>
      </c>
    </row>
    <row r="1328" spans="2:2" x14ac:dyDescent="0.3">
      <c r="B1328" s="1">
        <v>400</v>
      </c>
    </row>
    <row r="1329" spans="2:2" x14ac:dyDescent="0.3">
      <c r="B1329" s="1">
        <v>400</v>
      </c>
    </row>
    <row r="1330" spans="2:2" x14ac:dyDescent="0.3">
      <c r="B1330" s="1">
        <v>700</v>
      </c>
    </row>
    <row r="1331" spans="2:2" x14ac:dyDescent="0.3">
      <c r="B1331" s="1">
        <v>700</v>
      </c>
    </row>
    <row r="1332" spans="2:2" x14ac:dyDescent="0.3">
      <c r="B1332" s="1">
        <v>700</v>
      </c>
    </row>
    <row r="1333" spans="2:2" x14ac:dyDescent="0.3">
      <c r="B1333" s="1">
        <v>450</v>
      </c>
    </row>
    <row r="1334" spans="2:2" x14ac:dyDescent="0.3">
      <c r="B1334" s="1">
        <v>450</v>
      </c>
    </row>
    <row r="1335" spans="2:2" x14ac:dyDescent="0.3">
      <c r="B1335" s="2" t="s">
        <v>1505</v>
      </c>
    </row>
    <row r="1336" spans="2:2" x14ac:dyDescent="0.3">
      <c r="B1336" s="2" t="s">
        <v>1505</v>
      </c>
    </row>
    <row r="1337" spans="2:2" x14ac:dyDescent="0.3">
      <c r="B1337" s="2" t="s">
        <v>1505</v>
      </c>
    </row>
    <row r="1338" spans="2:2" x14ac:dyDescent="0.3">
      <c r="B1338" s="2" t="s">
        <v>1462</v>
      </c>
    </row>
    <row r="1339" spans="2:2" x14ac:dyDescent="0.3">
      <c r="B1339" s="1">
        <v>500</v>
      </c>
    </row>
    <row r="1340" spans="2:2" x14ac:dyDescent="0.3">
      <c r="B1340" s="1">
        <v>500</v>
      </c>
    </row>
    <row r="1341" spans="2:2" x14ac:dyDescent="0.3">
      <c r="B1341" s="1">
        <v>500</v>
      </c>
    </row>
    <row r="1342" spans="2:2" x14ac:dyDescent="0.3">
      <c r="B1342" s="1">
        <v>500</v>
      </c>
    </row>
    <row r="1343" spans="2:2" x14ac:dyDescent="0.3">
      <c r="B1343" s="1">
        <v>500</v>
      </c>
    </row>
    <row r="1344" spans="2:2" x14ac:dyDescent="0.3">
      <c r="B1344" s="1">
        <v>500</v>
      </c>
    </row>
    <row r="1345" spans="2:2" x14ac:dyDescent="0.3">
      <c r="B1345" s="1">
        <v>500</v>
      </c>
    </row>
    <row r="1346" spans="2:2" x14ac:dyDescent="0.3">
      <c r="B1346" s="2" t="s">
        <v>1470</v>
      </c>
    </row>
    <row r="1347" spans="2:2" x14ac:dyDescent="0.3">
      <c r="B1347" s="1">
        <v>400</v>
      </c>
    </row>
    <row r="1348" spans="2:2" x14ac:dyDescent="0.3">
      <c r="B1348" s="1">
        <v>250</v>
      </c>
    </row>
    <row r="1349" spans="2:2" x14ac:dyDescent="0.3">
      <c r="B1349" s="1">
        <v>250</v>
      </c>
    </row>
    <row r="1350" spans="2:2" x14ac:dyDescent="0.3">
      <c r="B1350" s="1">
        <v>250</v>
      </c>
    </row>
    <row r="1351" spans="2:2" x14ac:dyDescent="0.3">
      <c r="B1351" s="1">
        <v>250</v>
      </c>
    </row>
    <row r="1352" spans="2:2" x14ac:dyDescent="0.3">
      <c r="B1352" s="1">
        <v>250</v>
      </c>
    </row>
    <row r="1353" spans="2:2" x14ac:dyDescent="0.3">
      <c r="B1353" s="1">
        <v>500</v>
      </c>
    </row>
    <row r="1354" spans="2:2" x14ac:dyDescent="0.3">
      <c r="B1354" s="1">
        <v>500</v>
      </c>
    </row>
    <row r="1355" spans="2:2" x14ac:dyDescent="0.3">
      <c r="B1355" s="1">
        <v>500</v>
      </c>
    </row>
    <row r="1356" spans="2:2" x14ac:dyDescent="0.3">
      <c r="B1356" s="1">
        <v>400</v>
      </c>
    </row>
    <row r="1357" spans="2:2" x14ac:dyDescent="0.3">
      <c r="B1357" s="1" t="s">
        <v>1980</v>
      </c>
    </row>
    <row r="1358" spans="2:2" x14ac:dyDescent="0.3">
      <c r="B1358" s="2" t="s">
        <v>1470</v>
      </c>
    </row>
    <row r="1359" spans="2:2" x14ac:dyDescent="0.3">
      <c r="B1359" s="1">
        <v>600</v>
      </c>
    </row>
    <row r="1360" spans="2:2" x14ac:dyDescent="0.3">
      <c r="B1360" s="1">
        <v>600</v>
      </c>
    </row>
    <row r="1361" spans="2:2" x14ac:dyDescent="0.3">
      <c r="B1361" s="1">
        <v>600</v>
      </c>
    </row>
    <row r="1362" spans="2:2" x14ac:dyDescent="0.3">
      <c r="B1362" s="1" t="s">
        <v>1979</v>
      </c>
    </row>
    <row r="1363" spans="2:2" x14ac:dyDescent="0.3">
      <c r="B1363" s="1" t="s">
        <v>1979</v>
      </c>
    </row>
    <row r="1364" spans="2:2" x14ac:dyDescent="0.3">
      <c r="B1364" s="1" t="s">
        <v>1979</v>
      </c>
    </row>
    <row r="1365" spans="2:2" x14ac:dyDescent="0.3">
      <c r="B1365" s="1" t="s">
        <v>1979</v>
      </c>
    </row>
    <row r="1366" spans="2:2" x14ac:dyDescent="0.3">
      <c r="B1366" s="1" t="s">
        <v>1979</v>
      </c>
    </row>
    <row r="1367" spans="2:2" x14ac:dyDescent="0.3">
      <c r="B1367" s="1" t="s">
        <v>2003</v>
      </c>
    </row>
    <row r="1368" spans="2:2" x14ac:dyDescent="0.3">
      <c r="B1368" s="1">
        <v>500</v>
      </c>
    </row>
    <row r="1369" spans="2:2" x14ac:dyDescent="0.3">
      <c r="B1369" s="1" t="s">
        <v>1999</v>
      </c>
    </row>
    <row r="1370" spans="2:2" x14ac:dyDescent="0.3">
      <c r="B1370" s="1" t="s">
        <v>1982</v>
      </c>
    </row>
    <row r="1371" spans="2:2" x14ac:dyDescent="0.3">
      <c r="B1371" s="1">
        <v>500</v>
      </c>
    </row>
    <row r="1372" spans="2:2" x14ac:dyDescent="0.3">
      <c r="B1372" s="1">
        <v>500</v>
      </c>
    </row>
    <row r="1373" spans="2:2" x14ac:dyDescent="0.3">
      <c r="B1373" s="1">
        <v>600</v>
      </c>
    </row>
    <row r="1374" spans="2:2" x14ac:dyDescent="0.3">
      <c r="B1374" s="1">
        <v>1000</v>
      </c>
    </row>
    <row r="1375" spans="2:2" x14ac:dyDescent="0.3">
      <c r="B1375" s="1">
        <v>1000</v>
      </c>
    </row>
    <row r="1376" spans="2:2" x14ac:dyDescent="0.3">
      <c r="B1376" s="1">
        <v>1000</v>
      </c>
    </row>
    <row r="1377" spans="2:2" x14ac:dyDescent="0.3">
      <c r="B1377" s="1">
        <v>300</v>
      </c>
    </row>
    <row r="1378" spans="2:2" x14ac:dyDescent="0.3">
      <c r="B1378" s="1">
        <v>1000</v>
      </c>
    </row>
    <row r="1379" spans="2:2" x14ac:dyDescent="0.3">
      <c r="B1379" s="2" t="s">
        <v>1486</v>
      </c>
    </row>
    <row r="1380" spans="2:2" x14ac:dyDescent="0.3">
      <c r="B1380" s="1" t="s">
        <v>1968</v>
      </c>
    </row>
    <row r="1381" spans="2:2" x14ac:dyDescent="0.3">
      <c r="B1381" s="1" t="s">
        <v>1974</v>
      </c>
    </row>
    <row r="1382" spans="2:2" x14ac:dyDescent="0.3">
      <c r="B1382" s="2" t="s">
        <v>1466</v>
      </c>
    </row>
    <row r="1383" spans="2:2" x14ac:dyDescent="0.3">
      <c r="B1383" s="1">
        <v>400</v>
      </c>
    </row>
    <row r="1384" spans="2:2" x14ac:dyDescent="0.3">
      <c r="B1384" s="1">
        <v>400</v>
      </c>
    </row>
    <row r="1385" spans="2:2" x14ac:dyDescent="0.3">
      <c r="B1385" s="1">
        <v>600</v>
      </c>
    </row>
    <row r="1386" spans="2:2" x14ac:dyDescent="0.3">
      <c r="B1386" s="1">
        <v>600</v>
      </c>
    </row>
    <row r="1387" spans="2:2" x14ac:dyDescent="0.3">
      <c r="B1387" s="1">
        <v>600</v>
      </c>
    </row>
    <row r="1388" spans="2:2" x14ac:dyDescent="0.3">
      <c r="B1388" s="1">
        <v>600</v>
      </c>
    </row>
    <row r="1389" spans="2:2" x14ac:dyDescent="0.3">
      <c r="B1389" s="1" t="s">
        <v>1971</v>
      </c>
    </row>
    <row r="1390" spans="2:2" x14ac:dyDescent="0.3">
      <c r="B1390" s="1" t="s">
        <v>1971</v>
      </c>
    </row>
    <row r="1391" spans="2:2" x14ac:dyDescent="0.3">
      <c r="B1391" s="2" t="s">
        <v>1472</v>
      </c>
    </row>
    <row r="1392" spans="2:2" x14ac:dyDescent="0.3">
      <c r="B1392" s="2" t="s">
        <v>1472</v>
      </c>
    </row>
    <row r="1393" spans="2:2" x14ac:dyDescent="0.3">
      <c r="B1393" s="1">
        <v>500</v>
      </c>
    </row>
    <row r="1394" spans="2:2" x14ac:dyDescent="0.3">
      <c r="B1394" s="1">
        <v>500</v>
      </c>
    </row>
    <row r="1395" spans="2:2" x14ac:dyDescent="0.3">
      <c r="B1395" s="1">
        <v>500</v>
      </c>
    </row>
    <row r="1396" spans="2:2" x14ac:dyDescent="0.3">
      <c r="B1396" s="1">
        <v>800</v>
      </c>
    </row>
    <row r="1397" spans="2:2" x14ac:dyDescent="0.3">
      <c r="B1397" s="1">
        <v>800</v>
      </c>
    </row>
    <row r="1398" spans="2:2" x14ac:dyDescent="0.3">
      <c r="B1398" s="1">
        <v>1000</v>
      </c>
    </row>
    <row r="1399" spans="2:2" x14ac:dyDescent="0.3">
      <c r="B1399" s="1">
        <v>1000</v>
      </c>
    </row>
    <row r="1400" spans="2:2" x14ac:dyDescent="0.3">
      <c r="B1400" s="1">
        <v>800</v>
      </c>
    </row>
    <row r="1401" spans="2:2" x14ac:dyDescent="0.3">
      <c r="B1401" s="1">
        <v>800</v>
      </c>
    </row>
    <row r="1402" spans="2:2" x14ac:dyDescent="0.3">
      <c r="B1402" s="1">
        <v>800</v>
      </c>
    </row>
    <row r="1403" spans="2:2" x14ac:dyDescent="0.3">
      <c r="B1403" s="1">
        <v>1000</v>
      </c>
    </row>
    <row r="1404" spans="2:2" x14ac:dyDescent="0.3">
      <c r="B1404" s="1">
        <v>1000</v>
      </c>
    </row>
    <row r="1405" spans="2:2" x14ac:dyDescent="0.3">
      <c r="B1405" s="1">
        <v>1000</v>
      </c>
    </row>
    <row r="1406" spans="2:2" x14ac:dyDescent="0.3">
      <c r="B1406" s="1">
        <v>1000</v>
      </c>
    </row>
    <row r="1407" spans="2:2" x14ac:dyDescent="0.3">
      <c r="B1407" s="1">
        <v>1000</v>
      </c>
    </row>
    <row r="1408" spans="2:2" x14ac:dyDescent="0.3">
      <c r="B1408" s="1">
        <v>1000</v>
      </c>
    </row>
    <row r="1409" spans="2:2" x14ac:dyDescent="0.3">
      <c r="B1409" s="1">
        <v>1000</v>
      </c>
    </row>
    <row r="1410" spans="2:2" x14ac:dyDescent="0.3">
      <c r="B1410" s="2" t="s">
        <v>1496</v>
      </c>
    </row>
    <row r="1411" spans="2:2" x14ac:dyDescent="0.3">
      <c r="B1411" s="2" t="s">
        <v>1496</v>
      </c>
    </row>
    <row r="1412" spans="2:2" x14ac:dyDescent="0.3">
      <c r="B1412" s="2" t="s">
        <v>1496</v>
      </c>
    </row>
    <row r="1413" spans="2:2" x14ac:dyDescent="0.3">
      <c r="B1413" s="1">
        <v>450</v>
      </c>
    </row>
    <row r="1414" spans="2:2" x14ac:dyDescent="0.3">
      <c r="B1414" s="1">
        <v>450</v>
      </c>
    </row>
    <row r="1415" spans="2:2" x14ac:dyDescent="0.3">
      <c r="B1415" s="1">
        <v>900</v>
      </c>
    </row>
    <row r="1416" spans="2:2" x14ac:dyDescent="0.3">
      <c r="B1416" s="1">
        <v>1100</v>
      </c>
    </row>
    <row r="1417" spans="2:2" x14ac:dyDescent="0.3">
      <c r="B1417" s="1">
        <v>1200</v>
      </c>
    </row>
    <row r="1418" spans="2:2" x14ac:dyDescent="0.3">
      <c r="B1418" s="1">
        <v>450</v>
      </c>
    </row>
    <row r="1419" spans="2:2" x14ac:dyDescent="0.3">
      <c r="B1419" s="1">
        <v>500</v>
      </c>
    </row>
    <row r="1420" spans="2:2" x14ac:dyDescent="0.3">
      <c r="B1420" s="1">
        <v>450</v>
      </c>
    </row>
    <row r="1421" spans="2:2" x14ac:dyDescent="0.3">
      <c r="B1421" s="1">
        <v>1500</v>
      </c>
    </row>
    <row r="1422" spans="2:2" x14ac:dyDescent="0.3">
      <c r="B1422" s="1">
        <v>1500</v>
      </c>
    </row>
    <row r="1423" spans="2:2" x14ac:dyDescent="0.3">
      <c r="B1423" s="1">
        <v>1500</v>
      </c>
    </row>
    <row r="1424" spans="2:2" x14ac:dyDescent="0.3">
      <c r="B1424" s="1">
        <v>450</v>
      </c>
    </row>
    <row r="1425" spans="2:2" x14ac:dyDescent="0.3">
      <c r="B1425" s="1">
        <v>500</v>
      </c>
    </row>
    <row r="1426" spans="2:2" x14ac:dyDescent="0.3">
      <c r="B1426" s="1">
        <v>500</v>
      </c>
    </row>
    <row r="1427" spans="2:2" x14ac:dyDescent="0.3">
      <c r="B1427" s="1">
        <v>700</v>
      </c>
    </row>
    <row r="1428" spans="2:2" x14ac:dyDescent="0.3">
      <c r="B1428" s="1">
        <v>800</v>
      </c>
    </row>
    <row r="1429" spans="2:2" x14ac:dyDescent="0.3">
      <c r="B1429" s="1">
        <v>450</v>
      </c>
    </row>
    <row r="1430" spans="2:2" x14ac:dyDescent="0.3">
      <c r="B1430" s="1">
        <v>700</v>
      </c>
    </row>
    <row r="1431" spans="2:2" x14ac:dyDescent="0.3">
      <c r="B1431" s="1">
        <v>1100</v>
      </c>
    </row>
    <row r="1432" spans="2:2" x14ac:dyDescent="0.3">
      <c r="B1432" s="2" t="s">
        <v>1506</v>
      </c>
    </row>
    <row r="1433" spans="2:2" x14ac:dyDescent="0.3">
      <c r="B1433" s="2" t="s">
        <v>1506</v>
      </c>
    </row>
    <row r="1434" spans="2:2" x14ac:dyDescent="0.3">
      <c r="B1434" s="1">
        <v>500</v>
      </c>
    </row>
    <row r="1435" spans="2:2" x14ac:dyDescent="0.3">
      <c r="B1435" s="1">
        <v>500</v>
      </c>
    </row>
    <row r="1436" spans="2:2" x14ac:dyDescent="0.3">
      <c r="B1436" s="1">
        <v>500</v>
      </c>
    </row>
    <row r="1437" spans="2:2" x14ac:dyDescent="0.3">
      <c r="B1437" s="1">
        <v>450</v>
      </c>
    </row>
    <row r="1438" spans="2:2" x14ac:dyDescent="0.3">
      <c r="B1438" s="1">
        <v>700</v>
      </c>
    </row>
    <row r="1439" spans="2:2" x14ac:dyDescent="0.3">
      <c r="B1439" s="1">
        <v>800</v>
      </c>
    </row>
    <row r="1440" spans="2:2" x14ac:dyDescent="0.3">
      <c r="B1440" s="1">
        <v>800</v>
      </c>
    </row>
    <row r="1441" spans="2:2" x14ac:dyDescent="0.3">
      <c r="B1441" s="1">
        <v>800</v>
      </c>
    </row>
    <row r="1442" spans="2:2" x14ac:dyDescent="0.3">
      <c r="B1442" s="1">
        <v>800</v>
      </c>
    </row>
    <row r="1443" spans="2:2" x14ac:dyDescent="0.3">
      <c r="B1443" s="1">
        <v>800</v>
      </c>
    </row>
    <row r="1444" spans="2:2" x14ac:dyDescent="0.3">
      <c r="B1444" s="1">
        <v>450</v>
      </c>
    </row>
    <row r="1445" spans="2:2" x14ac:dyDescent="0.3">
      <c r="B1445" s="1">
        <v>450</v>
      </c>
    </row>
    <row r="1446" spans="2:2" x14ac:dyDescent="0.3">
      <c r="B1446" s="1">
        <v>500</v>
      </c>
    </row>
    <row r="1447" spans="2:2" x14ac:dyDescent="0.3">
      <c r="B1447" s="1">
        <v>500</v>
      </c>
    </row>
    <row r="1448" spans="2:2" x14ac:dyDescent="0.3">
      <c r="B1448" s="1">
        <v>500</v>
      </c>
    </row>
    <row r="1449" spans="2:2" x14ac:dyDescent="0.3">
      <c r="B1449" s="1">
        <v>450</v>
      </c>
    </row>
    <row r="1450" spans="2:2" x14ac:dyDescent="0.3">
      <c r="B1450" s="1">
        <v>450</v>
      </c>
    </row>
    <row r="1451" spans="2:2" x14ac:dyDescent="0.3">
      <c r="B1451" s="1">
        <v>450</v>
      </c>
    </row>
    <row r="1452" spans="2:2" x14ac:dyDescent="0.3">
      <c r="B1452" s="1">
        <v>600</v>
      </c>
    </row>
    <row r="1453" spans="2:2" x14ac:dyDescent="0.3">
      <c r="B1453" s="1">
        <v>600</v>
      </c>
    </row>
    <row r="1454" spans="2:2" x14ac:dyDescent="0.3">
      <c r="B1454" s="1">
        <v>600</v>
      </c>
    </row>
    <row r="1455" spans="2:2" x14ac:dyDescent="0.3">
      <c r="B1455" s="1">
        <v>900</v>
      </c>
    </row>
    <row r="1456" spans="2:2" x14ac:dyDescent="0.3">
      <c r="B1456" s="1">
        <v>900</v>
      </c>
    </row>
    <row r="1457" spans="2:2" x14ac:dyDescent="0.3">
      <c r="B1457" s="1">
        <v>900</v>
      </c>
    </row>
    <row r="1458" spans="2:2" x14ac:dyDescent="0.3">
      <c r="B1458" s="1">
        <v>900</v>
      </c>
    </row>
    <row r="1459" spans="2:2" x14ac:dyDescent="0.3">
      <c r="B1459" s="1">
        <v>700</v>
      </c>
    </row>
    <row r="1460" spans="2:2" x14ac:dyDescent="0.3">
      <c r="B1460" s="1">
        <v>1500</v>
      </c>
    </row>
    <row r="1461" spans="2:2" x14ac:dyDescent="0.3">
      <c r="B1461" s="1">
        <v>450</v>
      </c>
    </row>
    <row r="1462" spans="2:2" x14ac:dyDescent="0.3">
      <c r="B1462" s="1">
        <v>450</v>
      </c>
    </row>
    <row r="1463" spans="2:2" x14ac:dyDescent="0.3">
      <c r="B1463" s="1">
        <v>450</v>
      </c>
    </row>
    <row r="1464" spans="2:2" x14ac:dyDescent="0.3">
      <c r="B1464" s="1">
        <v>1350</v>
      </c>
    </row>
    <row r="1465" spans="2:2" x14ac:dyDescent="0.3">
      <c r="B1465" s="1">
        <v>700</v>
      </c>
    </row>
    <row r="1466" spans="2:2" x14ac:dyDescent="0.3">
      <c r="B1466" s="1">
        <v>700</v>
      </c>
    </row>
    <row r="1467" spans="2:2" x14ac:dyDescent="0.3">
      <c r="B1467" s="1">
        <v>700</v>
      </c>
    </row>
    <row r="1468" spans="2:2" x14ac:dyDescent="0.3">
      <c r="B1468" s="1">
        <v>450</v>
      </c>
    </row>
    <row r="1469" spans="2:2" x14ac:dyDescent="0.3">
      <c r="B1469" s="1">
        <v>600</v>
      </c>
    </row>
    <row r="1470" spans="2:2" x14ac:dyDescent="0.3">
      <c r="B1470" s="1">
        <v>600</v>
      </c>
    </row>
    <row r="1471" spans="2:2" x14ac:dyDescent="0.3">
      <c r="B1471" s="1">
        <v>700</v>
      </c>
    </row>
    <row r="1472" spans="2:2" x14ac:dyDescent="0.3">
      <c r="B1472" s="1">
        <v>700</v>
      </c>
    </row>
    <row r="1473" spans="2:2" x14ac:dyDescent="0.3">
      <c r="B1473" s="1">
        <v>1000</v>
      </c>
    </row>
    <row r="1474" spans="2:2" x14ac:dyDescent="0.3">
      <c r="B1474" s="1">
        <v>1000</v>
      </c>
    </row>
    <row r="1475" spans="2:2" x14ac:dyDescent="0.3">
      <c r="B1475" s="1">
        <v>1100</v>
      </c>
    </row>
    <row r="1476" spans="2:2" x14ac:dyDescent="0.3">
      <c r="B1476" s="1">
        <v>1100</v>
      </c>
    </row>
    <row r="1477" spans="2:2" x14ac:dyDescent="0.3">
      <c r="B1477" s="1">
        <v>1100</v>
      </c>
    </row>
    <row r="1478" spans="2:2" x14ac:dyDescent="0.3">
      <c r="B1478" s="1">
        <v>1100</v>
      </c>
    </row>
    <row r="1479" spans="2:2" x14ac:dyDescent="0.3">
      <c r="B1479" s="1">
        <v>1100</v>
      </c>
    </row>
    <row r="1480" spans="2:2" x14ac:dyDescent="0.3">
      <c r="B1480" s="1">
        <v>1100</v>
      </c>
    </row>
    <row r="1481" spans="2:2" x14ac:dyDescent="0.3">
      <c r="B1481" s="1">
        <v>1100</v>
      </c>
    </row>
    <row r="1482" spans="2:2" x14ac:dyDescent="0.3">
      <c r="B1482" s="1">
        <v>1100</v>
      </c>
    </row>
    <row r="1483" spans="2:2" x14ac:dyDescent="0.3">
      <c r="B1483" s="1">
        <v>450</v>
      </c>
    </row>
    <row r="1484" spans="2:2" x14ac:dyDescent="0.3">
      <c r="B1484" s="1">
        <v>450</v>
      </c>
    </row>
    <row r="1485" spans="2:2" x14ac:dyDescent="0.3">
      <c r="B1485" s="1">
        <v>450</v>
      </c>
    </row>
    <row r="1486" spans="2:2" x14ac:dyDescent="0.3">
      <c r="B1486" s="1">
        <v>1200</v>
      </c>
    </row>
    <row r="1487" spans="2:2" x14ac:dyDescent="0.3">
      <c r="B1487" s="1">
        <v>1500</v>
      </c>
    </row>
    <row r="1488" spans="2:2" x14ac:dyDescent="0.3">
      <c r="B1488" s="1">
        <v>1500</v>
      </c>
    </row>
    <row r="1489" spans="2:2" x14ac:dyDescent="0.3">
      <c r="B1489" s="1">
        <v>1500</v>
      </c>
    </row>
    <row r="1490" spans="2:2" x14ac:dyDescent="0.3">
      <c r="B1490" s="1">
        <v>600</v>
      </c>
    </row>
    <row r="1491" spans="2:2" x14ac:dyDescent="0.3">
      <c r="B1491" s="1">
        <v>900</v>
      </c>
    </row>
    <row r="1492" spans="2:2" x14ac:dyDescent="0.3">
      <c r="B1492" s="1">
        <v>900</v>
      </c>
    </row>
    <row r="1493" spans="2:2" x14ac:dyDescent="0.3">
      <c r="B1493" s="1">
        <v>500</v>
      </c>
    </row>
    <row r="1494" spans="2:2" x14ac:dyDescent="0.3">
      <c r="B1494" s="1">
        <v>900</v>
      </c>
    </row>
    <row r="1495" spans="2:2" x14ac:dyDescent="0.3">
      <c r="B1495" s="1">
        <v>900</v>
      </c>
    </row>
    <row r="1496" spans="2:2" x14ac:dyDescent="0.3">
      <c r="B1496" s="1">
        <v>1000</v>
      </c>
    </row>
    <row r="1497" spans="2:2" x14ac:dyDescent="0.3">
      <c r="B1497" s="1">
        <v>1000</v>
      </c>
    </row>
    <row r="1498" spans="2:2" x14ac:dyDescent="0.3">
      <c r="B1498" s="1">
        <v>1000</v>
      </c>
    </row>
    <row r="1499" spans="2:2" x14ac:dyDescent="0.3">
      <c r="B1499" s="1">
        <v>1000</v>
      </c>
    </row>
    <row r="1500" spans="2:2" x14ac:dyDescent="0.3">
      <c r="B1500" s="1">
        <v>1000</v>
      </c>
    </row>
    <row r="1501" spans="2:2" x14ac:dyDescent="0.3">
      <c r="B1501" s="1">
        <v>1000</v>
      </c>
    </row>
    <row r="1502" spans="2:2" x14ac:dyDescent="0.3">
      <c r="B1502" s="1">
        <v>1000</v>
      </c>
    </row>
    <row r="1503" spans="2:2" x14ac:dyDescent="0.3">
      <c r="B1503" s="1">
        <v>1000</v>
      </c>
    </row>
    <row r="1504" spans="2:2" x14ac:dyDescent="0.3">
      <c r="B1504" s="1">
        <v>1000</v>
      </c>
    </row>
    <row r="1505" spans="2:2" x14ac:dyDescent="0.3">
      <c r="B1505" s="1">
        <v>1000</v>
      </c>
    </row>
    <row r="1506" spans="2:2" x14ac:dyDescent="0.3">
      <c r="B1506" s="1">
        <v>1200</v>
      </c>
    </row>
    <row r="1507" spans="2:2" x14ac:dyDescent="0.3">
      <c r="B1507" s="1">
        <v>1200</v>
      </c>
    </row>
    <row r="1508" spans="2:2" x14ac:dyDescent="0.3">
      <c r="B1508" s="1">
        <v>1200</v>
      </c>
    </row>
    <row r="1509" spans="2:2" x14ac:dyDescent="0.3">
      <c r="B1509" s="1">
        <v>1100</v>
      </c>
    </row>
    <row r="1510" spans="2:2" x14ac:dyDescent="0.3">
      <c r="B1510" s="1">
        <v>1100</v>
      </c>
    </row>
    <row r="1511" spans="2:2" x14ac:dyDescent="0.3">
      <c r="B1511" s="1">
        <v>450</v>
      </c>
    </row>
    <row r="1512" spans="2:2" x14ac:dyDescent="0.3">
      <c r="B1512" s="1">
        <v>450</v>
      </c>
    </row>
    <row r="1513" spans="2:2" x14ac:dyDescent="0.3">
      <c r="B1513" s="1">
        <v>450</v>
      </c>
    </row>
    <row r="1514" spans="2:2" x14ac:dyDescent="0.3">
      <c r="B1514" s="1">
        <v>1350</v>
      </c>
    </row>
    <row r="1515" spans="2:2" x14ac:dyDescent="0.3">
      <c r="B1515" s="1">
        <v>1500</v>
      </c>
    </row>
    <row r="1516" spans="2:2" x14ac:dyDescent="0.3">
      <c r="B1516" s="2" t="s">
        <v>1507</v>
      </c>
    </row>
    <row r="1517" spans="2:2" x14ac:dyDescent="0.3">
      <c r="B1517" s="2" t="s">
        <v>1507</v>
      </c>
    </row>
    <row r="1518" spans="2:2" x14ac:dyDescent="0.3">
      <c r="B1518" s="2" t="s">
        <v>1465</v>
      </c>
    </row>
    <row r="1519" spans="2:2" x14ac:dyDescent="0.3">
      <c r="B1519" s="1">
        <v>500</v>
      </c>
    </row>
    <row r="1520" spans="2:2" x14ac:dyDescent="0.3">
      <c r="B1520" s="1" t="s">
        <v>1974</v>
      </c>
    </row>
    <row r="1521" spans="2:2" x14ac:dyDescent="0.3">
      <c r="B1521" s="2" t="s">
        <v>1467</v>
      </c>
    </row>
    <row r="1522" spans="2:2" x14ac:dyDescent="0.3">
      <c r="B1522" s="1">
        <v>600</v>
      </c>
    </row>
    <row r="1523" spans="2:2" x14ac:dyDescent="0.3">
      <c r="B1523" s="2" t="s">
        <v>1468</v>
      </c>
    </row>
    <row r="1524" spans="2:2" x14ac:dyDescent="0.3">
      <c r="B1524" s="1">
        <v>300</v>
      </c>
    </row>
    <row r="1525" spans="2:2" x14ac:dyDescent="0.3">
      <c r="B1525" s="1">
        <v>600</v>
      </c>
    </row>
    <row r="1526" spans="2:2" x14ac:dyDescent="0.3">
      <c r="B1526" s="2" t="s">
        <v>1461</v>
      </c>
    </row>
    <row r="1527" spans="2:2" x14ac:dyDescent="0.3">
      <c r="B1527" s="1">
        <v>500</v>
      </c>
    </row>
    <row r="1528" spans="2:2" x14ac:dyDescent="0.3">
      <c r="B1528" s="1">
        <v>800</v>
      </c>
    </row>
    <row r="1529" spans="2:2" x14ac:dyDescent="0.3">
      <c r="B1529" s="1" t="s">
        <v>1971</v>
      </c>
    </row>
    <row r="1530" spans="2:2" x14ac:dyDescent="0.3">
      <c r="B1530" s="1" t="s">
        <v>1984</v>
      </c>
    </row>
    <row r="1531" spans="2:2" x14ac:dyDescent="0.3">
      <c r="B1531" s="2" t="s">
        <v>1461</v>
      </c>
    </row>
    <row r="1532" spans="2:2" x14ac:dyDescent="0.3">
      <c r="B1532" s="1">
        <v>1000</v>
      </c>
    </row>
    <row r="1533" spans="2:2" x14ac:dyDescent="0.3">
      <c r="B1533" s="1">
        <v>600</v>
      </c>
    </row>
    <row r="1534" spans="2:2" x14ac:dyDescent="0.3">
      <c r="B1534" s="1">
        <v>600</v>
      </c>
    </row>
    <row r="1535" spans="2:2" x14ac:dyDescent="0.3">
      <c r="B1535" s="1">
        <v>600</v>
      </c>
    </row>
    <row r="1536" spans="2:2" x14ac:dyDescent="0.3">
      <c r="B1536" s="1">
        <v>300</v>
      </c>
    </row>
    <row r="1537" spans="2:2" x14ac:dyDescent="0.3">
      <c r="B1537" s="1">
        <v>400</v>
      </c>
    </row>
    <row r="1538" spans="2:2" x14ac:dyDescent="0.3">
      <c r="B1538" s="1">
        <v>400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14</vt:i4>
      </vt:variant>
    </vt:vector>
  </HeadingPairs>
  <TitlesOfParts>
    <vt:vector size="23" baseType="lpstr">
      <vt:lpstr>전체우수개량물량</vt:lpstr>
      <vt:lpstr>김천처리구역집계</vt:lpstr>
      <vt:lpstr>아포처리구역집계</vt:lpstr>
      <vt:lpstr>소규모 하수도 처리구역집계</vt:lpstr>
      <vt:lpstr>집계자료==&gt;</vt:lpstr>
      <vt:lpstr>김천처리구역</vt:lpstr>
      <vt:lpstr>아포처리구역</vt:lpstr>
      <vt:lpstr>소규모 하수도 처리구역</vt:lpstr>
      <vt:lpstr>Sheet1</vt:lpstr>
      <vt:lpstr>김천처리구역!Print_Area</vt:lpstr>
      <vt:lpstr>김천처리구역집계!Print_Area</vt:lpstr>
      <vt:lpstr>'소규모 하수도 처리구역'!Print_Area</vt:lpstr>
      <vt:lpstr>'소규모 하수도 처리구역집계'!Print_Area</vt:lpstr>
      <vt:lpstr>아포처리구역!Print_Area</vt:lpstr>
      <vt:lpstr>아포처리구역집계!Print_Area</vt:lpstr>
      <vt:lpstr>전체우수개량물량!Print_Area</vt:lpstr>
      <vt:lpstr>김천처리구역!Print_Titles</vt:lpstr>
      <vt:lpstr>김천처리구역집계!Print_Titles</vt:lpstr>
      <vt:lpstr>'소규모 하수도 처리구역'!Print_Titles</vt:lpstr>
      <vt:lpstr>'소규모 하수도 처리구역집계'!Print_Titles</vt:lpstr>
      <vt:lpstr>아포처리구역!Print_Titles</vt:lpstr>
      <vt:lpstr>아포처리구역집계!Print_Titles</vt:lpstr>
      <vt:lpstr>전체우수개량물량!Print_Titles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solongoth</cp:lastModifiedBy>
  <cp:lastPrinted>2015-11-24T05:12:03Z</cp:lastPrinted>
  <dcterms:created xsi:type="dcterms:W3CDTF">2010-07-07T14:57:40Z</dcterms:created>
  <dcterms:modified xsi:type="dcterms:W3CDTF">2015-11-24T05:15:14Z</dcterms:modified>
</cp:coreProperties>
</file>