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0" windowWidth="8415" windowHeight="2535" tabRatio="630" activeTab="4"/>
  </bookViews>
  <sheets>
    <sheet name="강우량" sheetId="2" r:id="rId1"/>
    <sheet name="인제읍" sheetId="3" r:id="rId2"/>
    <sheet name="북면" sheetId="4" r:id="rId3"/>
    <sheet name="남면" sheetId="5" r:id="rId4"/>
    <sheet name="상남면" sheetId="6" r:id="rId5"/>
    <sheet name="기린면" sheetId="7" r:id="rId6"/>
    <sheet name="서화면" sheetId="8" r:id="rId7"/>
  </sheets>
  <calcPr calcId="145621"/>
</workbook>
</file>

<file path=xl/calcChain.xml><?xml version="1.0" encoding="utf-8"?>
<calcChain xmlns="http://schemas.openxmlformats.org/spreadsheetml/2006/main">
  <c r="D100" i="8" l="1"/>
  <c r="B100" i="8"/>
  <c r="D99" i="8"/>
  <c r="B99" i="8"/>
  <c r="D98" i="8"/>
  <c r="B98" i="8"/>
  <c r="O35" i="8"/>
  <c r="N35" i="8"/>
  <c r="M35" i="8"/>
  <c r="L35" i="8"/>
  <c r="K35" i="8"/>
  <c r="J35" i="8"/>
  <c r="I35" i="8"/>
  <c r="H35" i="8"/>
  <c r="O34" i="8"/>
  <c r="N34" i="8"/>
  <c r="M34" i="8"/>
  <c r="L34" i="8"/>
  <c r="K34" i="8"/>
  <c r="J34" i="8"/>
  <c r="I34" i="8"/>
  <c r="H34" i="8"/>
  <c r="O33" i="8"/>
  <c r="N33" i="8"/>
  <c r="M33" i="8"/>
  <c r="L33" i="8"/>
  <c r="K33" i="8"/>
  <c r="J33" i="8"/>
  <c r="I33" i="8"/>
  <c r="H33" i="8"/>
  <c r="N17" i="8"/>
  <c r="M17" i="8"/>
  <c r="L17" i="8"/>
  <c r="K17" i="8"/>
  <c r="J17" i="8"/>
  <c r="I17" i="8"/>
  <c r="H17" i="8"/>
  <c r="N16" i="8"/>
  <c r="M16" i="8"/>
  <c r="L16" i="8"/>
  <c r="K16" i="8"/>
  <c r="J16" i="8"/>
  <c r="I16" i="8"/>
  <c r="H16" i="8"/>
  <c r="N15" i="8"/>
  <c r="M15" i="8"/>
  <c r="L15" i="8"/>
  <c r="K15" i="8"/>
  <c r="J15" i="8"/>
  <c r="I15" i="8"/>
  <c r="H15" i="8"/>
  <c r="D100" i="7"/>
  <c r="B100" i="7"/>
  <c r="D99" i="7"/>
  <c r="B99" i="7"/>
  <c r="D98" i="7"/>
  <c r="B98" i="7"/>
  <c r="O35" i="7"/>
  <c r="N35" i="7"/>
  <c r="M35" i="7"/>
  <c r="L35" i="7"/>
  <c r="K35" i="7"/>
  <c r="J35" i="7"/>
  <c r="I35" i="7"/>
  <c r="H35" i="7"/>
  <c r="O34" i="7"/>
  <c r="N34" i="7"/>
  <c r="M34" i="7"/>
  <c r="L34" i="7"/>
  <c r="K34" i="7"/>
  <c r="J34" i="7"/>
  <c r="I34" i="7"/>
  <c r="H34" i="7"/>
  <c r="O33" i="7"/>
  <c r="N33" i="7"/>
  <c r="M33" i="7"/>
  <c r="L33" i="7"/>
  <c r="K33" i="7"/>
  <c r="J33" i="7"/>
  <c r="I33" i="7"/>
  <c r="H33" i="7"/>
  <c r="N17" i="7"/>
  <c r="M17" i="7"/>
  <c r="L17" i="7"/>
  <c r="K17" i="7"/>
  <c r="J17" i="7"/>
  <c r="I17" i="7"/>
  <c r="H17" i="7"/>
  <c r="N16" i="7"/>
  <c r="M16" i="7"/>
  <c r="L16" i="7"/>
  <c r="K16" i="7"/>
  <c r="J16" i="7"/>
  <c r="I16" i="7"/>
  <c r="H16" i="7"/>
  <c r="N15" i="7"/>
  <c r="M15" i="7"/>
  <c r="L15" i="7"/>
  <c r="K15" i="7"/>
  <c r="J15" i="7"/>
  <c r="I15" i="7"/>
  <c r="H15" i="7"/>
  <c r="D100" i="6"/>
  <c r="B100" i="6"/>
  <c r="D99" i="6"/>
  <c r="B99" i="6"/>
  <c r="D98" i="6"/>
  <c r="B98" i="6"/>
  <c r="O35" i="6"/>
  <c r="N35" i="6"/>
  <c r="M35" i="6"/>
  <c r="L35" i="6"/>
  <c r="K35" i="6"/>
  <c r="J35" i="6"/>
  <c r="I35" i="6"/>
  <c r="H35" i="6"/>
  <c r="O34" i="6"/>
  <c r="N34" i="6"/>
  <c r="M34" i="6"/>
  <c r="L34" i="6"/>
  <c r="K34" i="6"/>
  <c r="J34" i="6"/>
  <c r="I34" i="6"/>
  <c r="H34" i="6"/>
  <c r="O33" i="6"/>
  <c r="N33" i="6"/>
  <c r="M33" i="6"/>
  <c r="L33" i="6"/>
  <c r="K33" i="6"/>
  <c r="J33" i="6"/>
  <c r="I33" i="6"/>
  <c r="H33" i="6"/>
  <c r="N17" i="6"/>
  <c r="M17" i="6"/>
  <c r="L17" i="6"/>
  <c r="K17" i="6"/>
  <c r="J17" i="6"/>
  <c r="I17" i="6"/>
  <c r="H17" i="6"/>
  <c r="N16" i="6"/>
  <c r="M16" i="6"/>
  <c r="L16" i="6"/>
  <c r="K16" i="6"/>
  <c r="J16" i="6"/>
  <c r="I16" i="6"/>
  <c r="H16" i="6"/>
  <c r="N15" i="6"/>
  <c r="M15" i="6"/>
  <c r="L15" i="6"/>
  <c r="K15" i="6"/>
  <c r="J15" i="6"/>
  <c r="I15" i="6"/>
  <c r="H15" i="6"/>
  <c r="D100" i="5"/>
  <c r="B100" i="5"/>
  <c r="D99" i="5"/>
  <c r="B99" i="5"/>
  <c r="D98" i="5"/>
  <c r="B98" i="5"/>
  <c r="O35" i="5"/>
  <c r="N35" i="5"/>
  <c r="M35" i="5"/>
  <c r="L35" i="5"/>
  <c r="K35" i="5"/>
  <c r="J35" i="5"/>
  <c r="I35" i="5"/>
  <c r="H35" i="5"/>
  <c r="O34" i="5"/>
  <c r="N34" i="5"/>
  <c r="M34" i="5"/>
  <c r="L34" i="5"/>
  <c r="K34" i="5"/>
  <c r="J34" i="5"/>
  <c r="I34" i="5"/>
  <c r="H34" i="5"/>
  <c r="O33" i="5"/>
  <c r="N33" i="5"/>
  <c r="M33" i="5"/>
  <c r="L33" i="5"/>
  <c r="K33" i="5"/>
  <c r="J33" i="5"/>
  <c r="I33" i="5"/>
  <c r="H33" i="5"/>
  <c r="N17" i="5"/>
  <c r="M17" i="5"/>
  <c r="L17" i="5"/>
  <c r="K17" i="5"/>
  <c r="J17" i="5"/>
  <c r="I17" i="5"/>
  <c r="H17" i="5"/>
  <c r="N16" i="5"/>
  <c r="M16" i="5"/>
  <c r="L16" i="5"/>
  <c r="K16" i="5"/>
  <c r="J16" i="5"/>
  <c r="I16" i="5"/>
  <c r="H16" i="5"/>
  <c r="N15" i="5"/>
  <c r="M15" i="5"/>
  <c r="L15" i="5"/>
  <c r="K15" i="5"/>
  <c r="J15" i="5"/>
  <c r="I15" i="5"/>
  <c r="H15" i="5"/>
  <c r="D100" i="4"/>
  <c r="B100" i="4"/>
  <c r="D99" i="4"/>
  <c r="B99" i="4"/>
  <c r="D98" i="4"/>
  <c r="B98" i="4"/>
  <c r="O35" i="4"/>
  <c r="N35" i="4"/>
  <c r="M35" i="4"/>
  <c r="L35" i="4"/>
  <c r="K35" i="4"/>
  <c r="J35" i="4"/>
  <c r="I35" i="4"/>
  <c r="H35" i="4"/>
  <c r="O34" i="4"/>
  <c r="N34" i="4"/>
  <c r="M34" i="4"/>
  <c r="L34" i="4"/>
  <c r="K34" i="4"/>
  <c r="J34" i="4"/>
  <c r="I34" i="4"/>
  <c r="H34" i="4"/>
  <c r="O33" i="4"/>
  <c r="N33" i="4"/>
  <c r="M33" i="4"/>
  <c r="L33" i="4"/>
  <c r="K33" i="4"/>
  <c r="J33" i="4"/>
  <c r="I33" i="4"/>
  <c r="H33" i="4"/>
  <c r="N17" i="4"/>
  <c r="M17" i="4"/>
  <c r="L17" i="4"/>
  <c r="K17" i="4"/>
  <c r="J17" i="4"/>
  <c r="I17" i="4"/>
  <c r="H17" i="4"/>
  <c r="N16" i="4"/>
  <c r="M16" i="4"/>
  <c r="L16" i="4"/>
  <c r="K16" i="4"/>
  <c r="J16" i="4"/>
  <c r="I16" i="4"/>
  <c r="H16" i="4"/>
  <c r="N15" i="4"/>
  <c r="M15" i="4"/>
  <c r="L15" i="4"/>
  <c r="K15" i="4"/>
  <c r="J15" i="4"/>
  <c r="I15" i="4"/>
  <c r="H15" i="4"/>
  <c r="O35" i="3"/>
  <c r="O34" i="3"/>
  <c r="O33" i="3"/>
  <c r="J35" i="3"/>
  <c r="J34" i="3"/>
  <c r="J33" i="3"/>
  <c r="J17" i="3"/>
  <c r="J16" i="3"/>
  <c r="J15" i="3"/>
  <c r="N35" i="3"/>
  <c r="M35" i="3"/>
  <c r="L35" i="3"/>
  <c r="K35" i="3"/>
  <c r="I35" i="3"/>
  <c r="H35" i="3"/>
  <c r="N34" i="3"/>
  <c r="M34" i="3"/>
  <c r="L34" i="3"/>
  <c r="K34" i="3"/>
  <c r="I34" i="3"/>
  <c r="H34" i="3"/>
  <c r="N33" i="3"/>
  <c r="M33" i="3"/>
  <c r="L33" i="3"/>
  <c r="K33" i="3"/>
  <c r="I33" i="3"/>
  <c r="H33" i="3"/>
  <c r="N17" i="3"/>
  <c r="M17" i="3"/>
  <c r="L17" i="3"/>
  <c r="K17" i="3"/>
  <c r="I17" i="3"/>
  <c r="H17" i="3"/>
  <c r="N16" i="3"/>
  <c r="M16" i="3"/>
  <c r="L16" i="3"/>
  <c r="K16" i="3"/>
  <c r="I16" i="3"/>
  <c r="H16" i="3"/>
  <c r="N15" i="3"/>
  <c r="M15" i="3"/>
  <c r="L15" i="3"/>
  <c r="K15" i="3"/>
  <c r="I15" i="3"/>
  <c r="H15" i="3"/>
  <c r="D100" i="3"/>
  <c r="D99" i="3"/>
  <c r="D98" i="3"/>
  <c r="B100" i="3"/>
  <c r="B99" i="3"/>
  <c r="B98" i="3"/>
</calcChain>
</file>

<file path=xl/sharedStrings.xml><?xml version="1.0" encoding="utf-8"?>
<sst xmlns="http://schemas.openxmlformats.org/spreadsheetml/2006/main" count="383" uniqueCount="52">
  <si>
    <t>시:분</t>
  </si>
  <si>
    <t>강수</t>
  </si>
  <si>
    <t>강수15</t>
  </si>
  <si>
    <t>강수60</t>
  </si>
  <si>
    <t>강수12H</t>
  </si>
  <si>
    <t>일강수</t>
  </si>
  <si>
    <t>○</t>
  </si>
  <si>
    <t>●</t>
  </si>
  <si>
    <t>5월 20일</t>
    <phoneticPr fontId="1" type="noConversion"/>
  </si>
  <si>
    <t>5월 21일</t>
    <phoneticPr fontId="1" type="noConversion"/>
  </si>
  <si>
    <t>Time</t>
    <phoneticPr fontId="10" type="noConversion"/>
  </si>
  <si>
    <t>MIN</t>
  </si>
  <si>
    <t>MAX</t>
  </si>
  <si>
    <t>AVERAGE</t>
  </si>
  <si>
    <t>5월 18일</t>
    <phoneticPr fontId="12" type="noConversion"/>
  </si>
  <si>
    <t>5월 21일</t>
    <phoneticPr fontId="12" type="noConversion"/>
  </si>
  <si>
    <t>PH</t>
    <phoneticPr fontId="12" type="noConversion"/>
  </si>
  <si>
    <t>BOD</t>
    <phoneticPr fontId="10" type="noConversion"/>
  </si>
  <si>
    <t>SS</t>
    <phoneticPr fontId="10" type="noConversion"/>
  </si>
  <si>
    <t>T-N</t>
    <phoneticPr fontId="10" type="noConversion"/>
  </si>
  <si>
    <t>T-P</t>
    <phoneticPr fontId="10" type="noConversion"/>
  </si>
  <si>
    <t>AM 00:00</t>
  </si>
  <si>
    <t>AM 02:00</t>
  </si>
  <si>
    <t>AM 04:00</t>
  </si>
  <si>
    <t>AM 06:00</t>
  </si>
  <si>
    <t>AM 08:00</t>
  </si>
  <si>
    <t>AM 10:00</t>
  </si>
  <si>
    <t>PM 12:00</t>
  </si>
  <si>
    <t>PM 14:00</t>
  </si>
  <si>
    <t>PM 16:00</t>
  </si>
  <si>
    <t>PM 18:00</t>
  </si>
  <si>
    <t>PM 20:00</t>
  </si>
  <si>
    <t>PM 22:00</t>
  </si>
  <si>
    <t>일평균</t>
    <phoneticPr fontId="10" type="noConversion"/>
  </si>
  <si>
    <t>일최대</t>
    <phoneticPr fontId="10" type="noConversion"/>
  </si>
  <si>
    <t>일최소</t>
    <phoneticPr fontId="10" type="noConversion"/>
  </si>
  <si>
    <t>CODcr</t>
    <phoneticPr fontId="10" type="noConversion"/>
  </si>
  <si>
    <t>CODmn</t>
    <phoneticPr fontId="10" type="noConversion"/>
  </si>
  <si>
    <t>Rainfall</t>
    <phoneticPr fontId="10" type="noConversion"/>
  </si>
  <si>
    <t>5월 31일</t>
    <phoneticPr fontId="12" type="noConversion"/>
  </si>
  <si>
    <t>Rainfall</t>
    <phoneticPr fontId="1" type="noConversion"/>
  </si>
  <si>
    <t>PM 20:15</t>
    <phoneticPr fontId="1" type="noConversion"/>
  </si>
  <si>
    <t>PM 20:30</t>
    <phoneticPr fontId="1" type="noConversion"/>
  </si>
  <si>
    <t>PM 20:45</t>
    <phoneticPr fontId="1" type="noConversion"/>
  </si>
  <si>
    <t>PM 21:00</t>
    <phoneticPr fontId="1" type="noConversion"/>
  </si>
  <si>
    <t>AM 03:00</t>
    <phoneticPr fontId="1" type="noConversion"/>
  </si>
  <si>
    <t>PM 22:00</t>
    <phoneticPr fontId="1" type="noConversion"/>
  </si>
  <si>
    <t>PM 23:00</t>
    <phoneticPr fontId="1" type="noConversion"/>
  </si>
  <si>
    <t>PM 15:00</t>
    <phoneticPr fontId="1" type="noConversion"/>
  </si>
  <si>
    <t>PM 19:00</t>
    <phoneticPr fontId="1" type="noConversion"/>
  </si>
  <si>
    <t>PM 17:00</t>
    <phoneticPr fontId="1" type="noConversion"/>
  </si>
  <si>
    <t>AM 00:00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</si>
</sst>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176" formatCode="#,##0.0_ "/>
    <numFmt numFmtId="177" formatCode="#,##0_);[Red]\(#,##0\)"/>
    <numFmt numFmtId="178" formatCode="AM/PM\ h:mm\ "/>
    <numFmt numFmtId="179" formatCode="#,##0.0_);[Red]\(#,##0.0\)"/>
    <numFmt numFmtId="180" formatCode="0.0;[Red]0.0"/>
    <numFmt numFmtId="181" formatCode="0.00_);[Red]\(0.00\)"/>
    <numFmt numFmtId="182" formatCode="0.0_);[Red]\(0.0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8.8000000000000007"/>
      <color theme="10"/>
      <name val="맑은 고딕"/>
      <family val="3"/>
      <charset val="129"/>
    </font>
    <font>
      <sz val="10"/>
      <color theme="1"/>
      <name val="새굴림"/>
      <family val="1"/>
      <charset val="129"/>
    </font>
    <font>
      <sz val="10"/>
      <color rgb="FF000000"/>
      <name val="새굴림"/>
      <family val="1"/>
      <charset val="129"/>
    </font>
    <font>
      <u/>
      <sz val="10"/>
      <color theme="10"/>
      <name val="새굴림"/>
      <family val="1"/>
      <charset val="129"/>
    </font>
    <font>
      <sz val="10"/>
      <color rgb="FFFF0000"/>
      <name val="새굴림"/>
      <family val="1"/>
      <charset val="129"/>
    </font>
    <font>
      <sz val="10"/>
      <color rgb="FF0000FF"/>
      <name val="새굴림"/>
      <family val="1"/>
      <charset val="129"/>
    </font>
    <font>
      <sz val="11"/>
      <name val="돋움"/>
      <family val="3"/>
      <charset val="129"/>
    </font>
    <font>
      <sz val="10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theme="1"/>
      <name val="돋움"/>
      <family val="3"/>
      <charset val="129"/>
    </font>
    <font>
      <sz val="8"/>
      <name val="돋움"/>
      <family val="2"/>
      <charset val="129"/>
    </font>
    <font>
      <sz val="11"/>
      <color theme="1"/>
      <name val="돋움"/>
      <family val="2"/>
      <charset val="129"/>
    </font>
    <font>
      <sz val="10"/>
      <name val="굴림"/>
      <family val="3"/>
      <charset val="129"/>
    </font>
    <font>
      <sz val="10"/>
      <name val="돋움"/>
      <family val="3"/>
      <charset val="129"/>
    </font>
    <font>
      <sz val="10"/>
      <name val="굴림체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AAE3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3" fillId="0" borderId="0">
      <alignment vertical="center"/>
    </xf>
    <xf numFmtId="0" fontId="13" fillId="0" borderId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3" fillId="0" borderId="0">
      <alignment vertical="center"/>
    </xf>
    <xf numFmtId="0" fontId="8" fillId="0" borderId="0"/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0" fontId="5" fillId="3" borderId="6" xfId="1" applyNumberFormat="1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20" fontId="5" fillId="4" borderId="6" xfId="1" applyNumberFormat="1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20" fontId="5" fillId="4" borderId="8" xfId="1" applyNumberFormat="1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20" fontId="5" fillId="3" borderId="8" xfId="1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20" fontId="5" fillId="3" borderId="11" xfId="1" applyNumberFormat="1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78" fontId="9" fillId="0" borderId="18" xfId="0" applyNumberFormat="1" applyFont="1" applyBorder="1" applyAlignment="1">
      <alignment horizontal="center" vertical="center"/>
    </xf>
    <xf numFmtId="178" fontId="9" fillId="0" borderId="19" xfId="0" applyNumberFormat="1" applyFont="1" applyBorder="1" applyAlignment="1">
      <alignment horizontal="center" vertical="center"/>
    </xf>
    <xf numFmtId="178" fontId="9" fillId="0" borderId="20" xfId="0" applyNumberFormat="1" applyFont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177" fontId="9" fillId="6" borderId="21" xfId="0" applyNumberFormat="1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177" fontId="9" fillId="6" borderId="22" xfId="0" applyNumberFormat="1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177" fontId="9" fillId="6" borderId="24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9" fillId="6" borderId="26" xfId="0" applyNumberFormat="1" applyFont="1" applyFill="1" applyBorder="1" applyAlignment="1">
      <alignment horizontal="center" vertical="center"/>
    </xf>
    <xf numFmtId="177" fontId="9" fillId="6" borderId="27" xfId="0" applyNumberFormat="1" applyFont="1" applyFill="1" applyBorder="1" applyAlignment="1">
      <alignment horizontal="center" vertical="center"/>
    </xf>
    <xf numFmtId="177" fontId="9" fillId="6" borderId="28" xfId="0" applyNumberFormat="1" applyFont="1" applyFill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77" fontId="11" fillId="5" borderId="30" xfId="0" applyNumberFormat="1" applyFont="1" applyFill="1" applyBorder="1" applyAlignment="1">
      <alignment horizontal="center" vertical="center"/>
    </xf>
    <xf numFmtId="177" fontId="11" fillId="5" borderId="31" xfId="0" applyNumberFormat="1" applyFont="1" applyFill="1" applyBorder="1" applyAlignment="1">
      <alignment horizontal="center" vertical="center"/>
    </xf>
    <xf numFmtId="0" fontId="13" fillId="0" borderId="0" xfId="3">
      <alignment vertical="center"/>
    </xf>
    <xf numFmtId="180" fontId="15" fillId="0" borderId="1" xfId="3" applyNumberFormat="1" applyFont="1" applyFill="1" applyBorder="1" applyAlignment="1">
      <alignment horizontal="center" vertical="center"/>
    </xf>
    <xf numFmtId="181" fontId="15" fillId="0" borderId="1" xfId="3" applyNumberFormat="1" applyFont="1" applyFill="1" applyBorder="1" applyAlignment="1">
      <alignment horizontal="center" vertical="center"/>
    </xf>
    <xf numFmtId="176" fontId="16" fillId="6" borderId="1" xfId="3" applyNumberFormat="1" applyFont="1" applyFill="1" applyBorder="1" applyAlignment="1">
      <alignment horizontal="center" vertical="center"/>
    </xf>
    <xf numFmtId="181" fontId="16" fillId="6" borderId="1" xfId="3" applyNumberFormat="1" applyFont="1" applyFill="1" applyBorder="1" applyAlignment="1">
      <alignment horizontal="center" vertical="center"/>
    </xf>
    <xf numFmtId="181" fontId="15" fillId="0" borderId="7" xfId="3" applyNumberFormat="1" applyFont="1" applyFill="1" applyBorder="1" applyAlignment="1">
      <alignment horizontal="center" vertical="center"/>
    </xf>
    <xf numFmtId="181" fontId="16" fillId="6" borderId="7" xfId="3" applyNumberFormat="1" applyFont="1" applyFill="1" applyBorder="1" applyAlignment="1">
      <alignment horizontal="center" vertical="center"/>
    </xf>
    <xf numFmtId="176" fontId="16" fillId="6" borderId="9" xfId="3" applyNumberFormat="1" applyFont="1" applyFill="1" applyBorder="1" applyAlignment="1">
      <alignment horizontal="center" vertical="center"/>
    </xf>
    <xf numFmtId="181" fontId="16" fillId="6" borderId="9" xfId="3" applyNumberFormat="1" applyFont="1" applyFill="1" applyBorder="1" applyAlignment="1">
      <alignment horizontal="center" vertical="center"/>
    </xf>
    <xf numFmtId="181" fontId="16" fillId="6" borderId="10" xfId="3" applyNumberFormat="1" applyFont="1" applyFill="1" applyBorder="1" applyAlignment="1">
      <alignment horizontal="center" vertical="center"/>
    </xf>
    <xf numFmtId="180" fontId="15" fillId="0" borderId="12" xfId="3" applyNumberFormat="1" applyFont="1" applyFill="1" applyBorder="1" applyAlignment="1">
      <alignment horizontal="center" vertical="center"/>
    </xf>
    <xf numFmtId="181" fontId="15" fillId="0" borderId="12" xfId="3" applyNumberFormat="1" applyFont="1" applyFill="1" applyBorder="1" applyAlignment="1">
      <alignment horizontal="center" vertical="center"/>
    </xf>
    <xf numFmtId="181" fontId="15" fillId="0" borderId="13" xfId="3" applyNumberFormat="1" applyFont="1" applyFill="1" applyBorder="1" applyAlignment="1">
      <alignment horizontal="center" vertical="center"/>
    </xf>
    <xf numFmtId="176" fontId="16" fillId="6" borderId="32" xfId="3" applyNumberFormat="1" applyFont="1" applyFill="1" applyBorder="1" applyAlignment="1">
      <alignment horizontal="center" vertical="center"/>
    </xf>
    <xf numFmtId="176" fontId="16" fillId="6" borderId="12" xfId="3" applyNumberFormat="1" applyFont="1" applyFill="1" applyBorder="1" applyAlignment="1">
      <alignment horizontal="center" vertical="center"/>
    </xf>
    <xf numFmtId="180" fontId="15" fillId="0" borderId="33" xfId="3" applyNumberFormat="1" applyFont="1" applyFill="1" applyBorder="1" applyAlignment="1">
      <alignment horizontal="center" vertical="center"/>
    </xf>
    <xf numFmtId="180" fontId="15" fillId="0" borderId="2" xfId="3" applyNumberFormat="1" applyFont="1" applyFill="1" applyBorder="1" applyAlignment="1">
      <alignment horizontal="center" vertical="center"/>
    </xf>
    <xf numFmtId="181" fontId="15" fillId="0" borderId="2" xfId="3" applyNumberFormat="1" applyFont="1" applyFill="1" applyBorder="1" applyAlignment="1">
      <alignment horizontal="center" vertical="center"/>
    </xf>
    <xf numFmtId="181" fontId="16" fillId="6" borderId="32" xfId="3" applyNumberFormat="1" applyFont="1" applyFill="1" applyBorder="1" applyAlignment="1">
      <alignment horizontal="center" vertical="center"/>
    </xf>
    <xf numFmtId="181" fontId="15" fillId="0" borderId="35" xfId="3" applyNumberFormat="1" applyFont="1" applyFill="1" applyBorder="1" applyAlignment="1">
      <alignment horizontal="center" vertical="center"/>
    </xf>
    <xf numFmtId="181" fontId="16" fillId="6" borderId="34" xfId="3" applyNumberFormat="1" applyFont="1" applyFill="1" applyBorder="1" applyAlignment="1">
      <alignment horizontal="center" vertical="center"/>
    </xf>
    <xf numFmtId="179" fontId="14" fillId="0" borderId="21" xfId="3" applyNumberFormat="1" applyFont="1" applyFill="1" applyBorder="1" applyAlignment="1">
      <alignment horizontal="center" vertical="center"/>
    </xf>
    <xf numFmtId="179" fontId="14" fillId="0" borderId="22" xfId="3" applyNumberFormat="1" applyFont="1" applyFill="1" applyBorder="1" applyAlignment="1">
      <alignment horizontal="center" vertical="center"/>
    </xf>
    <xf numFmtId="179" fontId="14" fillId="0" borderId="36" xfId="3" applyNumberFormat="1" applyFont="1" applyFill="1" applyBorder="1" applyAlignment="1">
      <alignment horizontal="center" vertical="center"/>
    </xf>
    <xf numFmtId="14" fontId="14" fillId="0" borderId="37" xfId="3" applyNumberFormat="1" applyFont="1" applyFill="1" applyBorder="1" applyAlignment="1">
      <alignment horizontal="center" vertical="center"/>
    </xf>
    <xf numFmtId="14" fontId="14" fillId="0" borderId="19" xfId="3" applyNumberFormat="1" applyFont="1" applyFill="1" applyBorder="1" applyAlignment="1">
      <alignment horizontal="center" vertical="center"/>
    </xf>
    <xf numFmtId="14" fontId="14" fillId="0" borderId="20" xfId="3" applyNumberFormat="1" applyFont="1" applyFill="1" applyBorder="1" applyAlignment="1">
      <alignment horizontal="center" vertical="center"/>
    </xf>
    <xf numFmtId="14" fontId="16" fillId="6" borderId="39" xfId="3" applyNumberFormat="1" applyFont="1" applyFill="1" applyBorder="1" applyAlignment="1">
      <alignment horizontal="center" vertical="center"/>
    </xf>
    <xf numFmtId="176" fontId="16" fillId="6" borderId="38" xfId="3" applyNumberFormat="1" applyFont="1" applyFill="1" applyBorder="1" applyAlignment="1">
      <alignment horizontal="center" vertical="center"/>
    </xf>
    <xf numFmtId="14" fontId="16" fillId="6" borderId="41" xfId="3" applyNumberFormat="1" applyFont="1" applyFill="1" applyBorder="1" applyAlignment="1">
      <alignment horizontal="center" vertical="center"/>
    </xf>
    <xf numFmtId="176" fontId="16" fillId="6" borderId="40" xfId="3" applyNumberFormat="1" applyFont="1" applyFill="1" applyBorder="1" applyAlignment="1">
      <alignment horizontal="center" vertical="center"/>
    </xf>
    <xf numFmtId="14" fontId="16" fillId="6" borderId="43" xfId="3" applyNumberFormat="1" applyFont="1" applyFill="1" applyBorder="1" applyAlignment="1">
      <alignment horizontal="center" vertical="center"/>
    </xf>
    <xf numFmtId="176" fontId="16" fillId="6" borderId="42" xfId="3" applyNumberFormat="1" applyFont="1" applyFill="1" applyBorder="1" applyAlignment="1">
      <alignment horizontal="center" vertical="center"/>
    </xf>
    <xf numFmtId="179" fontId="14" fillId="0" borderId="44" xfId="3" applyNumberFormat="1" applyFont="1" applyFill="1" applyBorder="1" applyAlignment="1">
      <alignment horizontal="center" vertical="center"/>
    </xf>
    <xf numFmtId="176" fontId="16" fillId="6" borderId="45" xfId="3" applyNumberFormat="1" applyFont="1" applyFill="1" applyBorder="1" applyAlignment="1">
      <alignment horizontal="center" vertical="center"/>
    </xf>
    <xf numFmtId="176" fontId="16" fillId="6" borderId="22" xfId="3" applyNumberFormat="1" applyFont="1" applyFill="1" applyBorder="1" applyAlignment="1">
      <alignment horizontal="center" vertical="center"/>
    </xf>
    <xf numFmtId="176" fontId="16" fillId="6" borderId="24" xfId="3" applyNumberFormat="1" applyFont="1" applyFill="1" applyBorder="1" applyAlignment="1">
      <alignment horizontal="center" vertical="center"/>
    </xf>
    <xf numFmtId="14" fontId="16" fillId="6" borderId="18" xfId="3" applyNumberFormat="1" applyFont="1" applyFill="1" applyBorder="1" applyAlignment="1">
      <alignment horizontal="center" vertical="center"/>
    </xf>
    <xf numFmtId="14" fontId="16" fillId="6" borderId="19" xfId="3" applyNumberFormat="1" applyFont="1" applyFill="1" applyBorder="1" applyAlignment="1">
      <alignment horizontal="center" vertical="center"/>
    </xf>
    <xf numFmtId="14" fontId="16" fillId="6" borderId="23" xfId="3" applyNumberFormat="1" applyFont="1" applyFill="1" applyBorder="1" applyAlignment="1">
      <alignment horizontal="center" vertical="center"/>
    </xf>
    <xf numFmtId="0" fontId="9" fillId="7" borderId="46" xfId="3" applyFont="1" applyFill="1" applyBorder="1" applyAlignment="1">
      <alignment horizontal="center" vertical="center"/>
    </xf>
    <xf numFmtId="0" fontId="9" fillId="7" borderId="47" xfId="3" applyFont="1" applyFill="1" applyBorder="1" applyAlignment="1">
      <alignment horizontal="center" vertical="center"/>
    </xf>
    <xf numFmtId="0" fontId="9" fillId="7" borderId="48" xfId="3" applyFont="1" applyFill="1" applyBorder="1" applyAlignment="1">
      <alignment horizontal="center" vertical="center"/>
    </xf>
    <xf numFmtId="0" fontId="9" fillId="7" borderId="49" xfId="3" applyFont="1" applyFill="1" applyBorder="1" applyAlignment="1">
      <alignment horizontal="center" vertical="center"/>
    </xf>
    <xf numFmtId="0" fontId="9" fillId="7" borderId="53" xfId="3" applyFont="1" applyFill="1" applyBorder="1" applyAlignment="1">
      <alignment horizontal="center" vertical="center"/>
    </xf>
    <xf numFmtId="181" fontId="15" fillId="0" borderId="57" xfId="3" applyNumberFormat="1" applyFont="1" applyFill="1" applyBorder="1" applyAlignment="1">
      <alignment horizontal="center" vertical="center"/>
    </xf>
    <xf numFmtId="181" fontId="15" fillId="0" borderId="56" xfId="3" applyNumberFormat="1" applyFont="1" applyFill="1" applyBorder="1" applyAlignment="1">
      <alignment horizontal="center" vertical="center"/>
    </xf>
    <xf numFmtId="0" fontId="9" fillId="7" borderId="58" xfId="3" applyFont="1" applyFill="1" applyBorder="1" applyAlignment="1">
      <alignment horizontal="center" vertical="center"/>
    </xf>
    <xf numFmtId="181" fontId="15" fillId="0" borderId="27" xfId="3" applyNumberFormat="1" applyFont="1" applyFill="1" applyBorder="1" applyAlignment="1">
      <alignment horizontal="center" vertical="center"/>
    </xf>
    <xf numFmtId="181" fontId="15" fillId="0" borderId="33" xfId="3" applyNumberFormat="1" applyFont="1" applyFill="1" applyBorder="1" applyAlignment="1">
      <alignment horizontal="center" vertical="center"/>
    </xf>
    <xf numFmtId="181" fontId="16" fillId="6" borderId="60" xfId="3" applyNumberFormat="1" applyFont="1" applyFill="1" applyBorder="1" applyAlignment="1">
      <alignment horizontal="center" vertical="center"/>
    </xf>
    <xf numFmtId="181" fontId="16" fillId="6" borderId="17" xfId="3" applyNumberFormat="1" applyFont="1" applyFill="1" applyBorder="1" applyAlignment="1">
      <alignment horizontal="center" vertical="center"/>
    </xf>
    <xf numFmtId="181" fontId="16" fillId="6" borderId="61" xfId="3" applyNumberFormat="1" applyFont="1" applyFill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33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11" fillId="5" borderId="62" xfId="0" applyNumberFormat="1" applyFont="1" applyFill="1" applyBorder="1" applyAlignment="1">
      <alignment horizontal="center" vertical="center"/>
    </xf>
    <xf numFmtId="177" fontId="9" fillId="6" borderId="63" xfId="0" applyNumberFormat="1" applyFont="1" applyFill="1" applyBorder="1" applyAlignment="1">
      <alignment horizontal="center" vertical="center"/>
    </xf>
    <xf numFmtId="177" fontId="9" fillId="6" borderId="64" xfId="0" applyNumberFormat="1" applyFont="1" applyFill="1" applyBorder="1" applyAlignment="1">
      <alignment horizontal="center" vertical="center"/>
    </xf>
    <xf numFmtId="177" fontId="9" fillId="6" borderId="65" xfId="0" applyNumberFormat="1" applyFont="1" applyFill="1" applyBorder="1" applyAlignment="1">
      <alignment horizontal="center" vertical="center"/>
    </xf>
    <xf numFmtId="177" fontId="11" fillId="5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Border="1" applyAlignment="1">
      <alignment horizontal="center" vertical="center"/>
    </xf>
    <xf numFmtId="177" fontId="9" fillId="6" borderId="0" xfId="0" applyNumberFormat="1" applyFont="1" applyFill="1" applyBorder="1" applyAlignment="1">
      <alignment horizontal="center" vertical="center"/>
    </xf>
    <xf numFmtId="179" fontId="11" fillId="0" borderId="0" xfId="0" applyNumberFormat="1" applyFont="1" applyBorder="1" applyAlignment="1">
      <alignment horizontal="center" vertical="center"/>
    </xf>
    <xf numFmtId="182" fontId="15" fillId="0" borderId="27" xfId="3" applyNumberFormat="1" applyFont="1" applyFill="1" applyBorder="1" applyAlignment="1">
      <alignment horizontal="center" vertical="center"/>
    </xf>
    <xf numFmtId="182" fontId="15" fillId="0" borderId="59" xfId="3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50" xfId="3" applyBorder="1" applyAlignment="1">
      <alignment horizontal="center" vertical="center"/>
    </xf>
    <xf numFmtId="0" fontId="13" fillId="0" borderId="51" xfId="3" applyBorder="1" applyAlignment="1">
      <alignment horizontal="center" vertical="center"/>
    </xf>
    <xf numFmtId="0" fontId="13" fillId="0" borderId="52" xfId="3" applyBorder="1" applyAlignment="1">
      <alignment horizontal="center" vertical="center"/>
    </xf>
    <xf numFmtId="0" fontId="13" fillId="0" borderId="54" xfId="3" applyBorder="1" applyAlignment="1">
      <alignment horizontal="center" vertical="center"/>
    </xf>
    <xf numFmtId="0" fontId="13" fillId="0" borderId="55" xfId="3" applyBorder="1" applyAlignment="1">
      <alignment horizontal="center" vertical="center"/>
    </xf>
    <xf numFmtId="0" fontId="13" fillId="0" borderId="25" xfId="3" applyBorder="1" applyAlignment="1">
      <alignment horizontal="center" vertical="center"/>
    </xf>
  </cellXfs>
  <cellStyles count="9">
    <cellStyle name="쉼표 [0] 2" xfId="5"/>
    <cellStyle name="쉼표 [0] 2 10" xfId="6"/>
    <cellStyle name="표준" xfId="0" builtinId="0"/>
    <cellStyle name="표준 2" xfId="2"/>
    <cellStyle name="표준 2 2" xfId="3"/>
    <cellStyle name="표준 2 2 2" xfId="7"/>
    <cellStyle name="표준 3" xfId="4"/>
    <cellStyle name="표준 55" xfId="8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인제읍!$I$2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인제읍!$G$3:$G$14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인제읍!$I$3:$I$14</c:f>
              <c:numCache>
                <c:formatCode>0.0;[Red]0.0</c:formatCode>
                <c:ptCount val="12"/>
                <c:pt idx="0">
                  <c:v>86.3</c:v>
                </c:pt>
                <c:pt idx="1">
                  <c:v>74.099999999999994</c:v>
                </c:pt>
                <c:pt idx="2">
                  <c:v>57.5</c:v>
                </c:pt>
                <c:pt idx="3">
                  <c:v>82.1</c:v>
                </c:pt>
                <c:pt idx="4">
                  <c:v>141.1</c:v>
                </c:pt>
                <c:pt idx="5">
                  <c:v>112.2</c:v>
                </c:pt>
                <c:pt idx="6">
                  <c:v>135.5</c:v>
                </c:pt>
                <c:pt idx="7">
                  <c:v>126.8</c:v>
                </c:pt>
                <c:pt idx="8">
                  <c:v>96.6</c:v>
                </c:pt>
                <c:pt idx="9">
                  <c:v>138.30000000000001</c:v>
                </c:pt>
                <c:pt idx="10">
                  <c:v>161.9</c:v>
                </c:pt>
                <c:pt idx="11">
                  <c:v>99.3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인제읍!$J$2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인제읍!$G$3:$G$14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인제읍!$J$3:$J$14</c:f>
              <c:numCache>
                <c:formatCode>0.0;[Red]0.0</c:formatCode>
                <c:ptCount val="12"/>
                <c:pt idx="0">
                  <c:v>51.5</c:v>
                </c:pt>
                <c:pt idx="1">
                  <c:v>41.9</c:v>
                </c:pt>
                <c:pt idx="2">
                  <c:v>29.2</c:v>
                </c:pt>
                <c:pt idx="3">
                  <c:v>45.6</c:v>
                </c:pt>
                <c:pt idx="4">
                  <c:v>84.1</c:v>
                </c:pt>
                <c:pt idx="5">
                  <c:v>67.2</c:v>
                </c:pt>
                <c:pt idx="6">
                  <c:v>73.400000000000006</c:v>
                </c:pt>
                <c:pt idx="7">
                  <c:v>58.7</c:v>
                </c:pt>
                <c:pt idx="8">
                  <c:v>48.4</c:v>
                </c:pt>
                <c:pt idx="9">
                  <c:v>82.9</c:v>
                </c:pt>
                <c:pt idx="10">
                  <c:v>76.400000000000006</c:v>
                </c:pt>
                <c:pt idx="11">
                  <c:v>66.2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인제읍!$K$2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인제읍!$G$3:$G$14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인제읍!$K$3:$K$14</c:f>
              <c:numCache>
                <c:formatCode>0.0;[Red]0.0</c:formatCode>
                <c:ptCount val="12"/>
                <c:pt idx="0">
                  <c:v>138</c:v>
                </c:pt>
                <c:pt idx="1">
                  <c:v>120.3</c:v>
                </c:pt>
                <c:pt idx="2">
                  <c:v>102.9</c:v>
                </c:pt>
                <c:pt idx="3">
                  <c:v>122.5</c:v>
                </c:pt>
                <c:pt idx="4">
                  <c:v>192.9</c:v>
                </c:pt>
                <c:pt idx="5">
                  <c:v>175.3</c:v>
                </c:pt>
                <c:pt idx="6">
                  <c:v>217.2</c:v>
                </c:pt>
                <c:pt idx="7">
                  <c:v>205</c:v>
                </c:pt>
                <c:pt idx="8">
                  <c:v>150.1</c:v>
                </c:pt>
                <c:pt idx="9">
                  <c:v>244.6</c:v>
                </c:pt>
                <c:pt idx="10">
                  <c:v>249.3</c:v>
                </c:pt>
                <c:pt idx="11">
                  <c:v>179.1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인제읍!$L$2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인제읍!$G$3:$G$14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인제읍!$L$3:$L$14</c:f>
              <c:numCache>
                <c:formatCode>0.0;[Red]0.0</c:formatCode>
                <c:ptCount val="12"/>
                <c:pt idx="0">
                  <c:v>87.6</c:v>
                </c:pt>
                <c:pt idx="1">
                  <c:v>84.2</c:v>
                </c:pt>
                <c:pt idx="2">
                  <c:v>57.5</c:v>
                </c:pt>
                <c:pt idx="3">
                  <c:v>77.599999999999994</c:v>
                </c:pt>
                <c:pt idx="4">
                  <c:v>172.5</c:v>
                </c:pt>
                <c:pt idx="5">
                  <c:v>106.7</c:v>
                </c:pt>
                <c:pt idx="6">
                  <c:v>156.30000000000001</c:v>
                </c:pt>
                <c:pt idx="7">
                  <c:v>132.5</c:v>
                </c:pt>
                <c:pt idx="8">
                  <c:v>112.2</c:v>
                </c:pt>
                <c:pt idx="9">
                  <c:v>139.4</c:v>
                </c:pt>
                <c:pt idx="10">
                  <c:v>178.9</c:v>
                </c:pt>
                <c:pt idx="11">
                  <c:v>126.8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인제읍!$M$2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인제읍!$G$3:$G$14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인제읍!$M$3:$M$14</c:f>
              <c:numCache>
                <c:formatCode>0.00_);[Red]\(0.00\)</c:formatCode>
                <c:ptCount val="12"/>
                <c:pt idx="0">
                  <c:v>19.850000000000001</c:v>
                </c:pt>
                <c:pt idx="1">
                  <c:v>18</c:v>
                </c:pt>
                <c:pt idx="2">
                  <c:v>15.98</c:v>
                </c:pt>
                <c:pt idx="3">
                  <c:v>29.76</c:v>
                </c:pt>
                <c:pt idx="4">
                  <c:v>38.89</c:v>
                </c:pt>
                <c:pt idx="5">
                  <c:v>38.43</c:v>
                </c:pt>
                <c:pt idx="6">
                  <c:v>45.58</c:v>
                </c:pt>
                <c:pt idx="7">
                  <c:v>38.06</c:v>
                </c:pt>
                <c:pt idx="8">
                  <c:v>40.06</c:v>
                </c:pt>
                <c:pt idx="9">
                  <c:v>31.47</c:v>
                </c:pt>
                <c:pt idx="10">
                  <c:v>32.47</c:v>
                </c:pt>
                <c:pt idx="11">
                  <c:v>28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인제읍!$N$2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인제읍!$G$3:$G$14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인제읍!$N$3:$N$14</c:f>
              <c:numCache>
                <c:formatCode>0.00_);[Red]\(0.00\)</c:formatCode>
                <c:ptCount val="12"/>
                <c:pt idx="0">
                  <c:v>3.12</c:v>
                </c:pt>
                <c:pt idx="1">
                  <c:v>2.0699999999999998</c:v>
                </c:pt>
                <c:pt idx="2">
                  <c:v>1.92</c:v>
                </c:pt>
                <c:pt idx="3">
                  <c:v>4.04</c:v>
                </c:pt>
                <c:pt idx="4">
                  <c:v>4.6500000000000004</c:v>
                </c:pt>
                <c:pt idx="5">
                  <c:v>4.57</c:v>
                </c:pt>
                <c:pt idx="6">
                  <c:v>3.75</c:v>
                </c:pt>
                <c:pt idx="7">
                  <c:v>3.99</c:v>
                </c:pt>
                <c:pt idx="8">
                  <c:v>3.24</c:v>
                </c:pt>
                <c:pt idx="9">
                  <c:v>3.55</c:v>
                </c:pt>
                <c:pt idx="10">
                  <c:v>3.73</c:v>
                </c:pt>
                <c:pt idx="11">
                  <c:v>3.51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1680"/>
        <c:axId val="82325888"/>
      </c:lineChart>
      <c:catAx>
        <c:axId val="8159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majorTickMark val="out"/>
        <c:minorTickMark val="none"/>
        <c:tickLblPos val="nextTo"/>
        <c:crossAx val="82325888"/>
        <c:crosses val="autoZero"/>
        <c:auto val="1"/>
        <c:lblAlgn val="ctr"/>
        <c:lblOffset val="100"/>
        <c:noMultiLvlLbl val="0"/>
      </c:catAx>
      <c:valAx>
        <c:axId val="82325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Conc.(mg/L)</a:t>
                </a:r>
                <a:endParaRPr lang="ko-KR" altLang="en-US" sz="1400"/>
              </a:p>
            </c:rich>
          </c:tx>
          <c:layout/>
          <c:overlay val="0"/>
        </c:title>
        <c:numFmt formatCode="0;[Red]0" sourceLinked="0"/>
        <c:majorTickMark val="in"/>
        <c:minorTickMark val="none"/>
        <c:tickLblPos val="nextTo"/>
        <c:crossAx val="8159168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남면!$A$2:$A$97</c:f>
              <c:numCache>
                <c:formatCode>AM/PM\ h:mm\ 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남면!$B$2:$B$97</c:f>
              <c:numCache>
                <c:formatCode>#,##0_);[Red]\(#,##0\)</c:formatCode>
                <c:ptCount val="96"/>
                <c:pt idx="0">
                  <c:v>46</c:v>
                </c:pt>
                <c:pt idx="1">
                  <c:v>47</c:v>
                </c:pt>
                <c:pt idx="2">
                  <c:v>35</c:v>
                </c:pt>
                <c:pt idx="3">
                  <c:v>39</c:v>
                </c:pt>
                <c:pt idx="4">
                  <c:v>41</c:v>
                </c:pt>
                <c:pt idx="5">
                  <c:v>38</c:v>
                </c:pt>
                <c:pt idx="6">
                  <c:v>39</c:v>
                </c:pt>
                <c:pt idx="7">
                  <c:v>32</c:v>
                </c:pt>
                <c:pt idx="8">
                  <c:v>27</c:v>
                </c:pt>
                <c:pt idx="9">
                  <c:v>22</c:v>
                </c:pt>
                <c:pt idx="10">
                  <c:v>21</c:v>
                </c:pt>
                <c:pt idx="11">
                  <c:v>16</c:v>
                </c:pt>
                <c:pt idx="12">
                  <c:v>15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19</c:v>
                </c:pt>
                <c:pt idx="17">
                  <c:v>22</c:v>
                </c:pt>
                <c:pt idx="18">
                  <c:v>23</c:v>
                </c:pt>
                <c:pt idx="19">
                  <c:v>27</c:v>
                </c:pt>
                <c:pt idx="20">
                  <c:v>31</c:v>
                </c:pt>
                <c:pt idx="21">
                  <c:v>41</c:v>
                </c:pt>
                <c:pt idx="22">
                  <c:v>40</c:v>
                </c:pt>
                <c:pt idx="23">
                  <c:v>51</c:v>
                </c:pt>
                <c:pt idx="24">
                  <c:v>60</c:v>
                </c:pt>
                <c:pt idx="25">
                  <c:v>62</c:v>
                </c:pt>
                <c:pt idx="26">
                  <c:v>86</c:v>
                </c:pt>
                <c:pt idx="27">
                  <c:v>82</c:v>
                </c:pt>
                <c:pt idx="28">
                  <c:v>93</c:v>
                </c:pt>
                <c:pt idx="29">
                  <c:v>107</c:v>
                </c:pt>
                <c:pt idx="30">
                  <c:v>92</c:v>
                </c:pt>
                <c:pt idx="31">
                  <c:v>111</c:v>
                </c:pt>
                <c:pt idx="32">
                  <c:v>102</c:v>
                </c:pt>
                <c:pt idx="33">
                  <c:v>91</c:v>
                </c:pt>
                <c:pt idx="34">
                  <c:v>107</c:v>
                </c:pt>
                <c:pt idx="35">
                  <c:v>98</c:v>
                </c:pt>
                <c:pt idx="36">
                  <c:v>102</c:v>
                </c:pt>
                <c:pt idx="37">
                  <c:v>104</c:v>
                </c:pt>
                <c:pt idx="38">
                  <c:v>99</c:v>
                </c:pt>
                <c:pt idx="39">
                  <c:v>80</c:v>
                </c:pt>
                <c:pt idx="40">
                  <c:v>81</c:v>
                </c:pt>
                <c:pt idx="41">
                  <c:v>75</c:v>
                </c:pt>
                <c:pt idx="42">
                  <c:v>98</c:v>
                </c:pt>
                <c:pt idx="43">
                  <c:v>92</c:v>
                </c:pt>
                <c:pt idx="44">
                  <c:v>89</c:v>
                </c:pt>
                <c:pt idx="45">
                  <c:v>83</c:v>
                </c:pt>
                <c:pt idx="46">
                  <c:v>92</c:v>
                </c:pt>
                <c:pt idx="47">
                  <c:v>85</c:v>
                </c:pt>
                <c:pt idx="48">
                  <c:v>87</c:v>
                </c:pt>
                <c:pt idx="49">
                  <c:v>99</c:v>
                </c:pt>
                <c:pt idx="50">
                  <c:v>93</c:v>
                </c:pt>
                <c:pt idx="51">
                  <c:v>91</c:v>
                </c:pt>
                <c:pt idx="52">
                  <c:v>87</c:v>
                </c:pt>
                <c:pt idx="53">
                  <c:v>86</c:v>
                </c:pt>
                <c:pt idx="54">
                  <c:v>94</c:v>
                </c:pt>
                <c:pt idx="55">
                  <c:v>97</c:v>
                </c:pt>
                <c:pt idx="56">
                  <c:v>76</c:v>
                </c:pt>
                <c:pt idx="57">
                  <c:v>85</c:v>
                </c:pt>
                <c:pt idx="58">
                  <c:v>87</c:v>
                </c:pt>
                <c:pt idx="59">
                  <c:v>75</c:v>
                </c:pt>
                <c:pt idx="60">
                  <c:v>79</c:v>
                </c:pt>
                <c:pt idx="61">
                  <c:v>74</c:v>
                </c:pt>
                <c:pt idx="62">
                  <c:v>70</c:v>
                </c:pt>
                <c:pt idx="63">
                  <c:v>68</c:v>
                </c:pt>
                <c:pt idx="64">
                  <c:v>73</c:v>
                </c:pt>
                <c:pt idx="65">
                  <c:v>73</c:v>
                </c:pt>
                <c:pt idx="66">
                  <c:v>78</c:v>
                </c:pt>
                <c:pt idx="67">
                  <c:v>76</c:v>
                </c:pt>
                <c:pt idx="68">
                  <c:v>65</c:v>
                </c:pt>
                <c:pt idx="69">
                  <c:v>78</c:v>
                </c:pt>
                <c:pt idx="70">
                  <c:v>76</c:v>
                </c:pt>
                <c:pt idx="71">
                  <c:v>90</c:v>
                </c:pt>
                <c:pt idx="72">
                  <c:v>91</c:v>
                </c:pt>
                <c:pt idx="73">
                  <c:v>102</c:v>
                </c:pt>
                <c:pt idx="74">
                  <c:v>86</c:v>
                </c:pt>
                <c:pt idx="75">
                  <c:v>86</c:v>
                </c:pt>
                <c:pt idx="76">
                  <c:v>88</c:v>
                </c:pt>
                <c:pt idx="77">
                  <c:v>99</c:v>
                </c:pt>
                <c:pt idx="78">
                  <c:v>82</c:v>
                </c:pt>
                <c:pt idx="79">
                  <c:v>103</c:v>
                </c:pt>
                <c:pt idx="80">
                  <c:v>91</c:v>
                </c:pt>
                <c:pt idx="81">
                  <c:v>78</c:v>
                </c:pt>
                <c:pt idx="82">
                  <c:v>87</c:v>
                </c:pt>
                <c:pt idx="83">
                  <c:v>79</c:v>
                </c:pt>
                <c:pt idx="84">
                  <c:v>69</c:v>
                </c:pt>
                <c:pt idx="85">
                  <c:v>73</c:v>
                </c:pt>
                <c:pt idx="86">
                  <c:v>80</c:v>
                </c:pt>
                <c:pt idx="87">
                  <c:v>74</c:v>
                </c:pt>
                <c:pt idx="88">
                  <c:v>69</c:v>
                </c:pt>
                <c:pt idx="89">
                  <c:v>64</c:v>
                </c:pt>
                <c:pt idx="90">
                  <c:v>69</c:v>
                </c:pt>
                <c:pt idx="91">
                  <c:v>63</c:v>
                </c:pt>
                <c:pt idx="92">
                  <c:v>63</c:v>
                </c:pt>
                <c:pt idx="93">
                  <c:v>55</c:v>
                </c:pt>
                <c:pt idx="94">
                  <c:v>52</c:v>
                </c:pt>
                <c:pt idx="95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66400"/>
        <c:axId val="148969728"/>
      </c:lineChart>
      <c:catAx>
        <c:axId val="1489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overlay val="0"/>
        </c:title>
        <c:numFmt formatCode="AM/PM\ h:mm\ " sourceLinked="1"/>
        <c:majorTickMark val="out"/>
        <c:minorTickMark val="none"/>
        <c:tickLblPos val="nextTo"/>
        <c:crossAx val="148969728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48969728"/>
        <c:scaling>
          <c:orientation val="minMax"/>
          <c:max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overlay val="0"/>
        </c:title>
        <c:numFmt formatCode="#,##0_);[Red]\(#,##0\)" sourceLinked="1"/>
        <c:majorTickMark val="in"/>
        <c:minorTickMark val="none"/>
        <c:tickLblPos val="nextTo"/>
        <c:crossAx val="148966400"/>
        <c:crosses val="autoZero"/>
        <c:crossBetween val="between"/>
        <c:majorUnit val="3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남면!$C$2:$C$97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남면!$E$2:$E$97</c:f>
              <c:numCache>
                <c:formatCode>#,##0.0_);[Red]\(#,##0.0\)</c:formatCode>
                <c:ptCount val="96"/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65">
                  <c:v>5.5</c:v>
                </c:pt>
                <c:pt idx="66">
                  <c:v>5.5</c:v>
                </c:pt>
                <c:pt idx="67">
                  <c:v>5.5</c:v>
                </c:pt>
                <c:pt idx="68">
                  <c:v>5.5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9024128"/>
        <c:axId val="149022208"/>
      </c:barChart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남면!$C$2:$C$97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남면!$D$2:$D$97</c:f>
              <c:numCache>
                <c:formatCode>#,##0_);[Red]\(#,##0\)</c:formatCode>
                <c:ptCount val="96"/>
                <c:pt idx="0">
                  <c:v>16</c:v>
                </c:pt>
                <c:pt idx="1">
                  <c:v>16</c:v>
                </c:pt>
                <c:pt idx="2">
                  <c:v>15</c:v>
                </c:pt>
                <c:pt idx="3">
                  <c:v>19</c:v>
                </c:pt>
                <c:pt idx="4">
                  <c:v>21</c:v>
                </c:pt>
                <c:pt idx="5">
                  <c:v>23</c:v>
                </c:pt>
                <c:pt idx="6">
                  <c:v>28</c:v>
                </c:pt>
                <c:pt idx="7">
                  <c:v>33</c:v>
                </c:pt>
                <c:pt idx="8">
                  <c:v>40</c:v>
                </c:pt>
                <c:pt idx="9">
                  <c:v>48</c:v>
                </c:pt>
                <c:pt idx="10">
                  <c:v>49</c:v>
                </c:pt>
                <c:pt idx="11">
                  <c:v>54</c:v>
                </c:pt>
                <c:pt idx="12">
                  <c:v>59</c:v>
                </c:pt>
                <c:pt idx="13">
                  <c:v>90</c:v>
                </c:pt>
                <c:pt idx="14">
                  <c:v>88</c:v>
                </c:pt>
                <c:pt idx="15">
                  <c:v>86</c:v>
                </c:pt>
                <c:pt idx="16">
                  <c:v>100</c:v>
                </c:pt>
                <c:pt idx="17">
                  <c:v>106</c:v>
                </c:pt>
                <c:pt idx="18">
                  <c:v>98</c:v>
                </c:pt>
                <c:pt idx="19">
                  <c:v>114</c:v>
                </c:pt>
                <c:pt idx="20">
                  <c:v>92</c:v>
                </c:pt>
                <c:pt idx="21">
                  <c:v>101</c:v>
                </c:pt>
                <c:pt idx="22">
                  <c:v>94</c:v>
                </c:pt>
                <c:pt idx="23">
                  <c:v>108</c:v>
                </c:pt>
                <c:pt idx="24">
                  <c:v>92</c:v>
                </c:pt>
                <c:pt idx="25">
                  <c:v>90</c:v>
                </c:pt>
                <c:pt idx="26">
                  <c:v>94</c:v>
                </c:pt>
                <c:pt idx="27">
                  <c:v>91</c:v>
                </c:pt>
                <c:pt idx="28">
                  <c:v>86</c:v>
                </c:pt>
                <c:pt idx="29">
                  <c:v>90</c:v>
                </c:pt>
                <c:pt idx="30">
                  <c:v>86</c:v>
                </c:pt>
                <c:pt idx="31">
                  <c:v>91</c:v>
                </c:pt>
                <c:pt idx="32">
                  <c:v>77</c:v>
                </c:pt>
                <c:pt idx="33">
                  <c:v>92</c:v>
                </c:pt>
                <c:pt idx="34">
                  <c:v>91</c:v>
                </c:pt>
                <c:pt idx="35">
                  <c:v>103</c:v>
                </c:pt>
                <c:pt idx="36">
                  <c:v>108</c:v>
                </c:pt>
                <c:pt idx="37">
                  <c:v>101</c:v>
                </c:pt>
                <c:pt idx="38">
                  <c:v>93</c:v>
                </c:pt>
                <c:pt idx="39">
                  <c:v>90</c:v>
                </c:pt>
                <c:pt idx="40">
                  <c:v>105</c:v>
                </c:pt>
                <c:pt idx="41">
                  <c:v>89</c:v>
                </c:pt>
                <c:pt idx="42">
                  <c:v>81</c:v>
                </c:pt>
                <c:pt idx="43">
                  <c:v>81</c:v>
                </c:pt>
                <c:pt idx="44">
                  <c:v>73</c:v>
                </c:pt>
                <c:pt idx="45">
                  <c:v>79</c:v>
                </c:pt>
                <c:pt idx="46">
                  <c:v>84</c:v>
                </c:pt>
                <c:pt idx="47">
                  <c:v>77</c:v>
                </c:pt>
                <c:pt idx="48">
                  <c:v>69</c:v>
                </c:pt>
                <c:pt idx="49">
                  <c:v>66</c:v>
                </c:pt>
                <c:pt idx="50">
                  <c:v>77</c:v>
                </c:pt>
                <c:pt idx="51">
                  <c:v>67</c:v>
                </c:pt>
                <c:pt idx="52">
                  <c:v>85</c:v>
                </c:pt>
                <c:pt idx="53">
                  <c:v>76</c:v>
                </c:pt>
                <c:pt idx="54">
                  <c:v>81</c:v>
                </c:pt>
                <c:pt idx="55">
                  <c:v>71</c:v>
                </c:pt>
                <c:pt idx="56">
                  <c:v>84</c:v>
                </c:pt>
                <c:pt idx="57">
                  <c:v>81</c:v>
                </c:pt>
                <c:pt idx="58">
                  <c:v>91</c:v>
                </c:pt>
                <c:pt idx="59">
                  <c:v>105</c:v>
                </c:pt>
                <c:pt idx="60">
                  <c:v>105</c:v>
                </c:pt>
                <c:pt idx="61">
                  <c:v>89</c:v>
                </c:pt>
                <c:pt idx="62">
                  <c:v>87</c:v>
                </c:pt>
                <c:pt idx="63">
                  <c:v>94</c:v>
                </c:pt>
                <c:pt idx="64">
                  <c:v>107</c:v>
                </c:pt>
                <c:pt idx="65">
                  <c:v>98</c:v>
                </c:pt>
                <c:pt idx="66">
                  <c:v>87</c:v>
                </c:pt>
                <c:pt idx="67">
                  <c:v>89</c:v>
                </c:pt>
                <c:pt idx="68">
                  <c:v>75</c:v>
                </c:pt>
                <c:pt idx="69">
                  <c:v>84</c:v>
                </c:pt>
                <c:pt idx="70">
                  <c:v>76</c:v>
                </c:pt>
                <c:pt idx="71">
                  <c:v>81</c:v>
                </c:pt>
                <c:pt idx="72">
                  <c:v>79</c:v>
                </c:pt>
                <c:pt idx="73">
                  <c:v>72</c:v>
                </c:pt>
                <c:pt idx="74">
                  <c:v>74</c:v>
                </c:pt>
                <c:pt idx="75">
                  <c:v>72</c:v>
                </c:pt>
                <c:pt idx="76">
                  <c:v>64</c:v>
                </c:pt>
                <c:pt idx="77">
                  <c:v>69</c:v>
                </c:pt>
                <c:pt idx="78">
                  <c:v>60</c:v>
                </c:pt>
                <c:pt idx="79">
                  <c:v>57</c:v>
                </c:pt>
                <c:pt idx="80">
                  <c:v>63</c:v>
                </c:pt>
                <c:pt idx="81">
                  <c:v>58</c:v>
                </c:pt>
                <c:pt idx="82">
                  <c:v>52</c:v>
                </c:pt>
                <c:pt idx="83">
                  <c:v>43</c:v>
                </c:pt>
                <c:pt idx="84">
                  <c:v>49</c:v>
                </c:pt>
                <c:pt idx="85">
                  <c:v>42</c:v>
                </c:pt>
                <c:pt idx="86">
                  <c:v>44</c:v>
                </c:pt>
                <c:pt idx="87">
                  <c:v>38</c:v>
                </c:pt>
                <c:pt idx="88">
                  <c:v>38</c:v>
                </c:pt>
                <c:pt idx="89">
                  <c:v>38</c:v>
                </c:pt>
                <c:pt idx="90">
                  <c:v>34</c:v>
                </c:pt>
                <c:pt idx="91">
                  <c:v>31</c:v>
                </c:pt>
                <c:pt idx="92">
                  <c:v>22</c:v>
                </c:pt>
                <c:pt idx="93">
                  <c:v>20</c:v>
                </c:pt>
                <c:pt idx="94">
                  <c:v>16</c:v>
                </c:pt>
                <c:pt idx="95">
                  <c:v>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08768"/>
        <c:axId val="149011840"/>
      </c:lineChart>
      <c:catAx>
        <c:axId val="14900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overlay val="0"/>
        </c:title>
        <c:numFmt formatCode="AM/PM\ h:mm\ " sourceLinked="1"/>
        <c:majorTickMark val="out"/>
        <c:minorTickMark val="none"/>
        <c:tickLblPos val="nextTo"/>
        <c:crossAx val="14901184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49011840"/>
        <c:scaling>
          <c:orientation val="minMax"/>
          <c:max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overlay val="0"/>
        </c:title>
        <c:numFmt formatCode="#,##0_);[Red]\(#,##0\)" sourceLinked="1"/>
        <c:majorTickMark val="in"/>
        <c:minorTickMark val="none"/>
        <c:tickLblPos val="nextTo"/>
        <c:crossAx val="149008768"/>
        <c:crosses val="autoZero"/>
        <c:crossBetween val="between"/>
        <c:majorUnit val="30"/>
      </c:valAx>
      <c:valAx>
        <c:axId val="149022208"/>
        <c:scaling>
          <c:orientation val="maxMin"/>
          <c:max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Rainfall Intensity(mm/hr)</a:t>
                </a:r>
                <a:endParaRPr lang="ko-KR" altLang="en-US" sz="1400"/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crossAx val="149024128"/>
        <c:crosses val="max"/>
        <c:crossBetween val="between"/>
        <c:majorUnit val="5"/>
      </c:valAx>
      <c:catAx>
        <c:axId val="149024128"/>
        <c:scaling>
          <c:orientation val="minMax"/>
        </c:scaling>
        <c:delete val="1"/>
        <c:axPos val="t"/>
        <c:numFmt formatCode="AM/PM\ h:mm\ " sourceLinked="1"/>
        <c:majorTickMark val="out"/>
        <c:minorTickMark val="none"/>
        <c:tickLblPos val="none"/>
        <c:crossAx val="149022208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남면!$O$20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val>
            <c:numRef>
              <c:f>남면!$O$21:$O$32</c:f>
              <c:numCache>
                <c:formatCode>0.00_);[Red]\(0.00\)</c:formatCode>
                <c:ptCount val="12"/>
                <c:pt idx="4" formatCode="0.0_);[Red]\(0.0\)">
                  <c:v>5.5</c:v>
                </c:pt>
                <c:pt idx="5" formatCode="0.0_);[Red]\(0.0\)">
                  <c:v>5.5</c:v>
                </c:pt>
                <c:pt idx="6" formatCode="0.0_);[Red]\(0.0\)">
                  <c:v>5.5</c:v>
                </c:pt>
                <c:pt idx="7" formatCode="0.0_);[Red]\(0.0\)">
                  <c:v>5.5</c:v>
                </c:pt>
                <c:pt idx="8" formatCode="0.0_);[Red]\(0.0\)">
                  <c:v>2</c:v>
                </c:pt>
                <c:pt idx="9" formatCode="0.0_);[Red]\(0.0\)">
                  <c:v>1</c:v>
                </c:pt>
                <c:pt idx="10" formatCode="0.0_);[Red]\(0.0\)">
                  <c:v>0.5</c:v>
                </c:pt>
                <c:pt idx="11" formatCode="0.0_);[Red]\(0.0\)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1259776"/>
        <c:axId val="151257856"/>
      </c:barChart>
      <c:lineChart>
        <c:grouping val="standard"/>
        <c:varyColors val="0"/>
        <c:ser>
          <c:idx val="0"/>
          <c:order val="0"/>
          <c:tx>
            <c:strRef>
              <c:f>남면!$I$20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남면!$I$21:$I$32</c:f>
              <c:numCache>
                <c:formatCode>0.0;[Red]0.0</c:formatCode>
                <c:ptCount val="12"/>
                <c:pt idx="0">
                  <c:v>119.8</c:v>
                </c:pt>
                <c:pt idx="1">
                  <c:v>126.7</c:v>
                </c:pt>
                <c:pt idx="2">
                  <c:v>137.69999999999999</c:v>
                </c:pt>
                <c:pt idx="3">
                  <c:v>114.5</c:v>
                </c:pt>
                <c:pt idx="4">
                  <c:v>127</c:v>
                </c:pt>
                <c:pt idx="5">
                  <c:v>114</c:v>
                </c:pt>
                <c:pt idx="6">
                  <c:v>132.69999999999999</c:v>
                </c:pt>
                <c:pt idx="7">
                  <c:v>120.4</c:v>
                </c:pt>
                <c:pt idx="8">
                  <c:v>131.1</c:v>
                </c:pt>
                <c:pt idx="9">
                  <c:v>111.4</c:v>
                </c:pt>
                <c:pt idx="10">
                  <c:v>86.2</c:v>
                </c:pt>
                <c:pt idx="11">
                  <c:v>81.5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남면!$J$20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남면!$J$21:$J$32</c:f>
              <c:numCache>
                <c:formatCode>0.0;[Red]0.0</c:formatCode>
                <c:ptCount val="12"/>
                <c:pt idx="0">
                  <c:v>70.400000000000006</c:v>
                </c:pt>
                <c:pt idx="1">
                  <c:v>59.6</c:v>
                </c:pt>
                <c:pt idx="2">
                  <c:v>66.2</c:v>
                </c:pt>
                <c:pt idx="3">
                  <c:v>61.3</c:v>
                </c:pt>
                <c:pt idx="4">
                  <c:v>55.2</c:v>
                </c:pt>
                <c:pt idx="5">
                  <c:v>60.1</c:v>
                </c:pt>
                <c:pt idx="6">
                  <c:v>58</c:v>
                </c:pt>
                <c:pt idx="7">
                  <c:v>52.1</c:v>
                </c:pt>
                <c:pt idx="8">
                  <c:v>55</c:v>
                </c:pt>
                <c:pt idx="9">
                  <c:v>48.9</c:v>
                </c:pt>
                <c:pt idx="10">
                  <c:v>41.7</c:v>
                </c:pt>
                <c:pt idx="11">
                  <c:v>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남면!$K$20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남면!$K$21:$K$32</c:f>
              <c:numCache>
                <c:formatCode>0.0;[Red]0.0</c:formatCode>
                <c:ptCount val="12"/>
                <c:pt idx="0">
                  <c:v>142</c:v>
                </c:pt>
                <c:pt idx="1">
                  <c:v>195.7</c:v>
                </c:pt>
                <c:pt idx="2">
                  <c:v>199.6</c:v>
                </c:pt>
                <c:pt idx="3">
                  <c:v>205.6</c:v>
                </c:pt>
                <c:pt idx="4">
                  <c:v>224.1</c:v>
                </c:pt>
                <c:pt idx="5">
                  <c:v>197.7</c:v>
                </c:pt>
                <c:pt idx="6">
                  <c:v>217.7</c:v>
                </c:pt>
                <c:pt idx="7">
                  <c:v>193.9</c:v>
                </c:pt>
                <c:pt idx="8">
                  <c:v>195.4</c:v>
                </c:pt>
                <c:pt idx="9">
                  <c:v>158.9</c:v>
                </c:pt>
                <c:pt idx="10">
                  <c:v>170.8</c:v>
                </c:pt>
                <c:pt idx="11">
                  <c:v>117.8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남면!$L$20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남면!$L$21:$L$32</c:f>
              <c:numCache>
                <c:formatCode>0.0;[Red]0.0</c:formatCode>
                <c:ptCount val="12"/>
                <c:pt idx="0">
                  <c:v>118.2</c:v>
                </c:pt>
                <c:pt idx="1">
                  <c:v>128.6</c:v>
                </c:pt>
                <c:pt idx="2">
                  <c:v>136.6</c:v>
                </c:pt>
                <c:pt idx="3">
                  <c:v>129.5</c:v>
                </c:pt>
                <c:pt idx="4">
                  <c:v>147.80000000000001</c:v>
                </c:pt>
                <c:pt idx="5">
                  <c:v>136.5</c:v>
                </c:pt>
                <c:pt idx="6">
                  <c:v>138.9</c:v>
                </c:pt>
                <c:pt idx="7">
                  <c:v>129.4</c:v>
                </c:pt>
                <c:pt idx="8">
                  <c:v>156</c:v>
                </c:pt>
                <c:pt idx="9">
                  <c:v>128.30000000000001</c:v>
                </c:pt>
                <c:pt idx="10">
                  <c:v>98.3</c:v>
                </c:pt>
                <c:pt idx="11">
                  <c:v>84.3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남면!$M$20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남면!$M$21:$M$32</c:f>
              <c:numCache>
                <c:formatCode>0.00_);[Red]\(0.00\)</c:formatCode>
                <c:ptCount val="12"/>
                <c:pt idx="0">
                  <c:v>24.04</c:v>
                </c:pt>
                <c:pt idx="1">
                  <c:v>27.86</c:v>
                </c:pt>
                <c:pt idx="2">
                  <c:v>28.05</c:v>
                </c:pt>
                <c:pt idx="3">
                  <c:v>27.35</c:v>
                </c:pt>
                <c:pt idx="4">
                  <c:v>24.8</c:v>
                </c:pt>
                <c:pt idx="5">
                  <c:v>27.19</c:v>
                </c:pt>
                <c:pt idx="6">
                  <c:v>29.22</c:v>
                </c:pt>
                <c:pt idx="7">
                  <c:v>26.48</c:v>
                </c:pt>
                <c:pt idx="8">
                  <c:v>28.77</c:v>
                </c:pt>
                <c:pt idx="9">
                  <c:v>28.07</c:v>
                </c:pt>
                <c:pt idx="10">
                  <c:v>24.29</c:v>
                </c:pt>
                <c:pt idx="11">
                  <c:v>20.77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남면!$N$20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남면!$N$21:$N$32</c:f>
              <c:numCache>
                <c:formatCode>0.00_);[Red]\(0.00\)</c:formatCode>
                <c:ptCount val="12"/>
                <c:pt idx="0">
                  <c:v>2.09</c:v>
                </c:pt>
                <c:pt idx="1">
                  <c:v>2.21</c:v>
                </c:pt>
                <c:pt idx="2">
                  <c:v>2.52</c:v>
                </c:pt>
                <c:pt idx="3">
                  <c:v>2.8</c:v>
                </c:pt>
                <c:pt idx="4">
                  <c:v>2.54</c:v>
                </c:pt>
                <c:pt idx="5">
                  <c:v>2.79</c:v>
                </c:pt>
                <c:pt idx="6">
                  <c:v>2.76</c:v>
                </c:pt>
                <c:pt idx="7">
                  <c:v>2.5</c:v>
                </c:pt>
                <c:pt idx="8">
                  <c:v>2.72</c:v>
                </c:pt>
                <c:pt idx="9">
                  <c:v>2.3199999999999998</c:v>
                </c:pt>
                <c:pt idx="10">
                  <c:v>2.0099999999999998</c:v>
                </c:pt>
                <c:pt idx="11">
                  <c:v>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60544"/>
        <c:axId val="150862464"/>
      </c:lineChart>
      <c:catAx>
        <c:axId val="15086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/>
                  <a:t>Time(hr)</a:t>
                </a:r>
                <a:endParaRPr lang="ko-KR" altLang="en-US"/>
              </a:p>
            </c:rich>
          </c:tx>
          <c:overlay val="0"/>
        </c:title>
        <c:majorTickMark val="out"/>
        <c:minorTickMark val="none"/>
        <c:tickLblPos val="nextTo"/>
        <c:crossAx val="150862464"/>
        <c:crosses val="autoZero"/>
        <c:auto val="1"/>
        <c:lblAlgn val="ctr"/>
        <c:lblOffset val="100"/>
        <c:noMultiLvlLbl val="0"/>
      </c:catAx>
      <c:valAx>
        <c:axId val="150862464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/>
                  <a:t>Conc.(mg/L)</a:t>
                </a:r>
                <a:endParaRPr lang="ko-KR" altLang="en-US"/>
              </a:p>
            </c:rich>
          </c:tx>
          <c:overlay val="0"/>
        </c:title>
        <c:numFmt formatCode="0;[Red]0" sourceLinked="0"/>
        <c:majorTickMark val="in"/>
        <c:minorTickMark val="none"/>
        <c:tickLblPos val="nextTo"/>
        <c:crossAx val="150860544"/>
        <c:crosses val="autoZero"/>
        <c:crossBetween val="between"/>
        <c:majorUnit val="50"/>
      </c:valAx>
      <c:valAx>
        <c:axId val="151257856"/>
        <c:scaling>
          <c:orientation val="maxMin"/>
          <c:max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 b="1" i="0" u="none" strike="noStrike" baseline="0"/>
                  <a:t>Rainfall Intensity(mm/hr)</a:t>
                </a:r>
                <a:endParaRPr lang="ko-KR" altLang="en-US" sz="1400"/>
              </a:p>
            </c:rich>
          </c:tx>
          <c:overlay val="0"/>
        </c:title>
        <c:numFmt formatCode="General" sourceLinked="0"/>
        <c:majorTickMark val="in"/>
        <c:minorTickMark val="none"/>
        <c:tickLblPos val="nextTo"/>
        <c:crossAx val="151259776"/>
        <c:crosses val="max"/>
        <c:crossBetween val="between"/>
        <c:majorUnit val="5"/>
      </c:valAx>
      <c:catAx>
        <c:axId val="151259776"/>
        <c:scaling>
          <c:orientation val="minMax"/>
        </c:scaling>
        <c:delete val="1"/>
        <c:axPos val="t"/>
        <c:majorTickMark val="out"/>
        <c:minorTickMark val="none"/>
        <c:tickLblPos val="none"/>
        <c:crossAx val="151257856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상남면!$I$2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상남면!$G$3:$G$14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상남면!$I$3:$I$14</c:f>
              <c:numCache>
                <c:formatCode>0.0;[Red]0.0</c:formatCode>
                <c:ptCount val="12"/>
                <c:pt idx="0">
                  <c:v>70.8</c:v>
                </c:pt>
                <c:pt idx="1">
                  <c:v>54.1</c:v>
                </c:pt>
                <c:pt idx="2">
                  <c:v>37.4</c:v>
                </c:pt>
                <c:pt idx="3">
                  <c:v>62.5</c:v>
                </c:pt>
                <c:pt idx="4">
                  <c:v>123.8</c:v>
                </c:pt>
                <c:pt idx="5">
                  <c:v>112</c:v>
                </c:pt>
                <c:pt idx="6">
                  <c:v>143</c:v>
                </c:pt>
                <c:pt idx="7">
                  <c:v>128.80000000000001</c:v>
                </c:pt>
                <c:pt idx="8">
                  <c:v>106.3</c:v>
                </c:pt>
                <c:pt idx="9">
                  <c:v>113.7</c:v>
                </c:pt>
                <c:pt idx="10">
                  <c:v>119.9</c:v>
                </c:pt>
                <c:pt idx="11">
                  <c:v>94.1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상남면!$J$2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상남면!$G$3:$G$14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상남면!$J$3:$J$14</c:f>
              <c:numCache>
                <c:formatCode>0.0;[Red]0.0</c:formatCode>
                <c:ptCount val="12"/>
                <c:pt idx="0">
                  <c:v>34.299999999999997</c:v>
                </c:pt>
                <c:pt idx="1">
                  <c:v>23.2</c:v>
                </c:pt>
                <c:pt idx="2">
                  <c:v>19.8</c:v>
                </c:pt>
                <c:pt idx="3">
                  <c:v>33.700000000000003</c:v>
                </c:pt>
                <c:pt idx="4">
                  <c:v>63.3</c:v>
                </c:pt>
                <c:pt idx="5">
                  <c:v>80.3</c:v>
                </c:pt>
                <c:pt idx="6">
                  <c:v>74</c:v>
                </c:pt>
                <c:pt idx="7">
                  <c:v>38.6</c:v>
                </c:pt>
                <c:pt idx="8">
                  <c:v>55.3</c:v>
                </c:pt>
                <c:pt idx="9">
                  <c:v>75.8</c:v>
                </c:pt>
                <c:pt idx="10">
                  <c:v>88.4</c:v>
                </c:pt>
                <c:pt idx="11">
                  <c:v>55.7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상남면!$K$2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상남면!$G$3:$G$14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상남면!$K$3:$K$14</c:f>
              <c:numCache>
                <c:formatCode>0.0;[Red]0.0</c:formatCode>
                <c:ptCount val="12"/>
                <c:pt idx="0">
                  <c:v>99.1</c:v>
                </c:pt>
                <c:pt idx="1">
                  <c:v>79.8</c:v>
                </c:pt>
                <c:pt idx="2">
                  <c:v>53.7</c:v>
                </c:pt>
                <c:pt idx="3">
                  <c:v>81.8</c:v>
                </c:pt>
                <c:pt idx="4">
                  <c:v>126.9</c:v>
                </c:pt>
                <c:pt idx="5">
                  <c:v>171.7</c:v>
                </c:pt>
                <c:pt idx="6">
                  <c:v>224.4</c:v>
                </c:pt>
                <c:pt idx="7">
                  <c:v>158.1</c:v>
                </c:pt>
                <c:pt idx="8">
                  <c:v>158.4</c:v>
                </c:pt>
                <c:pt idx="9">
                  <c:v>181.1</c:v>
                </c:pt>
                <c:pt idx="10">
                  <c:v>204</c:v>
                </c:pt>
                <c:pt idx="11">
                  <c:v>160.80000000000001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상남면!$L$2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상남면!$G$3:$G$14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상남면!$L$3:$L$14</c:f>
              <c:numCache>
                <c:formatCode>0.0;[Red]0.0</c:formatCode>
                <c:ptCount val="12"/>
                <c:pt idx="0">
                  <c:v>57.8</c:v>
                </c:pt>
                <c:pt idx="1">
                  <c:v>51.1</c:v>
                </c:pt>
                <c:pt idx="2">
                  <c:v>29.6</c:v>
                </c:pt>
                <c:pt idx="3">
                  <c:v>53.7</c:v>
                </c:pt>
                <c:pt idx="4">
                  <c:v>111.9</c:v>
                </c:pt>
                <c:pt idx="5">
                  <c:v>148.9</c:v>
                </c:pt>
                <c:pt idx="6">
                  <c:v>148.80000000000001</c:v>
                </c:pt>
                <c:pt idx="7">
                  <c:v>101.8</c:v>
                </c:pt>
                <c:pt idx="8">
                  <c:v>103.2</c:v>
                </c:pt>
                <c:pt idx="9">
                  <c:v>104.6</c:v>
                </c:pt>
                <c:pt idx="10">
                  <c:v>162.69999999999999</c:v>
                </c:pt>
                <c:pt idx="11">
                  <c:v>115.7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상남면!$M$2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상남면!$G$3:$G$14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상남면!$M$3:$M$14</c:f>
              <c:numCache>
                <c:formatCode>0.00_);[Red]\(0.00\)</c:formatCode>
                <c:ptCount val="12"/>
                <c:pt idx="0">
                  <c:v>19.88</c:v>
                </c:pt>
                <c:pt idx="1">
                  <c:v>16.059999999999999</c:v>
                </c:pt>
                <c:pt idx="2">
                  <c:v>14.96</c:v>
                </c:pt>
                <c:pt idx="3">
                  <c:v>23.6</c:v>
                </c:pt>
                <c:pt idx="4">
                  <c:v>38.79</c:v>
                </c:pt>
                <c:pt idx="5">
                  <c:v>34.659999999999997</c:v>
                </c:pt>
                <c:pt idx="6">
                  <c:v>21.56</c:v>
                </c:pt>
                <c:pt idx="7">
                  <c:v>22.88</c:v>
                </c:pt>
                <c:pt idx="8">
                  <c:v>18.579999999999998</c:v>
                </c:pt>
                <c:pt idx="9">
                  <c:v>21.05</c:v>
                </c:pt>
                <c:pt idx="10">
                  <c:v>30.77</c:v>
                </c:pt>
                <c:pt idx="11">
                  <c:v>19.190000000000001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상남면!$N$2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상남면!$G$3:$G$14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상남면!$N$3:$N$14</c:f>
              <c:numCache>
                <c:formatCode>0.00_);[Red]\(0.00\)</c:formatCode>
                <c:ptCount val="12"/>
                <c:pt idx="0">
                  <c:v>1.82</c:v>
                </c:pt>
                <c:pt idx="1">
                  <c:v>1.78</c:v>
                </c:pt>
                <c:pt idx="2">
                  <c:v>1.41</c:v>
                </c:pt>
                <c:pt idx="3">
                  <c:v>2.0299999999999998</c:v>
                </c:pt>
                <c:pt idx="4">
                  <c:v>2.2599999999999998</c:v>
                </c:pt>
                <c:pt idx="5">
                  <c:v>2.83</c:v>
                </c:pt>
                <c:pt idx="6">
                  <c:v>2.44</c:v>
                </c:pt>
                <c:pt idx="7">
                  <c:v>2.72</c:v>
                </c:pt>
                <c:pt idx="8">
                  <c:v>2.17</c:v>
                </c:pt>
                <c:pt idx="9">
                  <c:v>2.71</c:v>
                </c:pt>
                <c:pt idx="10">
                  <c:v>2.1</c:v>
                </c:pt>
                <c:pt idx="11">
                  <c:v>2.46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17120"/>
        <c:axId val="151319296"/>
      </c:lineChart>
      <c:catAx>
        <c:axId val="15131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majorTickMark val="out"/>
        <c:minorTickMark val="none"/>
        <c:tickLblPos val="nextTo"/>
        <c:crossAx val="151319296"/>
        <c:crosses val="autoZero"/>
        <c:auto val="1"/>
        <c:lblAlgn val="ctr"/>
        <c:lblOffset val="100"/>
        <c:noMultiLvlLbl val="0"/>
      </c:catAx>
      <c:valAx>
        <c:axId val="151319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Conc.(mg/L)</a:t>
                </a:r>
                <a:endParaRPr lang="ko-KR" altLang="en-US" sz="1400"/>
              </a:p>
            </c:rich>
          </c:tx>
          <c:layout/>
          <c:overlay val="0"/>
        </c:title>
        <c:numFmt formatCode="0;[Red]0" sourceLinked="0"/>
        <c:majorTickMark val="in"/>
        <c:minorTickMark val="none"/>
        <c:tickLblPos val="nextTo"/>
        <c:crossAx val="15131712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상남면!$A$2:$A$97</c:f>
              <c:numCache>
                <c:formatCode>AM/PM\ h:mm\ 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상남면!$B$2:$B$97</c:f>
              <c:numCache>
                <c:formatCode>#,##0_);[Red]\(#,##0\)</c:formatCode>
                <c:ptCount val="96"/>
                <c:pt idx="0">
                  <c:v>137</c:v>
                </c:pt>
                <c:pt idx="1">
                  <c:v>112</c:v>
                </c:pt>
                <c:pt idx="2">
                  <c:v>111</c:v>
                </c:pt>
                <c:pt idx="3">
                  <c:v>98</c:v>
                </c:pt>
                <c:pt idx="4">
                  <c:v>86</c:v>
                </c:pt>
                <c:pt idx="5">
                  <c:v>74</c:v>
                </c:pt>
                <c:pt idx="6">
                  <c:v>76</c:v>
                </c:pt>
                <c:pt idx="7">
                  <c:v>67</c:v>
                </c:pt>
                <c:pt idx="8">
                  <c:v>52</c:v>
                </c:pt>
                <c:pt idx="9">
                  <c:v>60</c:v>
                </c:pt>
                <c:pt idx="10">
                  <c:v>47</c:v>
                </c:pt>
                <c:pt idx="11">
                  <c:v>52</c:v>
                </c:pt>
                <c:pt idx="12">
                  <c:v>49</c:v>
                </c:pt>
                <c:pt idx="13">
                  <c:v>33</c:v>
                </c:pt>
                <c:pt idx="14">
                  <c:v>30</c:v>
                </c:pt>
                <c:pt idx="15">
                  <c:v>33</c:v>
                </c:pt>
                <c:pt idx="16">
                  <c:v>29</c:v>
                </c:pt>
                <c:pt idx="17">
                  <c:v>39</c:v>
                </c:pt>
                <c:pt idx="18">
                  <c:v>44</c:v>
                </c:pt>
                <c:pt idx="19">
                  <c:v>38</c:v>
                </c:pt>
                <c:pt idx="20">
                  <c:v>48</c:v>
                </c:pt>
                <c:pt idx="21">
                  <c:v>40</c:v>
                </c:pt>
                <c:pt idx="22">
                  <c:v>63</c:v>
                </c:pt>
                <c:pt idx="23">
                  <c:v>70</c:v>
                </c:pt>
                <c:pt idx="24">
                  <c:v>77</c:v>
                </c:pt>
                <c:pt idx="25">
                  <c:v>89</c:v>
                </c:pt>
                <c:pt idx="26">
                  <c:v>121</c:v>
                </c:pt>
                <c:pt idx="27">
                  <c:v>155</c:v>
                </c:pt>
                <c:pt idx="28">
                  <c:v>195</c:v>
                </c:pt>
                <c:pt idx="29">
                  <c:v>199</c:v>
                </c:pt>
                <c:pt idx="30">
                  <c:v>187</c:v>
                </c:pt>
                <c:pt idx="31">
                  <c:v>233</c:v>
                </c:pt>
                <c:pt idx="32">
                  <c:v>220</c:v>
                </c:pt>
                <c:pt idx="33">
                  <c:v>239</c:v>
                </c:pt>
                <c:pt idx="34">
                  <c:v>205</c:v>
                </c:pt>
                <c:pt idx="35">
                  <c:v>212</c:v>
                </c:pt>
                <c:pt idx="36">
                  <c:v>235</c:v>
                </c:pt>
                <c:pt idx="37">
                  <c:v>185</c:v>
                </c:pt>
                <c:pt idx="38">
                  <c:v>222</c:v>
                </c:pt>
                <c:pt idx="39">
                  <c:v>205</c:v>
                </c:pt>
                <c:pt idx="40">
                  <c:v>167</c:v>
                </c:pt>
                <c:pt idx="41">
                  <c:v>177</c:v>
                </c:pt>
                <c:pt idx="42">
                  <c:v>162</c:v>
                </c:pt>
                <c:pt idx="43">
                  <c:v>172</c:v>
                </c:pt>
                <c:pt idx="44">
                  <c:v>185</c:v>
                </c:pt>
                <c:pt idx="45">
                  <c:v>165</c:v>
                </c:pt>
                <c:pt idx="46">
                  <c:v>170</c:v>
                </c:pt>
                <c:pt idx="47">
                  <c:v>202</c:v>
                </c:pt>
                <c:pt idx="48">
                  <c:v>194</c:v>
                </c:pt>
                <c:pt idx="49">
                  <c:v>191</c:v>
                </c:pt>
                <c:pt idx="50">
                  <c:v>179</c:v>
                </c:pt>
                <c:pt idx="51">
                  <c:v>175</c:v>
                </c:pt>
                <c:pt idx="52">
                  <c:v>204</c:v>
                </c:pt>
                <c:pt idx="53">
                  <c:v>230</c:v>
                </c:pt>
                <c:pt idx="54">
                  <c:v>205</c:v>
                </c:pt>
                <c:pt idx="55">
                  <c:v>198</c:v>
                </c:pt>
                <c:pt idx="56">
                  <c:v>208</c:v>
                </c:pt>
                <c:pt idx="57">
                  <c:v>191</c:v>
                </c:pt>
                <c:pt idx="58">
                  <c:v>203</c:v>
                </c:pt>
                <c:pt idx="59">
                  <c:v>214</c:v>
                </c:pt>
                <c:pt idx="60">
                  <c:v>181</c:v>
                </c:pt>
                <c:pt idx="61">
                  <c:v>193</c:v>
                </c:pt>
                <c:pt idx="62">
                  <c:v>167</c:v>
                </c:pt>
                <c:pt idx="63">
                  <c:v>181</c:v>
                </c:pt>
                <c:pt idx="64">
                  <c:v>171</c:v>
                </c:pt>
                <c:pt idx="65">
                  <c:v>187</c:v>
                </c:pt>
                <c:pt idx="66">
                  <c:v>195</c:v>
                </c:pt>
                <c:pt idx="67">
                  <c:v>206</c:v>
                </c:pt>
                <c:pt idx="68">
                  <c:v>205</c:v>
                </c:pt>
                <c:pt idx="69">
                  <c:v>233</c:v>
                </c:pt>
                <c:pt idx="70">
                  <c:v>260</c:v>
                </c:pt>
                <c:pt idx="71">
                  <c:v>215</c:v>
                </c:pt>
                <c:pt idx="72">
                  <c:v>221</c:v>
                </c:pt>
                <c:pt idx="73">
                  <c:v>225</c:v>
                </c:pt>
                <c:pt idx="74">
                  <c:v>224</c:v>
                </c:pt>
                <c:pt idx="75">
                  <c:v>213</c:v>
                </c:pt>
                <c:pt idx="76">
                  <c:v>246</c:v>
                </c:pt>
                <c:pt idx="77">
                  <c:v>234</c:v>
                </c:pt>
                <c:pt idx="78">
                  <c:v>237</c:v>
                </c:pt>
                <c:pt idx="79">
                  <c:v>248</c:v>
                </c:pt>
                <c:pt idx="80">
                  <c:v>229</c:v>
                </c:pt>
                <c:pt idx="81">
                  <c:v>201</c:v>
                </c:pt>
                <c:pt idx="82">
                  <c:v>185</c:v>
                </c:pt>
                <c:pt idx="83">
                  <c:v>200</c:v>
                </c:pt>
                <c:pt idx="84">
                  <c:v>183</c:v>
                </c:pt>
                <c:pt idx="85">
                  <c:v>177</c:v>
                </c:pt>
                <c:pt idx="86">
                  <c:v>176</c:v>
                </c:pt>
                <c:pt idx="87">
                  <c:v>185</c:v>
                </c:pt>
                <c:pt idx="88">
                  <c:v>177</c:v>
                </c:pt>
                <c:pt idx="89">
                  <c:v>193</c:v>
                </c:pt>
                <c:pt idx="90">
                  <c:v>166</c:v>
                </c:pt>
                <c:pt idx="91">
                  <c:v>170</c:v>
                </c:pt>
                <c:pt idx="92">
                  <c:v>158</c:v>
                </c:pt>
                <c:pt idx="93">
                  <c:v>149</c:v>
                </c:pt>
                <c:pt idx="94">
                  <c:v>164</c:v>
                </c:pt>
                <c:pt idx="95">
                  <c:v>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43488"/>
        <c:axId val="151346560"/>
      </c:lineChart>
      <c:catAx>
        <c:axId val="15134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numFmt formatCode="AM/PM\ h:mm\ " sourceLinked="1"/>
        <c:majorTickMark val="out"/>
        <c:minorTickMark val="none"/>
        <c:tickLblPos val="nextTo"/>
        <c:crossAx val="1513465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51346560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layout/>
          <c:overlay val="0"/>
        </c:title>
        <c:numFmt formatCode="#,##0_);[Red]\(#,##0\)" sourceLinked="1"/>
        <c:majorTickMark val="in"/>
        <c:minorTickMark val="none"/>
        <c:tickLblPos val="nextTo"/>
        <c:crossAx val="151343488"/>
        <c:crosses val="autoZero"/>
        <c:crossBetween val="between"/>
        <c:majorUnit val="5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상남면!$C$2:$C$97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상남면!$E$2:$E$97</c:f>
              <c:numCache>
                <c:formatCode>#,##0.0_);[Red]\(#,##0.0\)</c:formatCode>
                <c:ptCount val="96"/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65">
                  <c:v>5.5</c:v>
                </c:pt>
                <c:pt idx="66">
                  <c:v>5.5</c:v>
                </c:pt>
                <c:pt idx="67">
                  <c:v>5.5</c:v>
                </c:pt>
                <c:pt idx="68">
                  <c:v>5.5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1397120"/>
        <c:axId val="151386752"/>
      </c:barChart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상남면!$C$2:$C$97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상남면!$D$2:$D$97</c:f>
              <c:numCache>
                <c:formatCode>#,##0_);[Red]\(#,##0\)</c:formatCode>
                <c:ptCount val="96"/>
                <c:pt idx="0">
                  <c:v>33</c:v>
                </c:pt>
                <c:pt idx="1">
                  <c:v>27</c:v>
                </c:pt>
                <c:pt idx="2">
                  <c:v>36</c:v>
                </c:pt>
                <c:pt idx="3">
                  <c:v>45</c:v>
                </c:pt>
                <c:pt idx="4">
                  <c:v>38</c:v>
                </c:pt>
                <c:pt idx="5">
                  <c:v>49</c:v>
                </c:pt>
                <c:pt idx="6">
                  <c:v>38</c:v>
                </c:pt>
                <c:pt idx="7">
                  <c:v>64</c:v>
                </c:pt>
                <c:pt idx="8">
                  <c:v>70</c:v>
                </c:pt>
                <c:pt idx="9">
                  <c:v>80</c:v>
                </c:pt>
                <c:pt idx="10">
                  <c:v>90</c:v>
                </c:pt>
                <c:pt idx="11">
                  <c:v>119</c:v>
                </c:pt>
                <c:pt idx="12">
                  <c:v>143</c:v>
                </c:pt>
                <c:pt idx="13">
                  <c:v>197</c:v>
                </c:pt>
                <c:pt idx="14">
                  <c:v>208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223</c:v>
                </c:pt>
                <c:pt idx="19">
                  <c:v>242</c:v>
                </c:pt>
                <c:pt idx="20">
                  <c:v>199</c:v>
                </c:pt>
                <c:pt idx="21">
                  <c:v>204</c:v>
                </c:pt>
                <c:pt idx="22">
                  <c:v>208</c:v>
                </c:pt>
                <c:pt idx="23">
                  <c:v>203</c:v>
                </c:pt>
                <c:pt idx="24">
                  <c:v>201</c:v>
                </c:pt>
                <c:pt idx="25">
                  <c:v>186</c:v>
                </c:pt>
                <c:pt idx="26">
                  <c:v>201</c:v>
                </c:pt>
                <c:pt idx="27">
                  <c:v>162</c:v>
                </c:pt>
                <c:pt idx="28">
                  <c:v>190</c:v>
                </c:pt>
                <c:pt idx="29">
                  <c:v>192</c:v>
                </c:pt>
                <c:pt idx="30">
                  <c:v>170</c:v>
                </c:pt>
                <c:pt idx="31">
                  <c:v>175</c:v>
                </c:pt>
                <c:pt idx="32">
                  <c:v>199</c:v>
                </c:pt>
                <c:pt idx="33">
                  <c:v>196</c:v>
                </c:pt>
                <c:pt idx="34">
                  <c:v>216</c:v>
                </c:pt>
                <c:pt idx="35">
                  <c:v>217</c:v>
                </c:pt>
                <c:pt idx="36">
                  <c:v>197</c:v>
                </c:pt>
                <c:pt idx="37">
                  <c:v>226</c:v>
                </c:pt>
                <c:pt idx="38">
                  <c:v>215</c:v>
                </c:pt>
                <c:pt idx="39">
                  <c:v>207</c:v>
                </c:pt>
                <c:pt idx="40">
                  <c:v>214</c:v>
                </c:pt>
                <c:pt idx="41">
                  <c:v>221</c:v>
                </c:pt>
                <c:pt idx="42">
                  <c:v>229</c:v>
                </c:pt>
                <c:pt idx="43">
                  <c:v>230</c:v>
                </c:pt>
                <c:pt idx="44">
                  <c:v>205</c:v>
                </c:pt>
                <c:pt idx="45">
                  <c:v>198</c:v>
                </c:pt>
                <c:pt idx="46">
                  <c:v>205</c:v>
                </c:pt>
                <c:pt idx="47">
                  <c:v>178</c:v>
                </c:pt>
                <c:pt idx="48">
                  <c:v>176</c:v>
                </c:pt>
                <c:pt idx="49">
                  <c:v>194</c:v>
                </c:pt>
                <c:pt idx="50">
                  <c:v>204</c:v>
                </c:pt>
                <c:pt idx="51">
                  <c:v>183</c:v>
                </c:pt>
                <c:pt idx="52">
                  <c:v>211</c:v>
                </c:pt>
                <c:pt idx="53">
                  <c:v>215</c:v>
                </c:pt>
                <c:pt idx="54">
                  <c:v>264</c:v>
                </c:pt>
                <c:pt idx="55">
                  <c:v>258</c:v>
                </c:pt>
                <c:pt idx="56">
                  <c:v>224</c:v>
                </c:pt>
                <c:pt idx="57">
                  <c:v>254</c:v>
                </c:pt>
                <c:pt idx="58">
                  <c:v>225</c:v>
                </c:pt>
                <c:pt idx="59">
                  <c:v>212</c:v>
                </c:pt>
                <c:pt idx="60">
                  <c:v>213</c:v>
                </c:pt>
                <c:pt idx="61">
                  <c:v>210</c:v>
                </c:pt>
                <c:pt idx="62">
                  <c:v>222</c:v>
                </c:pt>
                <c:pt idx="63">
                  <c:v>230</c:v>
                </c:pt>
                <c:pt idx="64">
                  <c:v>224</c:v>
                </c:pt>
                <c:pt idx="65">
                  <c:v>240</c:v>
                </c:pt>
                <c:pt idx="66">
                  <c:v>210</c:v>
                </c:pt>
                <c:pt idx="67">
                  <c:v>204</c:v>
                </c:pt>
                <c:pt idx="68">
                  <c:v>215</c:v>
                </c:pt>
                <c:pt idx="69">
                  <c:v>202</c:v>
                </c:pt>
                <c:pt idx="70">
                  <c:v>189</c:v>
                </c:pt>
                <c:pt idx="71">
                  <c:v>197</c:v>
                </c:pt>
                <c:pt idx="72">
                  <c:v>206</c:v>
                </c:pt>
                <c:pt idx="73">
                  <c:v>193</c:v>
                </c:pt>
                <c:pt idx="74">
                  <c:v>198</c:v>
                </c:pt>
                <c:pt idx="75">
                  <c:v>163</c:v>
                </c:pt>
                <c:pt idx="76">
                  <c:v>193</c:v>
                </c:pt>
                <c:pt idx="77">
                  <c:v>172</c:v>
                </c:pt>
                <c:pt idx="78">
                  <c:v>170</c:v>
                </c:pt>
                <c:pt idx="79">
                  <c:v>157</c:v>
                </c:pt>
                <c:pt idx="80">
                  <c:v>157</c:v>
                </c:pt>
                <c:pt idx="81">
                  <c:v>147</c:v>
                </c:pt>
                <c:pt idx="82">
                  <c:v>108</c:v>
                </c:pt>
                <c:pt idx="83">
                  <c:v>111</c:v>
                </c:pt>
                <c:pt idx="84">
                  <c:v>98</c:v>
                </c:pt>
                <c:pt idx="85">
                  <c:v>81</c:v>
                </c:pt>
                <c:pt idx="86">
                  <c:v>71</c:v>
                </c:pt>
                <c:pt idx="87">
                  <c:v>63</c:v>
                </c:pt>
                <c:pt idx="88">
                  <c:v>55</c:v>
                </c:pt>
                <c:pt idx="89">
                  <c:v>60</c:v>
                </c:pt>
                <c:pt idx="90">
                  <c:v>57</c:v>
                </c:pt>
                <c:pt idx="91">
                  <c:v>45</c:v>
                </c:pt>
                <c:pt idx="92">
                  <c:v>60</c:v>
                </c:pt>
                <c:pt idx="93">
                  <c:v>44</c:v>
                </c:pt>
                <c:pt idx="94">
                  <c:v>36</c:v>
                </c:pt>
                <c:pt idx="95">
                  <c:v>31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77408"/>
        <c:axId val="151384832"/>
      </c:lineChart>
      <c:catAx>
        <c:axId val="15137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numFmt formatCode="AM/PM\ h:mm\ " sourceLinked="1"/>
        <c:majorTickMark val="out"/>
        <c:minorTickMark val="none"/>
        <c:tickLblPos val="nextTo"/>
        <c:crossAx val="151384832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51384832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layout/>
          <c:overlay val="0"/>
        </c:title>
        <c:numFmt formatCode="#,##0_);[Red]\(#,##0\)" sourceLinked="1"/>
        <c:majorTickMark val="in"/>
        <c:minorTickMark val="none"/>
        <c:tickLblPos val="nextTo"/>
        <c:crossAx val="151377408"/>
        <c:crosses val="autoZero"/>
        <c:crossBetween val="between"/>
        <c:majorUnit val="50"/>
      </c:valAx>
      <c:valAx>
        <c:axId val="151386752"/>
        <c:scaling>
          <c:orientation val="maxMin"/>
          <c:max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Rainfall Intensity(mm/hr)</a:t>
                </a:r>
                <a:endParaRPr lang="ko-KR" altLang="en-US" sz="1400"/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crossAx val="151397120"/>
        <c:crosses val="max"/>
        <c:crossBetween val="between"/>
        <c:majorUnit val="5"/>
      </c:valAx>
      <c:catAx>
        <c:axId val="151397120"/>
        <c:scaling>
          <c:orientation val="minMax"/>
        </c:scaling>
        <c:delete val="1"/>
        <c:axPos val="t"/>
        <c:numFmt formatCode="AM/PM\ h:mm\ " sourceLinked="1"/>
        <c:majorTickMark val="out"/>
        <c:minorTickMark val="none"/>
        <c:tickLblPos val="none"/>
        <c:crossAx val="151386752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상남면!$O$20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val>
            <c:numRef>
              <c:f>상남면!$O$21:$O$32</c:f>
              <c:numCache>
                <c:formatCode>0.00_);[Red]\(0.00\)</c:formatCode>
                <c:ptCount val="12"/>
                <c:pt idx="4" formatCode="0.0_);[Red]\(0.0\)">
                  <c:v>5.5</c:v>
                </c:pt>
                <c:pt idx="5" formatCode="0.0_);[Red]\(0.0\)">
                  <c:v>5.5</c:v>
                </c:pt>
                <c:pt idx="6" formatCode="0.0_);[Red]\(0.0\)">
                  <c:v>5.5</c:v>
                </c:pt>
                <c:pt idx="7" formatCode="0.0_);[Red]\(0.0\)">
                  <c:v>5.5</c:v>
                </c:pt>
                <c:pt idx="8" formatCode="0.0_);[Red]\(0.0\)">
                  <c:v>2</c:v>
                </c:pt>
                <c:pt idx="9" formatCode="0.0_);[Red]\(0.0\)">
                  <c:v>1</c:v>
                </c:pt>
                <c:pt idx="10" formatCode="0.0_);[Red]\(0.0\)">
                  <c:v>0.5</c:v>
                </c:pt>
                <c:pt idx="11" formatCode="0.0_);[Red]\(0.0\)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1584768"/>
        <c:axId val="151451520"/>
      </c:barChart>
      <c:lineChart>
        <c:grouping val="standard"/>
        <c:varyColors val="0"/>
        <c:ser>
          <c:idx val="0"/>
          <c:order val="0"/>
          <c:tx>
            <c:strRef>
              <c:f>상남면!$I$20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상남면!$G$21:$G$32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상남면!$I$21:$I$32</c:f>
              <c:numCache>
                <c:formatCode>0.0;[Red]0.0</c:formatCode>
                <c:ptCount val="12"/>
                <c:pt idx="0">
                  <c:v>108.3</c:v>
                </c:pt>
                <c:pt idx="1">
                  <c:v>92.3</c:v>
                </c:pt>
                <c:pt idx="2">
                  <c:v>120.4</c:v>
                </c:pt>
                <c:pt idx="3">
                  <c:v>140.80000000000001</c:v>
                </c:pt>
                <c:pt idx="4">
                  <c:v>122.3</c:v>
                </c:pt>
                <c:pt idx="5">
                  <c:v>128.30000000000001</c:v>
                </c:pt>
                <c:pt idx="6">
                  <c:v>117.1</c:v>
                </c:pt>
                <c:pt idx="7">
                  <c:v>123.3</c:v>
                </c:pt>
                <c:pt idx="8">
                  <c:v>86.8</c:v>
                </c:pt>
                <c:pt idx="9">
                  <c:v>80.2</c:v>
                </c:pt>
                <c:pt idx="10">
                  <c:v>80.3</c:v>
                </c:pt>
                <c:pt idx="11">
                  <c:v>52.9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상남면!$J$20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상남면!$G$21:$G$32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상남면!$J$21:$J$32</c:f>
              <c:numCache>
                <c:formatCode>0.0;[Red]0.0</c:formatCode>
                <c:ptCount val="12"/>
                <c:pt idx="0">
                  <c:v>46.5</c:v>
                </c:pt>
                <c:pt idx="1">
                  <c:v>65.099999999999994</c:v>
                </c:pt>
                <c:pt idx="2">
                  <c:v>81.8</c:v>
                </c:pt>
                <c:pt idx="3">
                  <c:v>77.7</c:v>
                </c:pt>
                <c:pt idx="4">
                  <c:v>83.9</c:v>
                </c:pt>
                <c:pt idx="5">
                  <c:v>73.3</c:v>
                </c:pt>
                <c:pt idx="6">
                  <c:v>64</c:v>
                </c:pt>
                <c:pt idx="7">
                  <c:v>68.8</c:v>
                </c:pt>
                <c:pt idx="8">
                  <c:v>53.9</c:v>
                </c:pt>
                <c:pt idx="9">
                  <c:v>47.2</c:v>
                </c:pt>
                <c:pt idx="10">
                  <c:v>42.9</c:v>
                </c:pt>
                <c:pt idx="11">
                  <c:v>27.1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상남면!$K$20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상남면!$G$21:$G$32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상남면!$K$21:$K$32</c:f>
              <c:numCache>
                <c:formatCode>0.0;[Red]0.0</c:formatCode>
                <c:ptCount val="12"/>
                <c:pt idx="0">
                  <c:v>163.30000000000001</c:v>
                </c:pt>
                <c:pt idx="1">
                  <c:v>175</c:v>
                </c:pt>
                <c:pt idx="2">
                  <c:v>199.7</c:v>
                </c:pt>
                <c:pt idx="3">
                  <c:v>219.4</c:v>
                </c:pt>
                <c:pt idx="4">
                  <c:v>190.6</c:v>
                </c:pt>
                <c:pt idx="5">
                  <c:v>199.9</c:v>
                </c:pt>
                <c:pt idx="6">
                  <c:v>210.5</c:v>
                </c:pt>
                <c:pt idx="7">
                  <c:v>181.6</c:v>
                </c:pt>
                <c:pt idx="8">
                  <c:v>156.6</c:v>
                </c:pt>
                <c:pt idx="9">
                  <c:v>138.6</c:v>
                </c:pt>
                <c:pt idx="10">
                  <c:v>127.7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상남면!$L$20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상남면!$G$21:$G$32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상남면!$L$21:$L$32</c:f>
              <c:numCache>
                <c:formatCode>0.0;[Red]0.0</c:formatCode>
                <c:ptCount val="12"/>
                <c:pt idx="0">
                  <c:v>111.6</c:v>
                </c:pt>
                <c:pt idx="1">
                  <c:v>97.5</c:v>
                </c:pt>
                <c:pt idx="2">
                  <c:v>130.5</c:v>
                </c:pt>
                <c:pt idx="3">
                  <c:v>160.9</c:v>
                </c:pt>
                <c:pt idx="4">
                  <c:v>141</c:v>
                </c:pt>
                <c:pt idx="5">
                  <c:v>149.30000000000001</c:v>
                </c:pt>
                <c:pt idx="6">
                  <c:v>149.4</c:v>
                </c:pt>
                <c:pt idx="7">
                  <c:v>159.19999999999999</c:v>
                </c:pt>
                <c:pt idx="8">
                  <c:v>119.1</c:v>
                </c:pt>
                <c:pt idx="9">
                  <c:v>91.5</c:v>
                </c:pt>
                <c:pt idx="10">
                  <c:v>51.7</c:v>
                </c:pt>
                <c:pt idx="11">
                  <c:v>35.200000000000003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상남면!$M$20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상남면!$G$21:$G$32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상남면!$M$21:$M$32</c:f>
              <c:numCache>
                <c:formatCode>0.00_);[Red]\(0.00\)</c:formatCode>
                <c:ptCount val="12"/>
                <c:pt idx="0">
                  <c:v>21.48</c:v>
                </c:pt>
                <c:pt idx="1">
                  <c:v>20.96</c:v>
                </c:pt>
                <c:pt idx="2">
                  <c:v>22.79</c:v>
                </c:pt>
                <c:pt idx="3">
                  <c:v>26.32</c:v>
                </c:pt>
                <c:pt idx="4">
                  <c:v>28.44</c:v>
                </c:pt>
                <c:pt idx="5">
                  <c:v>24.87</c:v>
                </c:pt>
                <c:pt idx="6">
                  <c:v>24.37</c:v>
                </c:pt>
                <c:pt idx="7">
                  <c:v>26.25</c:v>
                </c:pt>
                <c:pt idx="8">
                  <c:v>20.68</c:v>
                </c:pt>
                <c:pt idx="9">
                  <c:v>20.84</c:v>
                </c:pt>
                <c:pt idx="10">
                  <c:v>18.739999999999998</c:v>
                </c:pt>
                <c:pt idx="11">
                  <c:v>16.3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상남면!$N$20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상남면!$G$21:$G$32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상남면!$N$21:$N$32</c:f>
              <c:numCache>
                <c:formatCode>0.00_);[Red]\(0.00\)</c:formatCode>
                <c:ptCount val="12"/>
                <c:pt idx="0">
                  <c:v>2.0699999999999998</c:v>
                </c:pt>
                <c:pt idx="1">
                  <c:v>2.27</c:v>
                </c:pt>
                <c:pt idx="2">
                  <c:v>2.78</c:v>
                </c:pt>
                <c:pt idx="3">
                  <c:v>2.4300000000000002</c:v>
                </c:pt>
                <c:pt idx="4">
                  <c:v>2.21</c:v>
                </c:pt>
                <c:pt idx="5">
                  <c:v>2.4300000000000002</c:v>
                </c:pt>
                <c:pt idx="6">
                  <c:v>2.64</c:v>
                </c:pt>
                <c:pt idx="7">
                  <c:v>2.93</c:v>
                </c:pt>
                <c:pt idx="8">
                  <c:v>2.64</c:v>
                </c:pt>
                <c:pt idx="9">
                  <c:v>2.19</c:v>
                </c:pt>
                <c:pt idx="10">
                  <c:v>1.8</c:v>
                </c:pt>
                <c:pt idx="11">
                  <c:v>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47424"/>
        <c:axId val="151449600"/>
      </c:lineChart>
      <c:catAx>
        <c:axId val="15144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/>
                  <a:t>Time(hr)</a:t>
                </a:r>
                <a:endParaRPr lang="ko-KR" alt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51449600"/>
        <c:crosses val="autoZero"/>
        <c:auto val="1"/>
        <c:lblAlgn val="ctr"/>
        <c:lblOffset val="100"/>
        <c:noMultiLvlLbl val="0"/>
      </c:catAx>
      <c:valAx>
        <c:axId val="151449600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/>
                  <a:t>Conc.(mg/L)</a:t>
                </a:r>
                <a:endParaRPr lang="ko-KR" altLang="en-US"/>
              </a:p>
            </c:rich>
          </c:tx>
          <c:layout/>
          <c:overlay val="0"/>
        </c:title>
        <c:numFmt formatCode="0;[Red]0" sourceLinked="0"/>
        <c:majorTickMark val="in"/>
        <c:minorTickMark val="none"/>
        <c:tickLblPos val="nextTo"/>
        <c:crossAx val="151447424"/>
        <c:crosses val="autoZero"/>
        <c:crossBetween val="between"/>
        <c:majorUnit val="50"/>
      </c:valAx>
      <c:valAx>
        <c:axId val="151451520"/>
        <c:scaling>
          <c:orientation val="maxMin"/>
          <c:max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 b="1" i="0" u="none" strike="noStrike" baseline="0"/>
                  <a:t>Rainfall Intensity(mm/hr)</a:t>
                </a:r>
                <a:endParaRPr lang="ko-KR" altLang="en-US" sz="1400"/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crossAx val="151584768"/>
        <c:crosses val="max"/>
        <c:crossBetween val="between"/>
        <c:majorUnit val="5"/>
      </c:valAx>
      <c:catAx>
        <c:axId val="151584768"/>
        <c:scaling>
          <c:orientation val="minMax"/>
        </c:scaling>
        <c:delete val="1"/>
        <c:axPos val="t"/>
        <c:majorTickMark val="out"/>
        <c:minorTickMark val="none"/>
        <c:tickLblPos val="none"/>
        <c:crossAx val="151451520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기린면!$I$2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기린면!$G$3:$G$14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기린면!$I$3:$I$14</c:f>
              <c:numCache>
                <c:formatCode>0.0;[Red]0.0</c:formatCode>
                <c:ptCount val="12"/>
                <c:pt idx="0">
                  <c:v>63.2</c:v>
                </c:pt>
                <c:pt idx="1">
                  <c:v>46</c:v>
                </c:pt>
                <c:pt idx="2">
                  <c:v>44.5</c:v>
                </c:pt>
                <c:pt idx="3">
                  <c:v>81.7</c:v>
                </c:pt>
                <c:pt idx="4">
                  <c:v>140</c:v>
                </c:pt>
                <c:pt idx="5">
                  <c:v>118.5</c:v>
                </c:pt>
                <c:pt idx="6">
                  <c:v>125.8</c:v>
                </c:pt>
                <c:pt idx="7">
                  <c:v>110.3</c:v>
                </c:pt>
                <c:pt idx="8">
                  <c:v>110.9</c:v>
                </c:pt>
                <c:pt idx="9">
                  <c:v>137.19999999999999</c:v>
                </c:pt>
                <c:pt idx="10">
                  <c:v>113.6</c:v>
                </c:pt>
                <c:pt idx="11">
                  <c:v>89.1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기린면!$J$2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기린면!$G$3:$G$14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기린면!$J$3:$J$14</c:f>
              <c:numCache>
                <c:formatCode>0.0;[Red]0.0</c:formatCode>
                <c:ptCount val="12"/>
                <c:pt idx="0">
                  <c:v>39.4</c:v>
                </c:pt>
                <c:pt idx="1">
                  <c:v>29.7</c:v>
                </c:pt>
                <c:pt idx="2">
                  <c:v>25.5</c:v>
                </c:pt>
                <c:pt idx="3">
                  <c:v>41.4</c:v>
                </c:pt>
                <c:pt idx="4">
                  <c:v>75.7</c:v>
                </c:pt>
                <c:pt idx="5">
                  <c:v>64.599999999999994</c:v>
                </c:pt>
                <c:pt idx="6">
                  <c:v>72.7</c:v>
                </c:pt>
                <c:pt idx="7">
                  <c:v>61.1</c:v>
                </c:pt>
                <c:pt idx="8">
                  <c:v>66.8</c:v>
                </c:pt>
                <c:pt idx="9">
                  <c:v>87.7</c:v>
                </c:pt>
                <c:pt idx="10">
                  <c:v>74.400000000000006</c:v>
                </c:pt>
                <c:pt idx="11">
                  <c:v>61.3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기린면!$K$2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기린면!$G$3:$G$14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기린면!$K$3:$K$14</c:f>
              <c:numCache>
                <c:formatCode>0.0;[Red]0.0</c:formatCode>
                <c:ptCount val="12"/>
                <c:pt idx="0">
                  <c:v>99.4</c:v>
                </c:pt>
                <c:pt idx="1">
                  <c:v>75.2</c:v>
                </c:pt>
                <c:pt idx="2">
                  <c:v>87.5</c:v>
                </c:pt>
                <c:pt idx="3">
                  <c:v>119.6</c:v>
                </c:pt>
                <c:pt idx="4">
                  <c:v>169.7</c:v>
                </c:pt>
                <c:pt idx="5">
                  <c:v>160.19999999999999</c:v>
                </c:pt>
                <c:pt idx="6">
                  <c:v>182.9</c:v>
                </c:pt>
                <c:pt idx="7">
                  <c:v>144.1</c:v>
                </c:pt>
                <c:pt idx="8">
                  <c:v>148</c:v>
                </c:pt>
                <c:pt idx="9">
                  <c:v>199</c:v>
                </c:pt>
                <c:pt idx="10">
                  <c:v>161.80000000000001</c:v>
                </c:pt>
                <c:pt idx="11">
                  <c:v>130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기린면!$L$2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기린면!$G$3:$G$14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기린면!$L$3:$L$14</c:f>
              <c:numCache>
                <c:formatCode>0.0;[Red]0.0</c:formatCode>
                <c:ptCount val="12"/>
                <c:pt idx="0">
                  <c:v>44.6</c:v>
                </c:pt>
                <c:pt idx="1">
                  <c:v>37.6</c:v>
                </c:pt>
                <c:pt idx="2">
                  <c:v>36.700000000000003</c:v>
                </c:pt>
                <c:pt idx="3">
                  <c:v>39.700000000000003</c:v>
                </c:pt>
                <c:pt idx="4">
                  <c:v>74.400000000000006</c:v>
                </c:pt>
                <c:pt idx="5">
                  <c:v>61.9</c:v>
                </c:pt>
                <c:pt idx="6">
                  <c:v>67.400000000000006</c:v>
                </c:pt>
                <c:pt idx="7">
                  <c:v>71.8</c:v>
                </c:pt>
                <c:pt idx="8">
                  <c:v>62.1</c:v>
                </c:pt>
                <c:pt idx="9">
                  <c:v>85.7</c:v>
                </c:pt>
                <c:pt idx="10">
                  <c:v>64.8</c:v>
                </c:pt>
                <c:pt idx="11">
                  <c:v>64.400000000000006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기린면!$M$2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기린면!$G$3:$G$14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기린면!$M$3:$M$14</c:f>
              <c:numCache>
                <c:formatCode>0.00_);[Red]\(0.00\)</c:formatCode>
                <c:ptCount val="12"/>
                <c:pt idx="0">
                  <c:v>16.27</c:v>
                </c:pt>
                <c:pt idx="1">
                  <c:v>14.42</c:v>
                </c:pt>
                <c:pt idx="2">
                  <c:v>12.61</c:v>
                </c:pt>
                <c:pt idx="3">
                  <c:v>16.850000000000001</c:v>
                </c:pt>
                <c:pt idx="4">
                  <c:v>21.7</c:v>
                </c:pt>
                <c:pt idx="5">
                  <c:v>20.059999999999999</c:v>
                </c:pt>
                <c:pt idx="6">
                  <c:v>24.78</c:v>
                </c:pt>
                <c:pt idx="7">
                  <c:v>22.62</c:v>
                </c:pt>
                <c:pt idx="8">
                  <c:v>21.15</c:v>
                </c:pt>
                <c:pt idx="9">
                  <c:v>21.75</c:v>
                </c:pt>
                <c:pt idx="10">
                  <c:v>16.71</c:v>
                </c:pt>
                <c:pt idx="11">
                  <c:v>17.78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기린면!$N$2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기린면!$G$3:$G$14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기린면!$N$3:$N$14</c:f>
              <c:numCache>
                <c:formatCode>0.00_);[Red]\(0.00\)</c:formatCode>
                <c:ptCount val="12"/>
                <c:pt idx="0">
                  <c:v>1.88</c:v>
                </c:pt>
                <c:pt idx="1">
                  <c:v>1.27</c:v>
                </c:pt>
                <c:pt idx="2">
                  <c:v>1.59</c:v>
                </c:pt>
                <c:pt idx="3">
                  <c:v>1.72</c:v>
                </c:pt>
                <c:pt idx="4">
                  <c:v>2.67</c:v>
                </c:pt>
                <c:pt idx="5">
                  <c:v>2.1</c:v>
                </c:pt>
                <c:pt idx="6">
                  <c:v>2.2400000000000002</c:v>
                </c:pt>
                <c:pt idx="7">
                  <c:v>2.27</c:v>
                </c:pt>
                <c:pt idx="8">
                  <c:v>2.13</c:v>
                </c:pt>
                <c:pt idx="9">
                  <c:v>2.69</c:v>
                </c:pt>
                <c:pt idx="10">
                  <c:v>1.84</c:v>
                </c:pt>
                <c:pt idx="11">
                  <c:v>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41120"/>
        <c:axId val="151943040"/>
      </c:lineChart>
      <c:catAx>
        <c:axId val="15194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majorTickMark val="out"/>
        <c:minorTickMark val="none"/>
        <c:tickLblPos val="nextTo"/>
        <c:crossAx val="151943040"/>
        <c:crosses val="autoZero"/>
        <c:auto val="1"/>
        <c:lblAlgn val="ctr"/>
        <c:lblOffset val="100"/>
        <c:noMultiLvlLbl val="0"/>
      </c:catAx>
      <c:valAx>
        <c:axId val="151943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Conc.(mg/L)</a:t>
                </a:r>
                <a:endParaRPr lang="ko-KR" altLang="en-US" sz="1400"/>
              </a:p>
            </c:rich>
          </c:tx>
          <c:layout/>
          <c:overlay val="0"/>
        </c:title>
        <c:numFmt formatCode="0;[Red]0" sourceLinked="0"/>
        <c:majorTickMark val="in"/>
        <c:minorTickMark val="none"/>
        <c:tickLblPos val="nextTo"/>
        <c:crossAx val="15194112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기린면!$A$2:$A$97</c:f>
              <c:numCache>
                <c:formatCode>AM/PM\ h:mm\ 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기린면!$B$2:$B$97</c:f>
              <c:numCache>
                <c:formatCode>#,##0_);[Red]\(#,##0\)</c:formatCode>
                <c:ptCount val="96"/>
                <c:pt idx="0">
                  <c:v>764</c:v>
                </c:pt>
                <c:pt idx="1">
                  <c:v>668</c:v>
                </c:pt>
                <c:pt idx="2">
                  <c:v>681</c:v>
                </c:pt>
                <c:pt idx="3">
                  <c:v>627</c:v>
                </c:pt>
                <c:pt idx="4">
                  <c:v>577</c:v>
                </c:pt>
                <c:pt idx="5">
                  <c:v>583</c:v>
                </c:pt>
                <c:pt idx="6">
                  <c:v>510</c:v>
                </c:pt>
                <c:pt idx="7">
                  <c:v>488</c:v>
                </c:pt>
                <c:pt idx="8">
                  <c:v>529</c:v>
                </c:pt>
                <c:pt idx="9">
                  <c:v>426</c:v>
                </c:pt>
                <c:pt idx="10">
                  <c:v>462</c:v>
                </c:pt>
                <c:pt idx="11">
                  <c:v>366</c:v>
                </c:pt>
                <c:pt idx="12">
                  <c:v>420</c:v>
                </c:pt>
                <c:pt idx="13">
                  <c:v>301</c:v>
                </c:pt>
                <c:pt idx="14">
                  <c:v>214</c:v>
                </c:pt>
                <c:pt idx="15">
                  <c:v>206</c:v>
                </c:pt>
                <c:pt idx="16">
                  <c:v>227</c:v>
                </c:pt>
                <c:pt idx="17">
                  <c:v>248</c:v>
                </c:pt>
                <c:pt idx="18">
                  <c:v>275</c:v>
                </c:pt>
                <c:pt idx="19">
                  <c:v>319</c:v>
                </c:pt>
                <c:pt idx="20">
                  <c:v>309</c:v>
                </c:pt>
                <c:pt idx="21">
                  <c:v>332</c:v>
                </c:pt>
                <c:pt idx="22">
                  <c:v>431</c:v>
                </c:pt>
                <c:pt idx="23">
                  <c:v>480</c:v>
                </c:pt>
                <c:pt idx="24">
                  <c:v>568</c:v>
                </c:pt>
                <c:pt idx="25">
                  <c:v>742</c:v>
                </c:pt>
                <c:pt idx="26">
                  <c:v>775</c:v>
                </c:pt>
                <c:pt idx="27">
                  <c:v>932</c:v>
                </c:pt>
                <c:pt idx="28">
                  <c:v>1096</c:v>
                </c:pt>
                <c:pt idx="29">
                  <c:v>1090</c:v>
                </c:pt>
                <c:pt idx="30">
                  <c:v>1176</c:v>
                </c:pt>
                <c:pt idx="31">
                  <c:v>1413</c:v>
                </c:pt>
                <c:pt idx="32">
                  <c:v>1504</c:v>
                </c:pt>
                <c:pt idx="33">
                  <c:v>1520</c:v>
                </c:pt>
                <c:pt idx="34">
                  <c:v>1339</c:v>
                </c:pt>
                <c:pt idx="35">
                  <c:v>1481</c:v>
                </c:pt>
                <c:pt idx="36">
                  <c:v>1473</c:v>
                </c:pt>
                <c:pt idx="37">
                  <c:v>1255</c:v>
                </c:pt>
                <c:pt idx="38">
                  <c:v>1312</c:v>
                </c:pt>
                <c:pt idx="39">
                  <c:v>1336</c:v>
                </c:pt>
                <c:pt idx="40">
                  <c:v>1171</c:v>
                </c:pt>
                <c:pt idx="41">
                  <c:v>1242</c:v>
                </c:pt>
                <c:pt idx="42">
                  <c:v>1182</c:v>
                </c:pt>
                <c:pt idx="43">
                  <c:v>1057</c:v>
                </c:pt>
                <c:pt idx="44">
                  <c:v>1128</c:v>
                </c:pt>
                <c:pt idx="45">
                  <c:v>1129</c:v>
                </c:pt>
                <c:pt idx="46">
                  <c:v>1257</c:v>
                </c:pt>
                <c:pt idx="47">
                  <c:v>1337</c:v>
                </c:pt>
                <c:pt idx="48">
                  <c:v>1276</c:v>
                </c:pt>
                <c:pt idx="49">
                  <c:v>1270</c:v>
                </c:pt>
                <c:pt idx="50">
                  <c:v>1422</c:v>
                </c:pt>
                <c:pt idx="51">
                  <c:v>1347</c:v>
                </c:pt>
                <c:pt idx="52">
                  <c:v>1330</c:v>
                </c:pt>
                <c:pt idx="53">
                  <c:v>1310</c:v>
                </c:pt>
                <c:pt idx="54">
                  <c:v>1351</c:v>
                </c:pt>
                <c:pt idx="55">
                  <c:v>1247</c:v>
                </c:pt>
                <c:pt idx="56">
                  <c:v>1280</c:v>
                </c:pt>
                <c:pt idx="57">
                  <c:v>1365</c:v>
                </c:pt>
                <c:pt idx="58">
                  <c:v>1300</c:v>
                </c:pt>
                <c:pt idx="59">
                  <c:v>1167</c:v>
                </c:pt>
                <c:pt idx="60">
                  <c:v>1047</c:v>
                </c:pt>
                <c:pt idx="61">
                  <c:v>1214</c:v>
                </c:pt>
                <c:pt idx="62">
                  <c:v>1171</c:v>
                </c:pt>
                <c:pt idx="63">
                  <c:v>1066</c:v>
                </c:pt>
                <c:pt idx="64">
                  <c:v>1016</c:v>
                </c:pt>
                <c:pt idx="65">
                  <c:v>1144</c:v>
                </c:pt>
                <c:pt idx="66">
                  <c:v>1006</c:v>
                </c:pt>
                <c:pt idx="67">
                  <c:v>1031</c:v>
                </c:pt>
                <c:pt idx="68">
                  <c:v>1051</c:v>
                </c:pt>
                <c:pt idx="69">
                  <c:v>1103</c:v>
                </c:pt>
                <c:pt idx="70">
                  <c:v>1040</c:v>
                </c:pt>
                <c:pt idx="71">
                  <c:v>1145</c:v>
                </c:pt>
                <c:pt idx="72">
                  <c:v>1156</c:v>
                </c:pt>
                <c:pt idx="73">
                  <c:v>1228</c:v>
                </c:pt>
                <c:pt idx="74">
                  <c:v>1257</c:v>
                </c:pt>
                <c:pt idx="75">
                  <c:v>1181</c:v>
                </c:pt>
                <c:pt idx="76">
                  <c:v>1170</c:v>
                </c:pt>
                <c:pt idx="77">
                  <c:v>1313</c:v>
                </c:pt>
                <c:pt idx="78">
                  <c:v>1439</c:v>
                </c:pt>
                <c:pt idx="79">
                  <c:v>1264</c:v>
                </c:pt>
                <c:pt idx="80">
                  <c:v>1297</c:v>
                </c:pt>
                <c:pt idx="81">
                  <c:v>1185</c:v>
                </c:pt>
                <c:pt idx="82">
                  <c:v>1124</c:v>
                </c:pt>
                <c:pt idx="83">
                  <c:v>1124</c:v>
                </c:pt>
                <c:pt idx="84">
                  <c:v>1140</c:v>
                </c:pt>
                <c:pt idx="85">
                  <c:v>1274</c:v>
                </c:pt>
                <c:pt idx="86">
                  <c:v>1026</c:v>
                </c:pt>
                <c:pt idx="87">
                  <c:v>1043</c:v>
                </c:pt>
                <c:pt idx="88">
                  <c:v>963</c:v>
                </c:pt>
                <c:pt idx="89">
                  <c:v>935</c:v>
                </c:pt>
                <c:pt idx="90">
                  <c:v>927</c:v>
                </c:pt>
                <c:pt idx="91">
                  <c:v>981</c:v>
                </c:pt>
                <c:pt idx="92">
                  <c:v>985</c:v>
                </c:pt>
                <c:pt idx="93">
                  <c:v>1024</c:v>
                </c:pt>
                <c:pt idx="94">
                  <c:v>879</c:v>
                </c:pt>
                <c:pt idx="95">
                  <c:v>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54944"/>
        <c:axId val="151970560"/>
      </c:lineChart>
      <c:catAx>
        <c:axId val="15195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numFmt formatCode="AM/PM\ h:mm\ " sourceLinked="1"/>
        <c:majorTickMark val="out"/>
        <c:minorTickMark val="none"/>
        <c:tickLblPos val="nextTo"/>
        <c:crossAx val="1519705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51970560"/>
        <c:scaling>
          <c:orientation val="minMax"/>
          <c:max val="18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layout/>
          <c:overlay val="0"/>
        </c:title>
        <c:numFmt formatCode="#,##0_);[Red]\(#,##0\)" sourceLinked="1"/>
        <c:majorTickMark val="in"/>
        <c:minorTickMark val="none"/>
        <c:tickLblPos val="nextTo"/>
        <c:crossAx val="151954944"/>
        <c:crosses val="autoZero"/>
        <c:crossBetween val="between"/>
        <c:majorUnit val="30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기린면!$C$2:$C$97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기린면!$E$2:$E$97</c:f>
              <c:numCache>
                <c:formatCode>#,##0.0_);[Red]\(#,##0.0\)</c:formatCode>
                <c:ptCount val="96"/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65">
                  <c:v>5.5</c:v>
                </c:pt>
                <c:pt idx="66">
                  <c:v>5.5</c:v>
                </c:pt>
                <c:pt idx="67">
                  <c:v>5.5</c:v>
                </c:pt>
                <c:pt idx="68">
                  <c:v>5.5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1693184"/>
        <c:axId val="151691264"/>
      </c:barChart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기린면!$C$2:$C$97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기린면!$D$2:$D$97</c:f>
              <c:numCache>
                <c:formatCode>#,##0_);[Red]\(#,##0\)</c:formatCode>
                <c:ptCount val="96"/>
                <c:pt idx="0">
                  <c:v>266</c:v>
                </c:pt>
                <c:pt idx="1">
                  <c:v>334</c:v>
                </c:pt>
                <c:pt idx="2">
                  <c:v>302</c:v>
                </c:pt>
                <c:pt idx="3">
                  <c:v>315</c:v>
                </c:pt>
                <c:pt idx="4">
                  <c:v>339</c:v>
                </c:pt>
                <c:pt idx="5">
                  <c:v>426</c:v>
                </c:pt>
                <c:pt idx="6">
                  <c:v>485</c:v>
                </c:pt>
                <c:pt idx="7">
                  <c:v>616</c:v>
                </c:pt>
                <c:pt idx="8">
                  <c:v>651</c:v>
                </c:pt>
                <c:pt idx="9">
                  <c:v>822</c:v>
                </c:pt>
                <c:pt idx="10">
                  <c:v>827</c:v>
                </c:pt>
                <c:pt idx="11">
                  <c:v>1085</c:v>
                </c:pt>
                <c:pt idx="12">
                  <c:v>1262</c:v>
                </c:pt>
                <c:pt idx="13">
                  <c:v>1346</c:v>
                </c:pt>
                <c:pt idx="14">
                  <c:v>1293</c:v>
                </c:pt>
                <c:pt idx="15">
                  <c:v>1490</c:v>
                </c:pt>
                <c:pt idx="16">
                  <c:v>1549</c:v>
                </c:pt>
                <c:pt idx="17">
                  <c:v>1325</c:v>
                </c:pt>
                <c:pt idx="18">
                  <c:v>1566</c:v>
                </c:pt>
                <c:pt idx="19">
                  <c:v>1487</c:v>
                </c:pt>
                <c:pt idx="20">
                  <c:v>1403</c:v>
                </c:pt>
                <c:pt idx="21">
                  <c:v>1377</c:v>
                </c:pt>
                <c:pt idx="22">
                  <c:v>1470</c:v>
                </c:pt>
                <c:pt idx="23">
                  <c:v>1110</c:v>
                </c:pt>
                <c:pt idx="24">
                  <c:v>1278</c:v>
                </c:pt>
                <c:pt idx="25">
                  <c:v>1206</c:v>
                </c:pt>
                <c:pt idx="26">
                  <c:v>1124</c:v>
                </c:pt>
                <c:pt idx="27">
                  <c:v>1188</c:v>
                </c:pt>
                <c:pt idx="28">
                  <c:v>1301</c:v>
                </c:pt>
                <c:pt idx="29">
                  <c:v>1293</c:v>
                </c:pt>
                <c:pt idx="30">
                  <c:v>1248</c:v>
                </c:pt>
                <c:pt idx="31">
                  <c:v>1225</c:v>
                </c:pt>
                <c:pt idx="32">
                  <c:v>1350</c:v>
                </c:pt>
                <c:pt idx="33">
                  <c:v>1449</c:v>
                </c:pt>
                <c:pt idx="34">
                  <c:v>1403</c:v>
                </c:pt>
                <c:pt idx="35">
                  <c:v>1302</c:v>
                </c:pt>
                <c:pt idx="36">
                  <c:v>1269</c:v>
                </c:pt>
                <c:pt idx="37">
                  <c:v>1463</c:v>
                </c:pt>
                <c:pt idx="38">
                  <c:v>1287</c:v>
                </c:pt>
                <c:pt idx="39">
                  <c:v>1280</c:v>
                </c:pt>
                <c:pt idx="40">
                  <c:v>1444</c:v>
                </c:pt>
                <c:pt idx="41">
                  <c:v>1350</c:v>
                </c:pt>
                <c:pt idx="42">
                  <c:v>1072</c:v>
                </c:pt>
                <c:pt idx="43">
                  <c:v>1035</c:v>
                </c:pt>
                <c:pt idx="44">
                  <c:v>1117</c:v>
                </c:pt>
                <c:pt idx="45">
                  <c:v>1182</c:v>
                </c:pt>
                <c:pt idx="46">
                  <c:v>989</c:v>
                </c:pt>
                <c:pt idx="47">
                  <c:v>1181</c:v>
                </c:pt>
                <c:pt idx="48">
                  <c:v>1144</c:v>
                </c:pt>
                <c:pt idx="49">
                  <c:v>1089</c:v>
                </c:pt>
                <c:pt idx="50">
                  <c:v>1063</c:v>
                </c:pt>
                <c:pt idx="51">
                  <c:v>968</c:v>
                </c:pt>
                <c:pt idx="52">
                  <c:v>1016</c:v>
                </c:pt>
                <c:pt idx="53">
                  <c:v>1121</c:v>
                </c:pt>
                <c:pt idx="54">
                  <c:v>1194</c:v>
                </c:pt>
                <c:pt idx="55">
                  <c:v>1255</c:v>
                </c:pt>
                <c:pt idx="56">
                  <c:v>1291</c:v>
                </c:pt>
                <c:pt idx="57">
                  <c:v>1330</c:v>
                </c:pt>
                <c:pt idx="58">
                  <c:v>1271</c:v>
                </c:pt>
                <c:pt idx="59">
                  <c:v>1386</c:v>
                </c:pt>
                <c:pt idx="60">
                  <c:v>1273</c:v>
                </c:pt>
                <c:pt idx="61">
                  <c:v>1411</c:v>
                </c:pt>
                <c:pt idx="62">
                  <c:v>1410</c:v>
                </c:pt>
                <c:pt idx="63">
                  <c:v>1321</c:v>
                </c:pt>
                <c:pt idx="64">
                  <c:v>1409</c:v>
                </c:pt>
                <c:pt idx="65">
                  <c:v>1344</c:v>
                </c:pt>
                <c:pt idx="66">
                  <c:v>1158</c:v>
                </c:pt>
                <c:pt idx="67">
                  <c:v>1189</c:v>
                </c:pt>
                <c:pt idx="68">
                  <c:v>1274</c:v>
                </c:pt>
                <c:pt idx="69">
                  <c:v>1217</c:v>
                </c:pt>
                <c:pt idx="70">
                  <c:v>1086</c:v>
                </c:pt>
                <c:pt idx="71">
                  <c:v>1015</c:v>
                </c:pt>
                <c:pt idx="72">
                  <c:v>1057</c:v>
                </c:pt>
                <c:pt idx="73">
                  <c:v>958</c:v>
                </c:pt>
                <c:pt idx="74">
                  <c:v>1090</c:v>
                </c:pt>
                <c:pt idx="75">
                  <c:v>958</c:v>
                </c:pt>
                <c:pt idx="76">
                  <c:v>1024</c:v>
                </c:pt>
                <c:pt idx="77">
                  <c:v>870</c:v>
                </c:pt>
                <c:pt idx="78">
                  <c:v>922</c:v>
                </c:pt>
                <c:pt idx="79">
                  <c:v>854</c:v>
                </c:pt>
                <c:pt idx="80">
                  <c:v>741</c:v>
                </c:pt>
                <c:pt idx="81">
                  <c:v>636</c:v>
                </c:pt>
                <c:pt idx="82">
                  <c:v>735</c:v>
                </c:pt>
                <c:pt idx="83">
                  <c:v>600</c:v>
                </c:pt>
                <c:pt idx="84">
                  <c:v>595</c:v>
                </c:pt>
                <c:pt idx="85">
                  <c:v>526</c:v>
                </c:pt>
                <c:pt idx="86">
                  <c:v>559</c:v>
                </c:pt>
                <c:pt idx="87">
                  <c:v>519</c:v>
                </c:pt>
                <c:pt idx="88">
                  <c:v>459</c:v>
                </c:pt>
                <c:pt idx="89">
                  <c:v>432</c:v>
                </c:pt>
                <c:pt idx="90">
                  <c:v>411</c:v>
                </c:pt>
                <c:pt idx="91">
                  <c:v>408</c:v>
                </c:pt>
                <c:pt idx="92">
                  <c:v>291</c:v>
                </c:pt>
                <c:pt idx="93">
                  <c:v>237</c:v>
                </c:pt>
                <c:pt idx="94">
                  <c:v>184</c:v>
                </c:pt>
                <c:pt idx="95">
                  <c:v>210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69376"/>
        <c:axId val="151676800"/>
      </c:lineChart>
      <c:catAx>
        <c:axId val="15166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numFmt formatCode="AM/PM\ h:mm\ " sourceLinked="1"/>
        <c:majorTickMark val="out"/>
        <c:minorTickMark val="none"/>
        <c:tickLblPos val="nextTo"/>
        <c:crossAx val="15167680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51676800"/>
        <c:scaling>
          <c:orientation val="minMax"/>
          <c:max val="18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layout/>
          <c:overlay val="0"/>
        </c:title>
        <c:numFmt formatCode="#,##0_);[Red]\(#,##0\)" sourceLinked="1"/>
        <c:majorTickMark val="in"/>
        <c:minorTickMark val="none"/>
        <c:tickLblPos val="nextTo"/>
        <c:crossAx val="151669376"/>
        <c:crosses val="autoZero"/>
        <c:crossBetween val="between"/>
        <c:majorUnit val="300"/>
      </c:valAx>
      <c:valAx>
        <c:axId val="151691264"/>
        <c:scaling>
          <c:orientation val="maxMin"/>
          <c:max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Rainfall Intensity(mm/hr)</a:t>
                </a:r>
                <a:endParaRPr lang="ko-KR" altLang="en-US" sz="1400"/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crossAx val="151693184"/>
        <c:crosses val="max"/>
        <c:crossBetween val="between"/>
        <c:majorUnit val="5"/>
      </c:valAx>
      <c:catAx>
        <c:axId val="151693184"/>
        <c:scaling>
          <c:orientation val="minMax"/>
        </c:scaling>
        <c:delete val="1"/>
        <c:axPos val="t"/>
        <c:numFmt formatCode="AM/PM\ h:mm\ " sourceLinked="1"/>
        <c:majorTickMark val="out"/>
        <c:minorTickMark val="none"/>
        <c:tickLblPos val="none"/>
        <c:crossAx val="151691264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인제읍!$A$2:$A$97</c:f>
              <c:numCache>
                <c:formatCode>AM/PM\ h:mm\ 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인제읍!$B$2:$B$97</c:f>
              <c:numCache>
                <c:formatCode>#,##0_);[Red]\(#,##0\)</c:formatCode>
                <c:ptCount val="96"/>
                <c:pt idx="0">
                  <c:v>163</c:v>
                </c:pt>
                <c:pt idx="1">
                  <c:v>173</c:v>
                </c:pt>
                <c:pt idx="2">
                  <c:v>143</c:v>
                </c:pt>
                <c:pt idx="3">
                  <c:v>137</c:v>
                </c:pt>
                <c:pt idx="4">
                  <c:v>123</c:v>
                </c:pt>
                <c:pt idx="5">
                  <c:v>100</c:v>
                </c:pt>
                <c:pt idx="6">
                  <c:v>85</c:v>
                </c:pt>
                <c:pt idx="7">
                  <c:v>76</c:v>
                </c:pt>
                <c:pt idx="8">
                  <c:v>77</c:v>
                </c:pt>
                <c:pt idx="9">
                  <c:v>70</c:v>
                </c:pt>
                <c:pt idx="10">
                  <c:v>70</c:v>
                </c:pt>
                <c:pt idx="11">
                  <c:v>73</c:v>
                </c:pt>
                <c:pt idx="12">
                  <c:v>54</c:v>
                </c:pt>
                <c:pt idx="13">
                  <c:v>64</c:v>
                </c:pt>
                <c:pt idx="14">
                  <c:v>59</c:v>
                </c:pt>
                <c:pt idx="15">
                  <c:v>43</c:v>
                </c:pt>
                <c:pt idx="16">
                  <c:v>38</c:v>
                </c:pt>
                <c:pt idx="17">
                  <c:v>46</c:v>
                </c:pt>
                <c:pt idx="18">
                  <c:v>36</c:v>
                </c:pt>
                <c:pt idx="19">
                  <c:v>44</c:v>
                </c:pt>
                <c:pt idx="20">
                  <c:v>56</c:v>
                </c:pt>
                <c:pt idx="21">
                  <c:v>50</c:v>
                </c:pt>
                <c:pt idx="22">
                  <c:v>56</c:v>
                </c:pt>
                <c:pt idx="23">
                  <c:v>57</c:v>
                </c:pt>
                <c:pt idx="24">
                  <c:v>71</c:v>
                </c:pt>
                <c:pt idx="25">
                  <c:v>79</c:v>
                </c:pt>
                <c:pt idx="26">
                  <c:v>77</c:v>
                </c:pt>
                <c:pt idx="27">
                  <c:v>97</c:v>
                </c:pt>
                <c:pt idx="28">
                  <c:v>126</c:v>
                </c:pt>
                <c:pt idx="29">
                  <c:v>155</c:v>
                </c:pt>
                <c:pt idx="30">
                  <c:v>218</c:v>
                </c:pt>
                <c:pt idx="31">
                  <c:v>204</c:v>
                </c:pt>
                <c:pt idx="32">
                  <c:v>209</c:v>
                </c:pt>
                <c:pt idx="33">
                  <c:v>200</c:v>
                </c:pt>
                <c:pt idx="34">
                  <c:v>229</c:v>
                </c:pt>
                <c:pt idx="35">
                  <c:v>206</c:v>
                </c:pt>
                <c:pt idx="36">
                  <c:v>216</c:v>
                </c:pt>
                <c:pt idx="37">
                  <c:v>248</c:v>
                </c:pt>
                <c:pt idx="38">
                  <c:v>236</c:v>
                </c:pt>
                <c:pt idx="39">
                  <c:v>190</c:v>
                </c:pt>
                <c:pt idx="40">
                  <c:v>197</c:v>
                </c:pt>
                <c:pt idx="41">
                  <c:v>217</c:v>
                </c:pt>
                <c:pt idx="42">
                  <c:v>182</c:v>
                </c:pt>
                <c:pt idx="43">
                  <c:v>212</c:v>
                </c:pt>
                <c:pt idx="44">
                  <c:v>191</c:v>
                </c:pt>
                <c:pt idx="45">
                  <c:v>167</c:v>
                </c:pt>
                <c:pt idx="46">
                  <c:v>177</c:v>
                </c:pt>
                <c:pt idx="47">
                  <c:v>188</c:v>
                </c:pt>
                <c:pt idx="48">
                  <c:v>186</c:v>
                </c:pt>
                <c:pt idx="49">
                  <c:v>186</c:v>
                </c:pt>
                <c:pt idx="50">
                  <c:v>205</c:v>
                </c:pt>
                <c:pt idx="51">
                  <c:v>190</c:v>
                </c:pt>
                <c:pt idx="52">
                  <c:v>190</c:v>
                </c:pt>
                <c:pt idx="53">
                  <c:v>209</c:v>
                </c:pt>
                <c:pt idx="54">
                  <c:v>206</c:v>
                </c:pt>
                <c:pt idx="55">
                  <c:v>246</c:v>
                </c:pt>
                <c:pt idx="56">
                  <c:v>205</c:v>
                </c:pt>
                <c:pt idx="57">
                  <c:v>225</c:v>
                </c:pt>
                <c:pt idx="58">
                  <c:v>207</c:v>
                </c:pt>
                <c:pt idx="59">
                  <c:v>213</c:v>
                </c:pt>
                <c:pt idx="60">
                  <c:v>215</c:v>
                </c:pt>
                <c:pt idx="61">
                  <c:v>207</c:v>
                </c:pt>
                <c:pt idx="62">
                  <c:v>210</c:v>
                </c:pt>
                <c:pt idx="63">
                  <c:v>180</c:v>
                </c:pt>
                <c:pt idx="64">
                  <c:v>179</c:v>
                </c:pt>
                <c:pt idx="65">
                  <c:v>196</c:v>
                </c:pt>
                <c:pt idx="66">
                  <c:v>203</c:v>
                </c:pt>
                <c:pt idx="67">
                  <c:v>195</c:v>
                </c:pt>
                <c:pt idx="68">
                  <c:v>214</c:v>
                </c:pt>
                <c:pt idx="69">
                  <c:v>200</c:v>
                </c:pt>
                <c:pt idx="70">
                  <c:v>223</c:v>
                </c:pt>
                <c:pt idx="71">
                  <c:v>235</c:v>
                </c:pt>
                <c:pt idx="72">
                  <c:v>231</c:v>
                </c:pt>
                <c:pt idx="73">
                  <c:v>248</c:v>
                </c:pt>
                <c:pt idx="74">
                  <c:v>234</c:v>
                </c:pt>
                <c:pt idx="75">
                  <c:v>235</c:v>
                </c:pt>
                <c:pt idx="76">
                  <c:v>214</c:v>
                </c:pt>
                <c:pt idx="77">
                  <c:v>241</c:v>
                </c:pt>
                <c:pt idx="78">
                  <c:v>232</c:v>
                </c:pt>
                <c:pt idx="79">
                  <c:v>242</c:v>
                </c:pt>
                <c:pt idx="80">
                  <c:v>216</c:v>
                </c:pt>
                <c:pt idx="81">
                  <c:v>258</c:v>
                </c:pt>
                <c:pt idx="82">
                  <c:v>223</c:v>
                </c:pt>
                <c:pt idx="83">
                  <c:v>219</c:v>
                </c:pt>
                <c:pt idx="84">
                  <c:v>224</c:v>
                </c:pt>
                <c:pt idx="85">
                  <c:v>231</c:v>
                </c:pt>
                <c:pt idx="86">
                  <c:v>198</c:v>
                </c:pt>
                <c:pt idx="87">
                  <c:v>202</c:v>
                </c:pt>
                <c:pt idx="88">
                  <c:v>190</c:v>
                </c:pt>
                <c:pt idx="89">
                  <c:v>205</c:v>
                </c:pt>
                <c:pt idx="90">
                  <c:v>175</c:v>
                </c:pt>
                <c:pt idx="91">
                  <c:v>192</c:v>
                </c:pt>
                <c:pt idx="92">
                  <c:v>165</c:v>
                </c:pt>
                <c:pt idx="93">
                  <c:v>181</c:v>
                </c:pt>
                <c:pt idx="94">
                  <c:v>165</c:v>
                </c:pt>
                <c:pt idx="95">
                  <c:v>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68160"/>
        <c:axId val="105389056"/>
      </c:lineChart>
      <c:catAx>
        <c:axId val="10426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numFmt formatCode="AM/PM\ h:mm\ " sourceLinked="1"/>
        <c:majorTickMark val="out"/>
        <c:minorTickMark val="none"/>
        <c:tickLblPos val="nextTo"/>
        <c:crossAx val="105389056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05389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layout/>
          <c:overlay val="0"/>
        </c:title>
        <c:numFmt formatCode="#,##0_);[Red]\(#,##0\)" sourceLinked="1"/>
        <c:majorTickMark val="in"/>
        <c:minorTickMark val="none"/>
        <c:tickLblPos val="nextTo"/>
        <c:crossAx val="10426816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기린면!$O$20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val>
            <c:numRef>
              <c:f>기린면!$O$21:$O$32</c:f>
              <c:numCache>
                <c:formatCode>0.00_);[Red]\(0.00\)</c:formatCode>
                <c:ptCount val="12"/>
                <c:pt idx="4" formatCode="0.0_);[Red]\(0.0\)">
                  <c:v>5.5</c:v>
                </c:pt>
                <c:pt idx="5" formatCode="0.0_);[Red]\(0.0\)">
                  <c:v>5.5</c:v>
                </c:pt>
                <c:pt idx="6" formatCode="0.0_);[Red]\(0.0\)">
                  <c:v>5.5</c:v>
                </c:pt>
                <c:pt idx="7" formatCode="0.0_);[Red]\(0.0\)">
                  <c:v>5.5</c:v>
                </c:pt>
                <c:pt idx="8" formatCode="0.0_);[Red]\(0.0\)">
                  <c:v>2</c:v>
                </c:pt>
                <c:pt idx="9" formatCode="0.0_);[Red]\(0.0\)">
                  <c:v>1</c:v>
                </c:pt>
                <c:pt idx="10" formatCode="0.0_);[Red]\(0.0\)">
                  <c:v>0.5</c:v>
                </c:pt>
                <c:pt idx="11" formatCode="0.0_);[Red]\(0.0\)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1770240"/>
        <c:axId val="151763968"/>
      </c:barChart>
      <c:lineChart>
        <c:grouping val="standard"/>
        <c:varyColors val="0"/>
        <c:ser>
          <c:idx val="0"/>
          <c:order val="0"/>
          <c:tx>
            <c:strRef>
              <c:f>기린면!$I$20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기린면!$G$21:$G$32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기린면!$I$21:$I$32</c:f>
              <c:numCache>
                <c:formatCode>0.0;[Red]0.0</c:formatCode>
                <c:ptCount val="12"/>
                <c:pt idx="0">
                  <c:v>98.6</c:v>
                </c:pt>
                <c:pt idx="1">
                  <c:v>141.19999999999999</c:v>
                </c:pt>
                <c:pt idx="2">
                  <c:v>132.80000000000001</c:v>
                </c:pt>
                <c:pt idx="3">
                  <c:v>120</c:v>
                </c:pt>
                <c:pt idx="4">
                  <c:v>129.9</c:v>
                </c:pt>
                <c:pt idx="5">
                  <c:v>113.7</c:v>
                </c:pt>
                <c:pt idx="6">
                  <c:v>109.8</c:v>
                </c:pt>
                <c:pt idx="7">
                  <c:v>118.4</c:v>
                </c:pt>
                <c:pt idx="8">
                  <c:v>93.7</c:v>
                </c:pt>
                <c:pt idx="9">
                  <c:v>80.099999999999994</c:v>
                </c:pt>
                <c:pt idx="10">
                  <c:v>72.900000000000006</c:v>
                </c:pt>
                <c:pt idx="11">
                  <c:v>47.1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기린면!$J$20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기린면!$G$21:$G$32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기린면!$J$21:$J$32</c:f>
              <c:numCache>
                <c:formatCode>0.0;[Red]0.0</c:formatCode>
                <c:ptCount val="12"/>
                <c:pt idx="0">
                  <c:v>61.7</c:v>
                </c:pt>
                <c:pt idx="1">
                  <c:v>63.4</c:v>
                </c:pt>
                <c:pt idx="2">
                  <c:v>69.400000000000006</c:v>
                </c:pt>
                <c:pt idx="3">
                  <c:v>68.7</c:v>
                </c:pt>
                <c:pt idx="4">
                  <c:v>61.1</c:v>
                </c:pt>
                <c:pt idx="5">
                  <c:v>65.7</c:v>
                </c:pt>
                <c:pt idx="6">
                  <c:v>59.1</c:v>
                </c:pt>
                <c:pt idx="7">
                  <c:v>52.5</c:v>
                </c:pt>
                <c:pt idx="8">
                  <c:v>52.1</c:v>
                </c:pt>
                <c:pt idx="9">
                  <c:v>47.9</c:v>
                </c:pt>
                <c:pt idx="10">
                  <c:v>44.9</c:v>
                </c:pt>
                <c:pt idx="11">
                  <c:v>25.6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기린면!$K$20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기린면!$G$21:$G$32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기린면!$K$21:$K$32</c:f>
              <c:numCache>
                <c:formatCode>0.0;[Red]0.0</c:formatCode>
                <c:ptCount val="12"/>
                <c:pt idx="0">
                  <c:v>145.5</c:v>
                </c:pt>
                <c:pt idx="1">
                  <c:v>150.4</c:v>
                </c:pt>
                <c:pt idx="2">
                  <c:v>179.5</c:v>
                </c:pt>
                <c:pt idx="3">
                  <c:v>152.19999999999999</c:v>
                </c:pt>
                <c:pt idx="4">
                  <c:v>165</c:v>
                </c:pt>
                <c:pt idx="5">
                  <c:v>144.69999999999999</c:v>
                </c:pt>
                <c:pt idx="6">
                  <c:v>139.1</c:v>
                </c:pt>
                <c:pt idx="7">
                  <c:v>150.4</c:v>
                </c:pt>
                <c:pt idx="8">
                  <c:v>120.6</c:v>
                </c:pt>
                <c:pt idx="9">
                  <c:v>114.6</c:v>
                </c:pt>
                <c:pt idx="10">
                  <c:v>112.6</c:v>
                </c:pt>
                <c:pt idx="11">
                  <c:v>91.4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기린면!$L$20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기린면!$G$21:$G$32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기린면!$L$21:$L$32</c:f>
              <c:numCache>
                <c:formatCode>0.0;[Red]0.0</c:formatCode>
                <c:ptCount val="12"/>
                <c:pt idx="0">
                  <c:v>67.8</c:v>
                </c:pt>
                <c:pt idx="1">
                  <c:v>79.3</c:v>
                </c:pt>
                <c:pt idx="2">
                  <c:v>76.8</c:v>
                </c:pt>
                <c:pt idx="3">
                  <c:v>77</c:v>
                </c:pt>
                <c:pt idx="4">
                  <c:v>68.400000000000006</c:v>
                </c:pt>
                <c:pt idx="5">
                  <c:v>73.400000000000006</c:v>
                </c:pt>
                <c:pt idx="6">
                  <c:v>75.8</c:v>
                </c:pt>
                <c:pt idx="7">
                  <c:v>67.099999999999994</c:v>
                </c:pt>
                <c:pt idx="8">
                  <c:v>66.2</c:v>
                </c:pt>
                <c:pt idx="9">
                  <c:v>46.1</c:v>
                </c:pt>
                <c:pt idx="10">
                  <c:v>31.4</c:v>
                </c:pt>
                <c:pt idx="11">
                  <c:v>28.7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기린면!$M$20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기린면!$G$21:$G$32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기린면!$M$21:$M$32</c:f>
              <c:numCache>
                <c:formatCode>0.00_);[Red]\(0.00\)</c:formatCode>
                <c:ptCount val="12"/>
                <c:pt idx="0">
                  <c:v>19.59</c:v>
                </c:pt>
                <c:pt idx="1">
                  <c:v>18.850000000000001</c:v>
                </c:pt>
                <c:pt idx="2">
                  <c:v>18.440000000000001</c:v>
                </c:pt>
                <c:pt idx="3">
                  <c:v>15.12</c:v>
                </c:pt>
                <c:pt idx="4">
                  <c:v>16.91</c:v>
                </c:pt>
                <c:pt idx="5">
                  <c:v>15.31</c:v>
                </c:pt>
                <c:pt idx="6">
                  <c:v>15.37</c:v>
                </c:pt>
                <c:pt idx="7">
                  <c:v>17.18</c:v>
                </c:pt>
                <c:pt idx="8">
                  <c:v>15.83</c:v>
                </c:pt>
                <c:pt idx="9">
                  <c:v>16.28</c:v>
                </c:pt>
                <c:pt idx="10">
                  <c:v>20.07</c:v>
                </c:pt>
                <c:pt idx="11">
                  <c:v>14.74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기린면!$N$20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기린면!$G$21:$G$32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기린면!$N$21:$N$32</c:f>
              <c:numCache>
                <c:formatCode>0.00_);[Red]\(0.00\)</c:formatCode>
                <c:ptCount val="12"/>
                <c:pt idx="0">
                  <c:v>2.08</c:v>
                </c:pt>
                <c:pt idx="1">
                  <c:v>2.6</c:v>
                </c:pt>
                <c:pt idx="2">
                  <c:v>2.44</c:v>
                </c:pt>
                <c:pt idx="3">
                  <c:v>2.31</c:v>
                </c:pt>
                <c:pt idx="4">
                  <c:v>2.5299999999999998</c:v>
                </c:pt>
                <c:pt idx="5">
                  <c:v>2.2400000000000002</c:v>
                </c:pt>
                <c:pt idx="6">
                  <c:v>2.23</c:v>
                </c:pt>
                <c:pt idx="7">
                  <c:v>1.99</c:v>
                </c:pt>
                <c:pt idx="8">
                  <c:v>2.04</c:v>
                </c:pt>
                <c:pt idx="9">
                  <c:v>1.94</c:v>
                </c:pt>
                <c:pt idx="10">
                  <c:v>2.09</c:v>
                </c:pt>
                <c:pt idx="11">
                  <c:v>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51680"/>
        <c:axId val="151762048"/>
      </c:lineChart>
      <c:catAx>
        <c:axId val="15175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/>
                  <a:t>Time(hr)</a:t>
                </a:r>
                <a:endParaRPr lang="ko-KR" alt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51762048"/>
        <c:crosses val="autoZero"/>
        <c:auto val="1"/>
        <c:lblAlgn val="ctr"/>
        <c:lblOffset val="100"/>
        <c:noMultiLvlLbl val="0"/>
      </c:catAx>
      <c:valAx>
        <c:axId val="151762048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/>
                  <a:t>Conc.(mg/L)</a:t>
                </a:r>
                <a:endParaRPr lang="ko-KR" altLang="en-US"/>
              </a:p>
            </c:rich>
          </c:tx>
          <c:layout/>
          <c:overlay val="0"/>
        </c:title>
        <c:numFmt formatCode="0;[Red]0" sourceLinked="0"/>
        <c:majorTickMark val="in"/>
        <c:minorTickMark val="none"/>
        <c:tickLblPos val="nextTo"/>
        <c:crossAx val="151751680"/>
        <c:crosses val="autoZero"/>
        <c:crossBetween val="between"/>
        <c:majorUnit val="50"/>
      </c:valAx>
      <c:valAx>
        <c:axId val="151763968"/>
        <c:scaling>
          <c:orientation val="maxMin"/>
          <c:max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 b="1" i="0" u="none" strike="noStrike" baseline="0"/>
                  <a:t>Rainfall Intensity(mm/hr)</a:t>
                </a:r>
                <a:endParaRPr lang="ko-KR" altLang="en-US" sz="1400"/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crossAx val="151770240"/>
        <c:crosses val="max"/>
        <c:crossBetween val="between"/>
        <c:majorUnit val="5"/>
      </c:valAx>
      <c:catAx>
        <c:axId val="151770240"/>
        <c:scaling>
          <c:orientation val="minMax"/>
        </c:scaling>
        <c:delete val="1"/>
        <c:axPos val="t"/>
        <c:majorTickMark val="out"/>
        <c:minorTickMark val="none"/>
        <c:tickLblPos val="none"/>
        <c:crossAx val="151763968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서화면!$I$2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서화면!$G$3:$G$14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서화면!$I$3:$I$14</c:f>
              <c:numCache>
                <c:formatCode>0.0;[Red]0.0</c:formatCode>
                <c:ptCount val="12"/>
                <c:pt idx="0">
                  <c:v>59.1</c:v>
                </c:pt>
                <c:pt idx="1">
                  <c:v>47.5</c:v>
                </c:pt>
                <c:pt idx="2">
                  <c:v>34.4</c:v>
                </c:pt>
                <c:pt idx="3">
                  <c:v>59.3</c:v>
                </c:pt>
                <c:pt idx="4">
                  <c:v>115.6</c:v>
                </c:pt>
                <c:pt idx="5">
                  <c:v>94.4</c:v>
                </c:pt>
                <c:pt idx="6">
                  <c:v>110.8</c:v>
                </c:pt>
                <c:pt idx="7">
                  <c:v>118.6</c:v>
                </c:pt>
                <c:pt idx="8">
                  <c:v>86.4</c:v>
                </c:pt>
                <c:pt idx="9">
                  <c:v>134.4</c:v>
                </c:pt>
                <c:pt idx="10">
                  <c:v>164.7</c:v>
                </c:pt>
                <c:pt idx="11">
                  <c:v>110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서화면!$J$2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서화면!$G$3:$G$14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서화면!$J$3:$J$14</c:f>
              <c:numCache>
                <c:formatCode>0.0;[Red]0.0</c:formatCode>
                <c:ptCount val="12"/>
                <c:pt idx="0">
                  <c:v>41.4</c:v>
                </c:pt>
                <c:pt idx="1">
                  <c:v>20.8</c:v>
                </c:pt>
                <c:pt idx="2">
                  <c:v>16.5</c:v>
                </c:pt>
                <c:pt idx="3">
                  <c:v>29.9</c:v>
                </c:pt>
                <c:pt idx="4">
                  <c:v>79.400000000000006</c:v>
                </c:pt>
                <c:pt idx="5">
                  <c:v>49.3</c:v>
                </c:pt>
                <c:pt idx="6">
                  <c:v>62.3</c:v>
                </c:pt>
                <c:pt idx="7">
                  <c:v>56.6</c:v>
                </c:pt>
                <c:pt idx="8">
                  <c:v>48.7</c:v>
                </c:pt>
                <c:pt idx="9">
                  <c:v>53.5</c:v>
                </c:pt>
                <c:pt idx="10">
                  <c:v>82.5</c:v>
                </c:pt>
                <c:pt idx="11">
                  <c:v>41.4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서화면!$K$2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서화면!$G$3:$G$14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서화면!$K$3:$K$14</c:f>
              <c:numCache>
                <c:formatCode>0.0;[Red]0.0</c:formatCode>
                <c:ptCount val="12"/>
                <c:pt idx="0">
                  <c:v>91.4</c:v>
                </c:pt>
                <c:pt idx="1">
                  <c:v>48.5</c:v>
                </c:pt>
                <c:pt idx="2">
                  <c:v>36.5</c:v>
                </c:pt>
                <c:pt idx="3">
                  <c:v>109.3</c:v>
                </c:pt>
                <c:pt idx="4">
                  <c:v>198.7</c:v>
                </c:pt>
                <c:pt idx="5">
                  <c:v>160.69999999999999</c:v>
                </c:pt>
                <c:pt idx="6">
                  <c:v>191.2</c:v>
                </c:pt>
                <c:pt idx="7">
                  <c:v>244.4</c:v>
                </c:pt>
                <c:pt idx="8">
                  <c:v>149</c:v>
                </c:pt>
                <c:pt idx="9">
                  <c:v>175.2</c:v>
                </c:pt>
                <c:pt idx="10">
                  <c:v>208.6</c:v>
                </c:pt>
                <c:pt idx="11">
                  <c:v>141.6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서화면!$L$2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서화면!$G$3:$G$14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서화면!$L$3:$L$14</c:f>
              <c:numCache>
                <c:formatCode>0.0;[Red]0.0</c:formatCode>
                <c:ptCount val="12"/>
                <c:pt idx="0">
                  <c:v>52.7</c:v>
                </c:pt>
                <c:pt idx="1">
                  <c:v>19.5</c:v>
                </c:pt>
                <c:pt idx="2">
                  <c:v>27.4</c:v>
                </c:pt>
                <c:pt idx="3">
                  <c:v>38.9</c:v>
                </c:pt>
                <c:pt idx="4">
                  <c:v>109.3</c:v>
                </c:pt>
                <c:pt idx="5">
                  <c:v>100.5</c:v>
                </c:pt>
                <c:pt idx="6">
                  <c:v>77</c:v>
                </c:pt>
                <c:pt idx="7">
                  <c:v>93.9</c:v>
                </c:pt>
                <c:pt idx="8">
                  <c:v>83.4</c:v>
                </c:pt>
                <c:pt idx="9">
                  <c:v>119.5</c:v>
                </c:pt>
                <c:pt idx="10">
                  <c:v>109.2</c:v>
                </c:pt>
                <c:pt idx="11">
                  <c:v>95.2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서화면!$M$2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서화면!$G$3:$G$14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서화면!$M$3:$M$14</c:f>
              <c:numCache>
                <c:formatCode>0.00_);[Red]\(0.00\)</c:formatCode>
                <c:ptCount val="12"/>
                <c:pt idx="0">
                  <c:v>16.46</c:v>
                </c:pt>
                <c:pt idx="1">
                  <c:v>13.99</c:v>
                </c:pt>
                <c:pt idx="2">
                  <c:v>11.49</c:v>
                </c:pt>
                <c:pt idx="3">
                  <c:v>13.22</c:v>
                </c:pt>
                <c:pt idx="4">
                  <c:v>14.9</c:v>
                </c:pt>
                <c:pt idx="5">
                  <c:v>18.77</c:v>
                </c:pt>
                <c:pt idx="6">
                  <c:v>24.19</c:v>
                </c:pt>
                <c:pt idx="7">
                  <c:v>22.31</c:v>
                </c:pt>
                <c:pt idx="8">
                  <c:v>18.079999999999998</c:v>
                </c:pt>
                <c:pt idx="9">
                  <c:v>16.93</c:v>
                </c:pt>
                <c:pt idx="10">
                  <c:v>24.67</c:v>
                </c:pt>
                <c:pt idx="11">
                  <c:v>20.71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서화면!$N$2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서화면!$G$3:$G$14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서화면!$N$3:$N$14</c:f>
              <c:numCache>
                <c:formatCode>0.00_);[Red]\(0.00\)</c:formatCode>
                <c:ptCount val="12"/>
                <c:pt idx="0">
                  <c:v>1.81</c:v>
                </c:pt>
                <c:pt idx="1">
                  <c:v>1.69</c:v>
                </c:pt>
                <c:pt idx="2">
                  <c:v>1.27</c:v>
                </c:pt>
                <c:pt idx="3">
                  <c:v>1.26</c:v>
                </c:pt>
                <c:pt idx="4">
                  <c:v>2.12</c:v>
                </c:pt>
                <c:pt idx="5">
                  <c:v>1.77</c:v>
                </c:pt>
                <c:pt idx="6">
                  <c:v>2.25</c:v>
                </c:pt>
                <c:pt idx="7">
                  <c:v>3.15</c:v>
                </c:pt>
                <c:pt idx="8">
                  <c:v>1.8</c:v>
                </c:pt>
                <c:pt idx="9">
                  <c:v>2.12</c:v>
                </c:pt>
                <c:pt idx="10">
                  <c:v>2.17</c:v>
                </c:pt>
                <c:pt idx="11">
                  <c:v>2.2400000000000002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86208"/>
        <c:axId val="151088128"/>
      </c:lineChart>
      <c:catAx>
        <c:axId val="1510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majorTickMark val="out"/>
        <c:minorTickMark val="none"/>
        <c:tickLblPos val="nextTo"/>
        <c:crossAx val="151088128"/>
        <c:crosses val="autoZero"/>
        <c:auto val="1"/>
        <c:lblAlgn val="ctr"/>
        <c:lblOffset val="100"/>
        <c:noMultiLvlLbl val="0"/>
      </c:catAx>
      <c:valAx>
        <c:axId val="151088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Conc.(mg/L)</a:t>
                </a:r>
                <a:endParaRPr lang="ko-KR" altLang="en-US" sz="1400"/>
              </a:p>
            </c:rich>
          </c:tx>
          <c:layout/>
          <c:overlay val="0"/>
        </c:title>
        <c:numFmt formatCode="0;[Red]0" sourceLinked="0"/>
        <c:majorTickMark val="in"/>
        <c:minorTickMark val="none"/>
        <c:tickLblPos val="nextTo"/>
        <c:crossAx val="15108620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서화면!$A$2:$A$97</c:f>
              <c:numCache>
                <c:formatCode>AM/PM\ h:mm\ 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서화면!$B$2:$B$97</c:f>
              <c:numCache>
                <c:formatCode>#,##0_);[Red]\(#,##0\)</c:formatCode>
                <c:ptCount val="96"/>
                <c:pt idx="0">
                  <c:v>122</c:v>
                </c:pt>
                <c:pt idx="1">
                  <c:v>122</c:v>
                </c:pt>
                <c:pt idx="2">
                  <c:v>118</c:v>
                </c:pt>
                <c:pt idx="3">
                  <c:v>109</c:v>
                </c:pt>
                <c:pt idx="4">
                  <c:v>91</c:v>
                </c:pt>
                <c:pt idx="5">
                  <c:v>91</c:v>
                </c:pt>
                <c:pt idx="6">
                  <c:v>69</c:v>
                </c:pt>
                <c:pt idx="7">
                  <c:v>68</c:v>
                </c:pt>
                <c:pt idx="8">
                  <c:v>62</c:v>
                </c:pt>
                <c:pt idx="9">
                  <c:v>62</c:v>
                </c:pt>
                <c:pt idx="10">
                  <c:v>50</c:v>
                </c:pt>
                <c:pt idx="11">
                  <c:v>49</c:v>
                </c:pt>
                <c:pt idx="12">
                  <c:v>53</c:v>
                </c:pt>
                <c:pt idx="13">
                  <c:v>43</c:v>
                </c:pt>
                <c:pt idx="14">
                  <c:v>41</c:v>
                </c:pt>
                <c:pt idx="15">
                  <c:v>35</c:v>
                </c:pt>
                <c:pt idx="16">
                  <c:v>29</c:v>
                </c:pt>
                <c:pt idx="17">
                  <c:v>26</c:v>
                </c:pt>
                <c:pt idx="18">
                  <c:v>20</c:v>
                </c:pt>
                <c:pt idx="19">
                  <c:v>31</c:v>
                </c:pt>
                <c:pt idx="20">
                  <c:v>23</c:v>
                </c:pt>
                <c:pt idx="21">
                  <c:v>39</c:v>
                </c:pt>
                <c:pt idx="22">
                  <c:v>41</c:v>
                </c:pt>
                <c:pt idx="23">
                  <c:v>43</c:v>
                </c:pt>
                <c:pt idx="24">
                  <c:v>55</c:v>
                </c:pt>
                <c:pt idx="25">
                  <c:v>52</c:v>
                </c:pt>
                <c:pt idx="26">
                  <c:v>57</c:v>
                </c:pt>
                <c:pt idx="27">
                  <c:v>78</c:v>
                </c:pt>
                <c:pt idx="28">
                  <c:v>83</c:v>
                </c:pt>
                <c:pt idx="29">
                  <c:v>109</c:v>
                </c:pt>
                <c:pt idx="30">
                  <c:v>126</c:v>
                </c:pt>
                <c:pt idx="31">
                  <c:v>159</c:v>
                </c:pt>
                <c:pt idx="32">
                  <c:v>154</c:v>
                </c:pt>
                <c:pt idx="33">
                  <c:v>176</c:v>
                </c:pt>
                <c:pt idx="34">
                  <c:v>185</c:v>
                </c:pt>
                <c:pt idx="35">
                  <c:v>230</c:v>
                </c:pt>
                <c:pt idx="36">
                  <c:v>200</c:v>
                </c:pt>
                <c:pt idx="37">
                  <c:v>219</c:v>
                </c:pt>
                <c:pt idx="38">
                  <c:v>231</c:v>
                </c:pt>
                <c:pt idx="39">
                  <c:v>218</c:v>
                </c:pt>
                <c:pt idx="40">
                  <c:v>186</c:v>
                </c:pt>
                <c:pt idx="41">
                  <c:v>198</c:v>
                </c:pt>
                <c:pt idx="42">
                  <c:v>186</c:v>
                </c:pt>
                <c:pt idx="43">
                  <c:v>184</c:v>
                </c:pt>
                <c:pt idx="44">
                  <c:v>173</c:v>
                </c:pt>
                <c:pt idx="45">
                  <c:v>160</c:v>
                </c:pt>
                <c:pt idx="46">
                  <c:v>187</c:v>
                </c:pt>
                <c:pt idx="47">
                  <c:v>160</c:v>
                </c:pt>
                <c:pt idx="48">
                  <c:v>171</c:v>
                </c:pt>
                <c:pt idx="49">
                  <c:v>166</c:v>
                </c:pt>
                <c:pt idx="50">
                  <c:v>189</c:v>
                </c:pt>
                <c:pt idx="51">
                  <c:v>191</c:v>
                </c:pt>
                <c:pt idx="52">
                  <c:v>182</c:v>
                </c:pt>
                <c:pt idx="53">
                  <c:v>173</c:v>
                </c:pt>
                <c:pt idx="54">
                  <c:v>179</c:v>
                </c:pt>
                <c:pt idx="55">
                  <c:v>205</c:v>
                </c:pt>
                <c:pt idx="56">
                  <c:v>216</c:v>
                </c:pt>
                <c:pt idx="57">
                  <c:v>185</c:v>
                </c:pt>
                <c:pt idx="58">
                  <c:v>180</c:v>
                </c:pt>
                <c:pt idx="59">
                  <c:v>170</c:v>
                </c:pt>
                <c:pt idx="60">
                  <c:v>182</c:v>
                </c:pt>
                <c:pt idx="61">
                  <c:v>165</c:v>
                </c:pt>
                <c:pt idx="62">
                  <c:v>159</c:v>
                </c:pt>
                <c:pt idx="63">
                  <c:v>181</c:v>
                </c:pt>
                <c:pt idx="64">
                  <c:v>160</c:v>
                </c:pt>
                <c:pt idx="65">
                  <c:v>190</c:v>
                </c:pt>
                <c:pt idx="66">
                  <c:v>169</c:v>
                </c:pt>
                <c:pt idx="67">
                  <c:v>185</c:v>
                </c:pt>
                <c:pt idx="68">
                  <c:v>174</c:v>
                </c:pt>
                <c:pt idx="69">
                  <c:v>182</c:v>
                </c:pt>
                <c:pt idx="70">
                  <c:v>187</c:v>
                </c:pt>
                <c:pt idx="71">
                  <c:v>209</c:v>
                </c:pt>
                <c:pt idx="72">
                  <c:v>221</c:v>
                </c:pt>
                <c:pt idx="73">
                  <c:v>206</c:v>
                </c:pt>
                <c:pt idx="74">
                  <c:v>217</c:v>
                </c:pt>
                <c:pt idx="75">
                  <c:v>245</c:v>
                </c:pt>
                <c:pt idx="76">
                  <c:v>236</c:v>
                </c:pt>
                <c:pt idx="77">
                  <c:v>245</c:v>
                </c:pt>
                <c:pt idx="78">
                  <c:v>263</c:v>
                </c:pt>
                <c:pt idx="79">
                  <c:v>207</c:v>
                </c:pt>
                <c:pt idx="80">
                  <c:v>228</c:v>
                </c:pt>
                <c:pt idx="81">
                  <c:v>206</c:v>
                </c:pt>
                <c:pt idx="82">
                  <c:v>193</c:v>
                </c:pt>
                <c:pt idx="83">
                  <c:v>190</c:v>
                </c:pt>
                <c:pt idx="84">
                  <c:v>181</c:v>
                </c:pt>
                <c:pt idx="85">
                  <c:v>188</c:v>
                </c:pt>
                <c:pt idx="86">
                  <c:v>172</c:v>
                </c:pt>
                <c:pt idx="87">
                  <c:v>191</c:v>
                </c:pt>
                <c:pt idx="88">
                  <c:v>188</c:v>
                </c:pt>
                <c:pt idx="89">
                  <c:v>180</c:v>
                </c:pt>
                <c:pt idx="90">
                  <c:v>170</c:v>
                </c:pt>
                <c:pt idx="91">
                  <c:v>146</c:v>
                </c:pt>
                <c:pt idx="92">
                  <c:v>168</c:v>
                </c:pt>
                <c:pt idx="93">
                  <c:v>198</c:v>
                </c:pt>
                <c:pt idx="94">
                  <c:v>148</c:v>
                </c:pt>
                <c:pt idx="95">
                  <c:v>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04128"/>
        <c:axId val="151123840"/>
      </c:lineChart>
      <c:catAx>
        <c:axId val="15110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numFmt formatCode="AM/PM\ h:mm\ " sourceLinked="1"/>
        <c:majorTickMark val="out"/>
        <c:minorTickMark val="none"/>
        <c:tickLblPos val="nextTo"/>
        <c:crossAx val="15112384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51123840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layout/>
          <c:overlay val="0"/>
        </c:title>
        <c:numFmt formatCode="#,##0_);[Red]\(#,##0\)" sourceLinked="1"/>
        <c:majorTickMark val="in"/>
        <c:minorTickMark val="none"/>
        <c:tickLblPos val="nextTo"/>
        <c:crossAx val="151104128"/>
        <c:crosses val="autoZero"/>
        <c:crossBetween val="between"/>
        <c:majorUnit val="5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서화면!$C$2:$C$97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서화면!$E$2:$E$97</c:f>
              <c:numCache>
                <c:formatCode>#,##0.0_);[Red]\(#,##0.0\)</c:formatCode>
                <c:ptCount val="96"/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65">
                  <c:v>5.5</c:v>
                </c:pt>
                <c:pt idx="66">
                  <c:v>5.5</c:v>
                </c:pt>
                <c:pt idx="67">
                  <c:v>5.5</c:v>
                </c:pt>
                <c:pt idx="68">
                  <c:v>5.5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1247872"/>
        <c:axId val="151245952"/>
      </c:barChart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서화면!$C$2:$C$97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서화면!$D$2:$D$97</c:f>
              <c:numCache>
                <c:formatCode>#,##0_);[Red]\(#,##0\)</c:formatCode>
                <c:ptCount val="96"/>
                <c:pt idx="0">
                  <c:v>32</c:v>
                </c:pt>
                <c:pt idx="1">
                  <c:v>31</c:v>
                </c:pt>
                <c:pt idx="2">
                  <c:v>25</c:v>
                </c:pt>
                <c:pt idx="3">
                  <c:v>20</c:v>
                </c:pt>
                <c:pt idx="4">
                  <c:v>31</c:v>
                </c:pt>
                <c:pt idx="5">
                  <c:v>20</c:v>
                </c:pt>
                <c:pt idx="6">
                  <c:v>40</c:v>
                </c:pt>
                <c:pt idx="7">
                  <c:v>48</c:v>
                </c:pt>
                <c:pt idx="8">
                  <c:v>44</c:v>
                </c:pt>
                <c:pt idx="9">
                  <c:v>54</c:v>
                </c:pt>
                <c:pt idx="10">
                  <c:v>58</c:v>
                </c:pt>
                <c:pt idx="11">
                  <c:v>54</c:v>
                </c:pt>
                <c:pt idx="12">
                  <c:v>83</c:v>
                </c:pt>
                <c:pt idx="13">
                  <c:v>76</c:v>
                </c:pt>
                <c:pt idx="14">
                  <c:v>111</c:v>
                </c:pt>
                <c:pt idx="15">
                  <c:v>143</c:v>
                </c:pt>
                <c:pt idx="16">
                  <c:v>142</c:v>
                </c:pt>
                <c:pt idx="17">
                  <c:v>157</c:v>
                </c:pt>
                <c:pt idx="18">
                  <c:v>180</c:v>
                </c:pt>
                <c:pt idx="19">
                  <c:v>205</c:v>
                </c:pt>
                <c:pt idx="20">
                  <c:v>223</c:v>
                </c:pt>
                <c:pt idx="21">
                  <c:v>206</c:v>
                </c:pt>
                <c:pt idx="22">
                  <c:v>237</c:v>
                </c:pt>
                <c:pt idx="23">
                  <c:v>203</c:v>
                </c:pt>
                <c:pt idx="24">
                  <c:v>231</c:v>
                </c:pt>
                <c:pt idx="25">
                  <c:v>188</c:v>
                </c:pt>
                <c:pt idx="26">
                  <c:v>209</c:v>
                </c:pt>
                <c:pt idx="27">
                  <c:v>175</c:v>
                </c:pt>
                <c:pt idx="28">
                  <c:v>171</c:v>
                </c:pt>
                <c:pt idx="29">
                  <c:v>167</c:v>
                </c:pt>
                <c:pt idx="30">
                  <c:v>152</c:v>
                </c:pt>
                <c:pt idx="31">
                  <c:v>185</c:v>
                </c:pt>
                <c:pt idx="32">
                  <c:v>162</c:v>
                </c:pt>
                <c:pt idx="33">
                  <c:v>169</c:v>
                </c:pt>
                <c:pt idx="34">
                  <c:v>186</c:v>
                </c:pt>
                <c:pt idx="35">
                  <c:v>192</c:v>
                </c:pt>
                <c:pt idx="36">
                  <c:v>197</c:v>
                </c:pt>
                <c:pt idx="37">
                  <c:v>190</c:v>
                </c:pt>
                <c:pt idx="38">
                  <c:v>188</c:v>
                </c:pt>
                <c:pt idx="39">
                  <c:v>207</c:v>
                </c:pt>
                <c:pt idx="40">
                  <c:v>199</c:v>
                </c:pt>
                <c:pt idx="41">
                  <c:v>214</c:v>
                </c:pt>
                <c:pt idx="42">
                  <c:v>213</c:v>
                </c:pt>
                <c:pt idx="43">
                  <c:v>196</c:v>
                </c:pt>
                <c:pt idx="44">
                  <c:v>196</c:v>
                </c:pt>
                <c:pt idx="45">
                  <c:v>161</c:v>
                </c:pt>
                <c:pt idx="46">
                  <c:v>165</c:v>
                </c:pt>
                <c:pt idx="47">
                  <c:v>162</c:v>
                </c:pt>
                <c:pt idx="48">
                  <c:v>178</c:v>
                </c:pt>
                <c:pt idx="49">
                  <c:v>165</c:v>
                </c:pt>
                <c:pt idx="50">
                  <c:v>181</c:v>
                </c:pt>
                <c:pt idx="51">
                  <c:v>188</c:v>
                </c:pt>
                <c:pt idx="52">
                  <c:v>193</c:v>
                </c:pt>
                <c:pt idx="53">
                  <c:v>204</c:v>
                </c:pt>
                <c:pt idx="54">
                  <c:v>198</c:v>
                </c:pt>
                <c:pt idx="55">
                  <c:v>204</c:v>
                </c:pt>
                <c:pt idx="56">
                  <c:v>221</c:v>
                </c:pt>
                <c:pt idx="57">
                  <c:v>217</c:v>
                </c:pt>
                <c:pt idx="58">
                  <c:v>206</c:v>
                </c:pt>
                <c:pt idx="59">
                  <c:v>224</c:v>
                </c:pt>
                <c:pt idx="60">
                  <c:v>240</c:v>
                </c:pt>
                <c:pt idx="61">
                  <c:v>268</c:v>
                </c:pt>
                <c:pt idx="62">
                  <c:v>262</c:v>
                </c:pt>
                <c:pt idx="63">
                  <c:v>236</c:v>
                </c:pt>
                <c:pt idx="64">
                  <c:v>222</c:v>
                </c:pt>
                <c:pt idx="65">
                  <c:v>237</c:v>
                </c:pt>
                <c:pt idx="66">
                  <c:v>190</c:v>
                </c:pt>
                <c:pt idx="67">
                  <c:v>225</c:v>
                </c:pt>
                <c:pt idx="68">
                  <c:v>190</c:v>
                </c:pt>
                <c:pt idx="69">
                  <c:v>202</c:v>
                </c:pt>
                <c:pt idx="70">
                  <c:v>175</c:v>
                </c:pt>
                <c:pt idx="71">
                  <c:v>192</c:v>
                </c:pt>
                <c:pt idx="72">
                  <c:v>213</c:v>
                </c:pt>
                <c:pt idx="73">
                  <c:v>192</c:v>
                </c:pt>
                <c:pt idx="74">
                  <c:v>168</c:v>
                </c:pt>
                <c:pt idx="75">
                  <c:v>178</c:v>
                </c:pt>
                <c:pt idx="76">
                  <c:v>170</c:v>
                </c:pt>
                <c:pt idx="77">
                  <c:v>181</c:v>
                </c:pt>
                <c:pt idx="78">
                  <c:v>167</c:v>
                </c:pt>
                <c:pt idx="79">
                  <c:v>143</c:v>
                </c:pt>
                <c:pt idx="80">
                  <c:v>157</c:v>
                </c:pt>
                <c:pt idx="81">
                  <c:v>132</c:v>
                </c:pt>
                <c:pt idx="82">
                  <c:v>118</c:v>
                </c:pt>
                <c:pt idx="83">
                  <c:v>130</c:v>
                </c:pt>
                <c:pt idx="84">
                  <c:v>106</c:v>
                </c:pt>
                <c:pt idx="85">
                  <c:v>77</c:v>
                </c:pt>
                <c:pt idx="86">
                  <c:v>94</c:v>
                </c:pt>
                <c:pt idx="87">
                  <c:v>59</c:v>
                </c:pt>
                <c:pt idx="88">
                  <c:v>74</c:v>
                </c:pt>
                <c:pt idx="89">
                  <c:v>64</c:v>
                </c:pt>
                <c:pt idx="90">
                  <c:v>55</c:v>
                </c:pt>
                <c:pt idx="91">
                  <c:v>42</c:v>
                </c:pt>
                <c:pt idx="92">
                  <c:v>49</c:v>
                </c:pt>
                <c:pt idx="93">
                  <c:v>48</c:v>
                </c:pt>
                <c:pt idx="94">
                  <c:v>41</c:v>
                </c:pt>
                <c:pt idx="95">
                  <c:v>39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36608"/>
        <c:axId val="151239680"/>
      </c:lineChart>
      <c:catAx>
        <c:axId val="15123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numFmt formatCode="AM/PM\ h:mm\ " sourceLinked="1"/>
        <c:majorTickMark val="out"/>
        <c:minorTickMark val="none"/>
        <c:tickLblPos val="nextTo"/>
        <c:crossAx val="15123968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51239680"/>
        <c:scaling>
          <c:orientation val="minMax"/>
          <c:max val="3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layout/>
          <c:overlay val="0"/>
        </c:title>
        <c:numFmt formatCode="#,##0_);[Red]\(#,##0\)" sourceLinked="1"/>
        <c:majorTickMark val="in"/>
        <c:minorTickMark val="none"/>
        <c:tickLblPos val="nextTo"/>
        <c:crossAx val="151236608"/>
        <c:crosses val="autoZero"/>
        <c:crossBetween val="between"/>
        <c:majorUnit val="60"/>
      </c:valAx>
      <c:valAx>
        <c:axId val="151245952"/>
        <c:scaling>
          <c:orientation val="maxMin"/>
          <c:max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Rainfall Intensity(mm/hr)</a:t>
                </a:r>
                <a:endParaRPr lang="ko-KR" altLang="en-US" sz="1400"/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crossAx val="151247872"/>
        <c:crosses val="max"/>
        <c:crossBetween val="between"/>
        <c:majorUnit val="5"/>
      </c:valAx>
      <c:catAx>
        <c:axId val="151247872"/>
        <c:scaling>
          <c:orientation val="minMax"/>
        </c:scaling>
        <c:delete val="1"/>
        <c:axPos val="t"/>
        <c:numFmt formatCode="AM/PM\ h:mm\ " sourceLinked="1"/>
        <c:majorTickMark val="out"/>
        <c:minorTickMark val="none"/>
        <c:tickLblPos val="none"/>
        <c:crossAx val="151245952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서화면!$O$20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val>
            <c:numRef>
              <c:f>서화면!$O$21:$O$32</c:f>
              <c:numCache>
                <c:formatCode>0.00_);[Red]\(0.00\)</c:formatCode>
                <c:ptCount val="12"/>
                <c:pt idx="4" formatCode="0.0_);[Red]\(0.0\)">
                  <c:v>5.5</c:v>
                </c:pt>
                <c:pt idx="5" formatCode="0.0_);[Red]\(0.0\)">
                  <c:v>5.5</c:v>
                </c:pt>
                <c:pt idx="6" formatCode="0.0_);[Red]\(0.0\)">
                  <c:v>5.5</c:v>
                </c:pt>
                <c:pt idx="7" formatCode="0.0_);[Red]\(0.0\)">
                  <c:v>5.5</c:v>
                </c:pt>
                <c:pt idx="8" formatCode="0.0_);[Red]\(0.0\)">
                  <c:v>2</c:v>
                </c:pt>
                <c:pt idx="9" formatCode="0.0_);[Red]\(0.0\)">
                  <c:v>1</c:v>
                </c:pt>
                <c:pt idx="10" formatCode="0.0_);[Red]\(0.0\)">
                  <c:v>0.5</c:v>
                </c:pt>
                <c:pt idx="11" formatCode="0.0_);[Red]\(0.0\)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2242432"/>
        <c:axId val="152240512"/>
      </c:barChart>
      <c:lineChart>
        <c:grouping val="standard"/>
        <c:varyColors val="0"/>
        <c:ser>
          <c:idx val="0"/>
          <c:order val="0"/>
          <c:tx>
            <c:strRef>
              <c:f>서화면!$I$20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서화면!$G$21:$G$32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서화면!$I$21:$I$32</c:f>
              <c:numCache>
                <c:formatCode>0.0;[Red]0.0</c:formatCode>
                <c:ptCount val="12"/>
                <c:pt idx="0">
                  <c:v>135.69999999999999</c:v>
                </c:pt>
                <c:pt idx="1">
                  <c:v>99.1</c:v>
                </c:pt>
                <c:pt idx="2">
                  <c:v>129.9</c:v>
                </c:pt>
                <c:pt idx="3">
                  <c:v>139.5</c:v>
                </c:pt>
                <c:pt idx="4">
                  <c:v>121.6</c:v>
                </c:pt>
                <c:pt idx="5">
                  <c:v>127.9</c:v>
                </c:pt>
                <c:pt idx="6">
                  <c:v>115.1</c:v>
                </c:pt>
                <c:pt idx="7">
                  <c:v>121.8</c:v>
                </c:pt>
                <c:pt idx="8">
                  <c:v>87.8</c:v>
                </c:pt>
                <c:pt idx="9">
                  <c:v>86.4</c:v>
                </c:pt>
                <c:pt idx="10">
                  <c:v>63.4</c:v>
                </c:pt>
                <c:pt idx="11">
                  <c:v>43.4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서화면!$J$20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서화면!$G$21:$G$32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서화면!$J$21:$J$32</c:f>
              <c:numCache>
                <c:formatCode>0.0;[Red]0.0</c:formatCode>
                <c:ptCount val="12"/>
                <c:pt idx="0">
                  <c:v>47.8</c:v>
                </c:pt>
                <c:pt idx="1">
                  <c:v>45.8</c:v>
                </c:pt>
                <c:pt idx="2">
                  <c:v>71.900000000000006</c:v>
                </c:pt>
                <c:pt idx="3">
                  <c:v>81.099999999999994</c:v>
                </c:pt>
                <c:pt idx="4">
                  <c:v>69.2</c:v>
                </c:pt>
                <c:pt idx="5">
                  <c:v>71</c:v>
                </c:pt>
                <c:pt idx="6">
                  <c:v>75.3</c:v>
                </c:pt>
                <c:pt idx="7">
                  <c:v>77.2</c:v>
                </c:pt>
                <c:pt idx="8">
                  <c:v>46.5</c:v>
                </c:pt>
                <c:pt idx="9">
                  <c:v>42.4</c:v>
                </c:pt>
                <c:pt idx="10">
                  <c:v>49</c:v>
                </c:pt>
                <c:pt idx="11">
                  <c:v>19.899999999999999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서화면!$K$20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서화면!$G$21:$G$32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서화면!$K$21:$K$32</c:f>
              <c:numCache>
                <c:formatCode>0.0;[Red]0.0</c:formatCode>
                <c:ptCount val="12"/>
                <c:pt idx="0">
                  <c:v>140.19999999999999</c:v>
                </c:pt>
                <c:pt idx="1">
                  <c:v>132</c:v>
                </c:pt>
                <c:pt idx="2">
                  <c:v>168.4</c:v>
                </c:pt>
                <c:pt idx="3">
                  <c:v>164.4</c:v>
                </c:pt>
                <c:pt idx="4">
                  <c:v>146.30000000000001</c:v>
                </c:pt>
                <c:pt idx="5">
                  <c:v>157.4</c:v>
                </c:pt>
                <c:pt idx="6">
                  <c:v>160</c:v>
                </c:pt>
                <c:pt idx="7">
                  <c:v>142.1</c:v>
                </c:pt>
                <c:pt idx="8">
                  <c:v>141.69999999999999</c:v>
                </c:pt>
                <c:pt idx="9">
                  <c:v>116.8</c:v>
                </c:pt>
                <c:pt idx="10">
                  <c:v>99.6</c:v>
                </c:pt>
                <c:pt idx="11">
                  <c:v>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서화면!$L$20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서화면!$G$21:$G$32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서화면!$L$21:$L$32</c:f>
              <c:numCache>
                <c:formatCode>0.0;[Red]0.0</c:formatCode>
                <c:ptCount val="12"/>
                <c:pt idx="0">
                  <c:v>91.8</c:v>
                </c:pt>
                <c:pt idx="1">
                  <c:v>109.2</c:v>
                </c:pt>
                <c:pt idx="2">
                  <c:v>114</c:v>
                </c:pt>
                <c:pt idx="3">
                  <c:v>124.2</c:v>
                </c:pt>
                <c:pt idx="4">
                  <c:v>111.2</c:v>
                </c:pt>
                <c:pt idx="5">
                  <c:v>120.3</c:v>
                </c:pt>
                <c:pt idx="6">
                  <c:v>109.7</c:v>
                </c:pt>
                <c:pt idx="7">
                  <c:v>119.8</c:v>
                </c:pt>
                <c:pt idx="8">
                  <c:v>100.5</c:v>
                </c:pt>
                <c:pt idx="9">
                  <c:v>74.599999999999994</c:v>
                </c:pt>
                <c:pt idx="10">
                  <c:v>51</c:v>
                </c:pt>
                <c:pt idx="11">
                  <c:v>25.1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서화면!$M$20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서화면!$G$21:$G$32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서화면!$M$21:$M$32</c:f>
              <c:numCache>
                <c:formatCode>0.00_);[Red]\(0.00\)</c:formatCode>
                <c:ptCount val="12"/>
                <c:pt idx="0">
                  <c:v>20.94</c:v>
                </c:pt>
                <c:pt idx="1">
                  <c:v>14.27</c:v>
                </c:pt>
                <c:pt idx="2">
                  <c:v>19.940000000000001</c:v>
                </c:pt>
                <c:pt idx="3">
                  <c:v>30.38</c:v>
                </c:pt>
                <c:pt idx="4">
                  <c:v>26.59</c:v>
                </c:pt>
                <c:pt idx="5">
                  <c:v>28.1</c:v>
                </c:pt>
                <c:pt idx="6">
                  <c:v>25.97</c:v>
                </c:pt>
                <c:pt idx="7">
                  <c:v>27.63</c:v>
                </c:pt>
                <c:pt idx="8">
                  <c:v>20.47</c:v>
                </c:pt>
                <c:pt idx="9">
                  <c:v>17.059999999999999</c:v>
                </c:pt>
                <c:pt idx="10">
                  <c:v>14.61</c:v>
                </c:pt>
                <c:pt idx="11">
                  <c:v>11.31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서화면!$N$20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서화면!$G$21:$G$32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서화면!$N$21:$N$32</c:f>
              <c:numCache>
                <c:formatCode>0.00_);[Red]\(0.00\)</c:formatCode>
                <c:ptCount val="12"/>
                <c:pt idx="0">
                  <c:v>2.1800000000000002</c:v>
                </c:pt>
                <c:pt idx="1">
                  <c:v>1.84</c:v>
                </c:pt>
                <c:pt idx="2">
                  <c:v>2.6</c:v>
                </c:pt>
                <c:pt idx="3">
                  <c:v>2.62</c:v>
                </c:pt>
                <c:pt idx="4">
                  <c:v>2.86</c:v>
                </c:pt>
                <c:pt idx="5">
                  <c:v>2.52</c:v>
                </c:pt>
                <c:pt idx="6">
                  <c:v>2.67</c:v>
                </c:pt>
                <c:pt idx="7">
                  <c:v>2.9</c:v>
                </c:pt>
                <c:pt idx="8">
                  <c:v>2.38</c:v>
                </c:pt>
                <c:pt idx="9">
                  <c:v>2</c:v>
                </c:pt>
                <c:pt idx="10">
                  <c:v>1.59</c:v>
                </c:pt>
                <c:pt idx="11">
                  <c:v>1.42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00544"/>
        <c:axId val="151902464"/>
      </c:lineChart>
      <c:catAx>
        <c:axId val="15190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/>
                  <a:t>Time(hr)</a:t>
                </a:r>
                <a:endParaRPr lang="ko-KR" alt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51902464"/>
        <c:crosses val="autoZero"/>
        <c:auto val="1"/>
        <c:lblAlgn val="ctr"/>
        <c:lblOffset val="100"/>
        <c:noMultiLvlLbl val="0"/>
      </c:catAx>
      <c:valAx>
        <c:axId val="151902464"/>
        <c:scaling>
          <c:orientation val="minMax"/>
          <c:max val="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/>
                  <a:t>Conc.(mg/L)</a:t>
                </a:r>
                <a:endParaRPr lang="ko-KR" altLang="en-US"/>
              </a:p>
            </c:rich>
          </c:tx>
          <c:layout/>
          <c:overlay val="0"/>
        </c:title>
        <c:numFmt formatCode="0;[Red]0" sourceLinked="0"/>
        <c:majorTickMark val="in"/>
        <c:minorTickMark val="none"/>
        <c:tickLblPos val="nextTo"/>
        <c:crossAx val="151900544"/>
        <c:crosses val="autoZero"/>
        <c:crossBetween val="between"/>
        <c:majorUnit val="50"/>
      </c:valAx>
      <c:valAx>
        <c:axId val="152240512"/>
        <c:scaling>
          <c:orientation val="maxMin"/>
          <c:max val="2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 b="1" i="0" u="none" strike="noStrike" baseline="0"/>
                  <a:t>Rainfall Intensity(mm/hr)</a:t>
                </a:r>
                <a:endParaRPr lang="ko-KR" altLang="en-US" sz="1400"/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crossAx val="152242432"/>
        <c:crosses val="max"/>
        <c:crossBetween val="between"/>
        <c:majorUnit val="5"/>
      </c:valAx>
      <c:catAx>
        <c:axId val="152242432"/>
        <c:scaling>
          <c:orientation val="minMax"/>
        </c:scaling>
        <c:delete val="1"/>
        <c:axPos val="t"/>
        <c:majorTickMark val="out"/>
        <c:minorTickMark val="none"/>
        <c:tickLblPos val="none"/>
        <c:crossAx val="152240512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인제읍!$C$2:$C$97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인제읍!$E$2:$E$97</c:f>
              <c:numCache>
                <c:formatCode>#,##0.0_);[Red]\(#,##0.0\)</c:formatCode>
                <c:ptCount val="96"/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65">
                  <c:v>5.5</c:v>
                </c:pt>
                <c:pt idx="66">
                  <c:v>5.5</c:v>
                </c:pt>
                <c:pt idx="67">
                  <c:v>5.5</c:v>
                </c:pt>
                <c:pt idx="68">
                  <c:v>5.5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3033216"/>
        <c:axId val="112756608"/>
      </c:barChart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인제읍!$C$2:$C$97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인제읍!$D$2:$D$97</c:f>
              <c:numCache>
                <c:formatCode>#,##0_);[Red]\(#,##0\)</c:formatCode>
                <c:ptCount val="96"/>
                <c:pt idx="0">
                  <c:v>48</c:v>
                </c:pt>
                <c:pt idx="1">
                  <c:v>35</c:v>
                </c:pt>
                <c:pt idx="2">
                  <c:v>46</c:v>
                </c:pt>
                <c:pt idx="3">
                  <c:v>62</c:v>
                </c:pt>
                <c:pt idx="4">
                  <c:v>51</c:v>
                </c:pt>
                <c:pt idx="5">
                  <c:v>58</c:v>
                </c:pt>
                <c:pt idx="6">
                  <c:v>50</c:v>
                </c:pt>
                <c:pt idx="7">
                  <c:v>72</c:v>
                </c:pt>
                <c:pt idx="8">
                  <c:v>82</c:v>
                </c:pt>
                <c:pt idx="9">
                  <c:v>83</c:v>
                </c:pt>
                <c:pt idx="10">
                  <c:v>102</c:v>
                </c:pt>
                <c:pt idx="11">
                  <c:v>119</c:v>
                </c:pt>
                <c:pt idx="12">
                  <c:v>153</c:v>
                </c:pt>
                <c:pt idx="13">
                  <c:v>200</c:v>
                </c:pt>
                <c:pt idx="14">
                  <c:v>216</c:v>
                </c:pt>
                <c:pt idx="15">
                  <c:v>230</c:v>
                </c:pt>
                <c:pt idx="16">
                  <c:v>219</c:v>
                </c:pt>
                <c:pt idx="17">
                  <c:v>204</c:v>
                </c:pt>
                <c:pt idx="18">
                  <c:v>229</c:v>
                </c:pt>
                <c:pt idx="19">
                  <c:v>221</c:v>
                </c:pt>
                <c:pt idx="20">
                  <c:v>253</c:v>
                </c:pt>
                <c:pt idx="21">
                  <c:v>207</c:v>
                </c:pt>
                <c:pt idx="22">
                  <c:v>194</c:v>
                </c:pt>
                <c:pt idx="23">
                  <c:v>204</c:v>
                </c:pt>
                <c:pt idx="24">
                  <c:v>195</c:v>
                </c:pt>
                <c:pt idx="25">
                  <c:v>208</c:v>
                </c:pt>
                <c:pt idx="26">
                  <c:v>212</c:v>
                </c:pt>
                <c:pt idx="27">
                  <c:v>180</c:v>
                </c:pt>
                <c:pt idx="28">
                  <c:v>205</c:v>
                </c:pt>
                <c:pt idx="29">
                  <c:v>197</c:v>
                </c:pt>
                <c:pt idx="30">
                  <c:v>172</c:v>
                </c:pt>
                <c:pt idx="31">
                  <c:v>183</c:v>
                </c:pt>
                <c:pt idx="32">
                  <c:v>177</c:v>
                </c:pt>
                <c:pt idx="33">
                  <c:v>193</c:v>
                </c:pt>
                <c:pt idx="34">
                  <c:v>203</c:v>
                </c:pt>
                <c:pt idx="35">
                  <c:v>197</c:v>
                </c:pt>
                <c:pt idx="36">
                  <c:v>189</c:v>
                </c:pt>
                <c:pt idx="37">
                  <c:v>241</c:v>
                </c:pt>
                <c:pt idx="38">
                  <c:v>235</c:v>
                </c:pt>
                <c:pt idx="39">
                  <c:v>203</c:v>
                </c:pt>
                <c:pt idx="40">
                  <c:v>202</c:v>
                </c:pt>
                <c:pt idx="41">
                  <c:v>227</c:v>
                </c:pt>
                <c:pt idx="42">
                  <c:v>237</c:v>
                </c:pt>
                <c:pt idx="43">
                  <c:v>230</c:v>
                </c:pt>
                <c:pt idx="44">
                  <c:v>198</c:v>
                </c:pt>
                <c:pt idx="45">
                  <c:v>192</c:v>
                </c:pt>
                <c:pt idx="46">
                  <c:v>216</c:v>
                </c:pt>
                <c:pt idx="47">
                  <c:v>179</c:v>
                </c:pt>
                <c:pt idx="48">
                  <c:v>198</c:v>
                </c:pt>
                <c:pt idx="49">
                  <c:v>203</c:v>
                </c:pt>
                <c:pt idx="50">
                  <c:v>191</c:v>
                </c:pt>
                <c:pt idx="51">
                  <c:v>206</c:v>
                </c:pt>
                <c:pt idx="52">
                  <c:v>200</c:v>
                </c:pt>
                <c:pt idx="53">
                  <c:v>223</c:v>
                </c:pt>
                <c:pt idx="54">
                  <c:v>253</c:v>
                </c:pt>
                <c:pt idx="55">
                  <c:v>269</c:v>
                </c:pt>
                <c:pt idx="56">
                  <c:v>262</c:v>
                </c:pt>
                <c:pt idx="57">
                  <c:v>259</c:v>
                </c:pt>
                <c:pt idx="58">
                  <c:v>250</c:v>
                </c:pt>
                <c:pt idx="59">
                  <c:v>228</c:v>
                </c:pt>
                <c:pt idx="60">
                  <c:v>224</c:v>
                </c:pt>
                <c:pt idx="61">
                  <c:v>259</c:v>
                </c:pt>
                <c:pt idx="62">
                  <c:v>240</c:v>
                </c:pt>
                <c:pt idx="63">
                  <c:v>220</c:v>
                </c:pt>
                <c:pt idx="64">
                  <c:v>243</c:v>
                </c:pt>
                <c:pt idx="65">
                  <c:v>207</c:v>
                </c:pt>
                <c:pt idx="66">
                  <c:v>249</c:v>
                </c:pt>
                <c:pt idx="67">
                  <c:v>224</c:v>
                </c:pt>
                <c:pt idx="68">
                  <c:v>233</c:v>
                </c:pt>
                <c:pt idx="69">
                  <c:v>196</c:v>
                </c:pt>
                <c:pt idx="70">
                  <c:v>204</c:v>
                </c:pt>
                <c:pt idx="71">
                  <c:v>194</c:v>
                </c:pt>
                <c:pt idx="72">
                  <c:v>207</c:v>
                </c:pt>
                <c:pt idx="73">
                  <c:v>190</c:v>
                </c:pt>
                <c:pt idx="74">
                  <c:v>186</c:v>
                </c:pt>
                <c:pt idx="75">
                  <c:v>159</c:v>
                </c:pt>
                <c:pt idx="76">
                  <c:v>170</c:v>
                </c:pt>
                <c:pt idx="77">
                  <c:v>196</c:v>
                </c:pt>
                <c:pt idx="78">
                  <c:v>171</c:v>
                </c:pt>
                <c:pt idx="79">
                  <c:v>166</c:v>
                </c:pt>
                <c:pt idx="80">
                  <c:v>162</c:v>
                </c:pt>
                <c:pt idx="81">
                  <c:v>159</c:v>
                </c:pt>
                <c:pt idx="82">
                  <c:v>128</c:v>
                </c:pt>
                <c:pt idx="83">
                  <c:v>129</c:v>
                </c:pt>
                <c:pt idx="84">
                  <c:v>107</c:v>
                </c:pt>
                <c:pt idx="85">
                  <c:v>94</c:v>
                </c:pt>
                <c:pt idx="86">
                  <c:v>78</c:v>
                </c:pt>
                <c:pt idx="87">
                  <c:v>83</c:v>
                </c:pt>
                <c:pt idx="88">
                  <c:v>75</c:v>
                </c:pt>
                <c:pt idx="89">
                  <c:v>64</c:v>
                </c:pt>
                <c:pt idx="90">
                  <c:v>73</c:v>
                </c:pt>
                <c:pt idx="91">
                  <c:v>57</c:v>
                </c:pt>
                <c:pt idx="92">
                  <c:v>74</c:v>
                </c:pt>
                <c:pt idx="93">
                  <c:v>53</c:v>
                </c:pt>
                <c:pt idx="94">
                  <c:v>46</c:v>
                </c:pt>
                <c:pt idx="95">
                  <c:v>36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23904"/>
        <c:axId val="112735744"/>
      </c:lineChart>
      <c:catAx>
        <c:axId val="11212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numFmt formatCode="AM/PM\ h:mm\ " sourceLinked="1"/>
        <c:majorTickMark val="out"/>
        <c:minorTickMark val="none"/>
        <c:tickLblPos val="nextTo"/>
        <c:crossAx val="112735744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12735744"/>
        <c:scaling>
          <c:orientation val="minMax"/>
          <c:max val="3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layout/>
          <c:overlay val="0"/>
        </c:title>
        <c:numFmt formatCode="#,##0_);[Red]\(#,##0\)" sourceLinked="1"/>
        <c:majorTickMark val="in"/>
        <c:minorTickMark val="none"/>
        <c:tickLblPos val="nextTo"/>
        <c:crossAx val="112123904"/>
        <c:crosses val="autoZero"/>
        <c:crossBetween val="between"/>
        <c:majorUnit val="60"/>
      </c:valAx>
      <c:valAx>
        <c:axId val="112756608"/>
        <c:scaling>
          <c:orientation val="maxMin"/>
          <c:max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Rainfall Intensity(mm/hr)</a:t>
                </a:r>
                <a:endParaRPr lang="ko-KR" altLang="en-US" sz="1400"/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crossAx val="113033216"/>
        <c:crosses val="max"/>
        <c:crossBetween val="between"/>
        <c:majorUnit val="5"/>
      </c:valAx>
      <c:catAx>
        <c:axId val="113033216"/>
        <c:scaling>
          <c:orientation val="minMax"/>
        </c:scaling>
        <c:delete val="1"/>
        <c:axPos val="t"/>
        <c:numFmt formatCode="AM/PM\ h:mm\ " sourceLinked="1"/>
        <c:majorTickMark val="out"/>
        <c:minorTickMark val="none"/>
        <c:tickLblPos val="none"/>
        <c:crossAx val="112756608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인제읍!$O$20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cat>
            <c:strRef>
              <c:f>인제읍!$G$21:$G$32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인제읍!$O$21:$O$32</c:f>
              <c:numCache>
                <c:formatCode>0.00_);[Red]\(0.00\)</c:formatCode>
                <c:ptCount val="12"/>
                <c:pt idx="4" formatCode="0.0_);[Red]\(0.0\)">
                  <c:v>5.5</c:v>
                </c:pt>
                <c:pt idx="5" formatCode="0.0_);[Red]\(0.0\)">
                  <c:v>5.5</c:v>
                </c:pt>
                <c:pt idx="6" formatCode="0.0_);[Red]\(0.0\)">
                  <c:v>5.5</c:v>
                </c:pt>
                <c:pt idx="7" formatCode="0.0_);[Red]\(0.0\)">
                  <c:v>5.5</c:v>
                </c:pt>
                <c:pt idx="8" formatCode="0.0_);[Red]\(0.0\)">
                  <c:v>2</c:v>
                </c:pt>
                <c:pt idx="9" formatCode="0.0_);[Red]\(0.0\)">
                  <c:v>1</c:v>
                </c:pt>
                <c:pt idx="10" formatCode="0.0_);[Red]\(0.0\)">
                  <c:v>0.5</c:v>
                </c:pt>
                <c:pt idx="11" formatCode="0.0_);[Red]\(0.0\)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0533632"/>
        <c:axId val="130302336"/>
      </c:barChart>
      <c:lineChart>
        <c:grouping val="standard"/>
        <c:varyColors val="0"/>
        <c:ser>
          <c:idx val="0"/>
          <c:order val="0"/>
          <c:tx>
            <c:strRef>
              <c:f>인제읍!$I$20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인제읍!$G$21:$G$32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인제읍!$I$21:$I$32</c:f>
              <c:numCache>
                <c:formatCode>0.0;[Red]0.0</c:formatCode>
                <c:ptCount val="12"/>
                <c:pt idx="0">
                  <c:v>116.2</c:v>
                </c:pt>
                <c:pt idx="1">
                  <c:v>140.80000000000001</c:v>
                </c:pt>
                <c:pt idx="2">
                  <c:v>166</c:v>
                </c:pt>
                <c:pt idx="3">
                  <c:v>152.30000000000001</c:v>
                </c:pt>
                <c:pt idx="4">
                  <c:v>131.80000000000001</c:v>
                </c:pt>
                <c:pt idx="5">
                  <c:v>137.6</c:v>
                </c:pt>
                <c:pt idx="6">
                  <c:v>137.6</c:v>
                </c:pt>
                <c:pt idx="7">
                  <c:v>144.19999999999999</c:v>
                </c:pt>
                <c:pt idx="8">
                  <c:v>98.7</c:v>
                </c:pt>
                <c:pt idx="9">
                  <c:v>93.2</c:v>
                </c:pt>
                <c:pt idx="10">
                  <c:v>100.8</c:v>
                </c:pt>
                <c:pt idx="11">
                  <c:v>69.2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인제읍!$J$20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인제읍!$G$21:$G$32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인제읍!$J$21:$J$32</c:f>
              <c:numCache>
                <c:formatCode>0.0;[Red]0.0</c:formatCode>
                <c:ptCount val="12"/>
                <c:pt idx="0">
                  <c:v>49</c:v>
                </c:pt>
                <c:pt idx="1">
                  <c:v>50.8</c:v>
                </c:pt>
                <c:pt idx="2">
                  <c:v>59.9</c:v>
                </c:pt>
                <c:pt idx="3">
                  <c:v>58.9</c:v>
                </c:pt>
                <c:pt idx="4">
                  <c:v>64.400000000000006</c:v>
                </c:pt>
                <c:pt idx="5">
                  <c:v>57</c:v>
                </c:pt>
                <c:pt idx="6">
                  <c:v>55.7</c:v>
                </c:pt>
                <c:pt idx="7">
                  <c:v>60.7</c:v>
                </c:pt>
                <c:pt idx="8">
                  <c:v>50.8</c:v>
                </c:pt>
                <c:pt idx="9">
                  <c:v>58.2</c:v>
                </c:pt>
                <c:pt idx="10">
                  <c:v>55.3</c:v>
                </c:pt>
                <c:pt idx="11">
                  <c:v>41.9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인제읍!$K$20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인제읍!$G$21:$G$32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인제읍!$K$21:$K$32</c:f>
              <c:numCache>
                <c:formatCode>0.0;[Red]0.0</c:formatCode>
                <c:ptCount val="12"/>
                <c:pt idx="0">
                  <c:v>167.6</c:v>
                </c:pt>
                <c:pt idx="1">
                  <c:v>201.1</c:v>
                </c:pt>
                <c:pt idx="2">
                  <c:v>286.89999999999998</c:v>
                </c:pt>
                <c:pt idx="3">
                  <c:v>272.89999999999998</c:v>
                </c:pt>
                <c:pt idx="4">
                  <c:v>292.7</c:v>
                </c:pt>
                <c:pt idx="5">
                  <c:v>253.8</c:v>
                </c:pt>
                <c:pt idx="6">
                  <c:v>223.2</c:v>
                </c:pt>
                <c:pt idx="7">
                  <c:v>194.9</c:v>
                </c:pt>
                <c:pt idx="8">
                  <c:v>179.3</c:v>
                </c:pt>
                <c:pt idx="9">
                  <c:v>174.3</c:v>
                </c:pt>
                <c:pt idx="10">
                  <c:v>131.6</c:v>
                </c:pt>
                <c:pt idx="11">
                  <c:v>131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인제읍!$L$20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인제읍!$G$21:$G$32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인제읍!$L$21:$L$32</c:f>
              <c:numCache>
                <c:formatCode>0.0;[Red]0.0</c:formatCode>
                <c:ptCount val="12"/>
                <c:pt idx="0">
                  <c:v>109.8</c:v>
                </c:pt>
                <c:pt idx="1">
                  <c:v>101.9</c:v>
                </c:pt>
                <c:pt idx="2">
                  <c:v>140.9</c:v>
                </c:pt>
                <c:pt idx="3">
                  <c:v>165.3</c:v>
                </c:pt>
                <c:pt idx="4">
                  <c:v>177</c:v>
                </c:pt>
                <c:pt idx="5">
                  <c:v>153.30000000000001</c:v>
                </c:pt>
                <c:pt idx="6">
                  <c:v>145.6</c:v>
                </c:pt>
                <c:pt idx="7">
                  <c:v>126.9</c:v>
                </c:pt>
                <c:pt idx="8">
                  <c:v>115.8</c:v>
                </c:pt>
                <c:pt idx="9">
                  <c:v>103.2</c:v>
                </c:pt>
                <c:pt idx="10">
                  <c:v>82.7</c:v>
                </c:pt>
                <c:pt idx="11">
                  <c:v>73.599999999999994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인제읍!$M$20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인제읍!$G$21:$G$32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인제읍!$M$21:$M$32</c:f>
              <c:numCache>
                <c:formatCode>0.00_);[Red]\(0.00\)</c:formatCode>
                <c:ptCount val="12"/>
                <c:pt idx="0">
                  <c:v>31.69</c:v>
                </c:pt>
                <c:pt idx="1">
                  <c:v>29.12</c:v>
                </c:pt>
                <c:pt idx="2">
                  <c:v>36.159999999999997</c:v>
                </c:pt>
                <c:pt idx="3">
                  <c:v>41.17</c:v>
                </c:pt>
                <c:pt idx="4">
                  <c:v>44.14</c:v>
                </c:pt>
                <c:pt idx="5">
                  <c:v>38.270000000000003</c:v>
                </c:pt>
                <c:pt idx="6">
                  <c:v>36.270000000000003</c:v>
                </c:pt>
                <c:pt idx="7">
                  <c:v>38.71</c:v>
                </c:pt>
                <c:pt idx="8">
                  <c:v>29.1</c:v>
                </c:pt>
                <c:pt idx="9">
                  <c:v>27.75</c:v>
                </c:pt>
                <c:pt idx="10">
                  <c:v>24.78</c:v>
                </c:pt>
                <c:pt idx="11">
                  <c:v>18.940000000000001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인제읍!$N$20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인제읍!$G$21:$G$32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인제읍!$N$21:$N$32</c:f>
              <c:numCache>
                <c:formatCode>0.00_);[Red]\(0.00\)</c:formatCode>
                <c:ptCount val="12"/>
                <c:pt idx="0">
                  <c:v>3.22</c:v>
                </c:pt>
                <c:pt idx="1">
                  <c:v>3.53</c:v>
                </c:pt>
                <c:pt idx="2">
                  <c:v>3.34</c:v>
                </c:pt>
                <c:pt idx="3">
                  <c:v>3.25</c:v>
                </c:pt>
                <c:pt idx="4">
                  <c:v>3.58</c:v>
                </c:pt>
                <c:pt idx="5">
                  <c:v>3.19</c:v>
                </c:pt>
                <c:pt idx="6">
                  <c:v>3.58</c:v>
                </c:pt>
                <c:pt idx="7">
                  <c:v>3.94</c:v>
                </c:pt>
                <c:pt idx="8">
                  <c:v>3.42</c:v>
                </c:pt>
                <c:pt idx="9">
                  <c:v>2.93</c:v>
                </c:pt>
                <c:pt idx="10">
                  <c:v>2.58</c:v>
                </c:pt>
                <c:pt idx="11">
                  <c:v>2.0699999999999998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81984"/>
        <c:axId val="129890560"/>
      </c:lineChart>
      <c:catAx>
        <c:axId val="12988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/>
                  <a:t>Time(hr)</a:t>
                </a:r>
                <a:endParaRPr lang="ko-KR" alt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29890560"/>
        <c:crosses val="autoZero"/>
        <c:auto val="1"/>
        <c:lblAlgn val="ctr"/>
        <c:lblOffset val="100"/>
        <c:noMultiLvlLbl val="0"/>
      </c:catAx>
      <c:valAx>
        <c:axId val="129890560"/>
        <c:scaling>
          <c:orientation val="minMax"/>
          <c:max val="3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/>
                  <a:t>Conc.(mg/L)</a:t>
                </a:r>
                <a:endParaRPr lang="ko-KR" altLang="en-US"/>
              </a:p>
            </c:rich>
          </c:tx>
          <c:layout/>
          <c:overlay val="0"/>
        </c:title>
        <c:numFmt formatCode="0;[Red]0" sourceLinked="0"/>
        <c:majorTickMark val="in"/>
        <c:minorTickMark val="none"/>
        <c:tickLblPos val="nextTo"/>
        <c:crossAx val="129881984"/>
        <c:crosses val="autoZero"/>
        <c:crossBetween val="between"/>
        <c:majorUnit val="60"/>
      </c:valAx>
      <c:valAx>
        <c:axId val="130302336"/>
        <c:scaling>
          <c:orientation val="maxMin"/>
          <c:max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 b="1" i="0" u="none" strike="noStrike" baseline="0"/>
                  <a:t>Rainfall Intensity(mm/hr)</a:t>
                </a:r>
                <a:endParaRPr lang="ko-KR" altLang="en-US" sz="1400"/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crossAx val="130533632"/>
        <c:crosses val="max"/>
        <c:crossBetween val="between"/>
        <c:majorUnit val="5"/>
      </c:valAx>
      <c:catAx>
        <c:axId val="130533632"/>
        <c:scaling>
          <c:orientation val="minMax"/>
        </c:scaling>
        <c:delete val="1"/>
        <c:axPos val="t"/>
        <c:majorTickMark val="out"/>
        <c:minorTickMark val="none"/>
        <c:tickLblPos val="none"/>
        <c:crossAx val="130302336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북면!$I$2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북면!$G$3:$G$14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북면!$I$3:$I$14</c:f>
              <c:numCache>
                <c:formatCode>0.0;[Red]0.0</c:formatCode>
                <c:ptCount val="12"/>
                <c:pt idx="0">
                  <c:v>70.400000000000006</c:v>
                </c:pt>
                <c:pt idx="1">
                  <c:v>56.8</c:v>
                </c:pt>
                <c:pt idx="2">
                  <c:v>36.200000000000003</c:v>
                </c:pt>
                <c:pt idx="3">
                  <c:v>76.3</c:v>
                </c:pt>
                <c:pt idx="4">
                  <c:v>161.4</c:v>
                </c:pt>
                <c:pt idx="5">
                  <c:v>130.19999999999999</c:v>
                </c:pt>
                <c:pt idx="6">
                  <c:v>128.5</c:v>
                </c:pt>
                <c:pt idx="7">
                  <c:v>104.4</c:v>
                </c:pt>
                <c:pt idx="8">
                  <c:v>123.3</c:v>
                </c:pt>
                <c:pt idx="9">
                  <c:v>156.9</c:v>
                </c:pt>
                <c:pt idx="10">
                  <c:v>128.4</c:v>
                </c:pt>
                <c:pt idx="11">
                  <c:v>99.3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북면!$J$2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북면!$G$3:$G$14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북면!$J$3:$J$14</c:f>
              <c:numCache>
                <c:formatCode>0.0;[Red]0.0</c:formatCode>
                <c:ptCount val="12"/>
                <c:pt idx="0">
                  <c:v>41.4</c:v>
                </c:pt>
                <c:pt idx="1">
                  <c:v>29.5</c:v>
                </c:pt>
                <c:pt idx="2">
                  <c:v>21.2</c:v>
                </c:pt>
                <c:pt idx="3">
                  <c:v>43.6</c:v>
                </c:pt>
                <c:pt idx="4">
                  <c:v>76.900000000000006</c:v>
                </c:pt>
                <c:pt idx="5">
                  <c:v>63.2</c:v>
                </c:pt>
                <c:pt idx="6">
                  <c:v>85.3</c:v>
                </c:pt>
                <c:pt idx="7">
                  <c:v>46.4</c:v>
                </c:pt>
                <c:pt idx="8">
                  <c:v>56.2</c:v>
                </c:pt>
                <c:pt idx="9">
                  <c:v>62.3</c:v>
                </c:pt>
                <c:pt idx="10">
                  <c:v>49.7</c:v>
                </c:pt>
                <c:pt idx="11">
                  <c:v>40.6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북면!$K$2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북면!$G$3:$G$14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북면!$K$3:$K$14</c:f>
              <c:numCache>
                <c:formatCode>0.0;[Red]0.0</c:formatCode>
                <c:ptCount val="12"/>
                <c:pt idx="0">
                  <c:v>105.2</c:v>
                </c:pt>
                <c:pt idx="1">
                  <c:v>70.2</c:v>
                </c:pt>
                <c:pt idx="2">
                  <c:v>57.6</c:v>
                </c:pt>
                <c:pt idx="3">
                  <c:v>94.4</c:v>
                </c:pt>
                <c:pt idx="4">
                  <c:v>220.5</c:v>
                </c:pt>
                <c:pt idx="5">
                  <c:v>185.2</c:v>
                </c:pt>
                <c:pt idx="6">
                  <c:v>186.3</c:v>
                </c:pt>
                <c:pt idx="7">
                  <c:v>188.9</c:v>
                </c:pt>
                <c:pt idx="8">
                  <c:v>172.4</c:v>
                </c:pt>
                <c:pt idx="9">
                  <c:v>192</c:v>
                </c:pt>
                <c:pt idx="10">
                  <c:v>162.5</c:v>
                </c:pt>
                <c:pt idx="11">
                  <c:v>122.8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북면!$L$2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북면!$G$3:$G$14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북면!$L$3:$L$14</c:f>
              <c:numCache>
                <c:formatCode>0.0;[Red]0.0</c:formatCode>
                <c:ptCount val="12"/>
                <c:pt idx="0">
                  <c:v>105.9</c:v>
                </c:pt>
                <c:pt idx="1">
                  <c:v>45.4</c:v>
                </c:pt>
                <c:pt idx="2">
                  <c:v>27.8</c:v>
                </c:pt>
                <c:pt idx="3">
                  <c:v>55.4</c:v>
                </c:pt>
                <c:pt idx="4">
                  <c:v>165.6</c:v>
                </c:pt>
                <c:pt idx="5">
                  <c:v>152.80000000000001</c:v>
                </c:pt>
                <c:pt idx="6">
                  <c:v>160.9</c:v>
                </c:pt>
                <c:pt idx="7">
                  <c:v>142.1</c:v>
                </c:pt>
                <c:pt idx="8">
                  <c:v>104.3</c:v>
                </c:pt>
                <c:pt idx="9">
                  <c:v>126.2</c:v>
                </c:pt>
                <c:pt idx="10">
                  <c:v>86.3</c:v>
                </c:pt>
                <c:pt idx="11">
                  <c:v>78.400000000000006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북면!$M$2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북면!$G$3:$G$14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북면!$M$3:$M$14</c:f>
              <c:numCache>
                <c:formatCode>0.00_);[Red]\(0.00\)</c:formatCode>
                <c:ptCount val="12"/>
                <c:pt idx="0">
                  <c:v>19.739999999999998</c:v>
                </c:pt>
                <c:pt idx="1">
                  <c:v>14.2</c:v>
                </c:pt>
                <c:pt idx="2">
                  <c:v>17.73</c:v>
                </c:pt>
                <c:pt idx="3">
                  <c:v>16</c:v>
                </c:pt>
                <c:pt idx="4">
                  <c:v>22.16</c:v>
                </c:pt>
                <c:pt idx="5">
                  <c:v>23.2</c:v>
                </c:pt>
                <c:pt idx="6">
                  <c:v>27.09</c:v>
                </c:pt>
                <c:pt idx="7">
                  <c:v>23.91</c:v>
                </c:pt>
                <c:pt idx="8">
                  <c:v>25.68</c:v>
                </c:pt>
                <c:pt idx="9">
                  <c:v>18.93</c:v>
                </c:pt>
                <c:pt idx="10">
                  <c:v>16.45</c:v>
                </c:pt>
                <c:pt idx="11">
                  <c:v>16.309999999999999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북면!$N$2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북면!$G$3:$G$14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북면!$N$3:$N$14</c:f>
              <c:numCache>
                <c:formatCode>0.00_);[Red]\(0.00\)</c:formatCode>
                <c:ptCount val="12"/>
                <c:pt idx="0">
                  <c:v>2.25</c:v>
                </c:pt>
                <c:pt idx="1">
                  <c:v>2.3199999999999998</c:v>
                </c:pt>
                <c:pt idx="2">
                  <c:v>2.08</c:v>
                </c:pt>
                <c:pt idx="3">
                  <c:v>2.04</c:v>
                </c:pt>
                <c:pt idx="4">
                  <c:v>3.08</c:v>
                </c:pt>
                <c:pt idx="5">
                  <c:v>2.83</c:v>
                </c:pt>
                <c:pt idx="6">
                  <c:v>2.16</c:v>
                </c:pt>
                <c:pt idx="7">
                  <c:v>1.88</c:v>
                </c:pt>
                <c:pt idx="8">
                  <c:v>2.19</c:v>
                </c:pt>
                <c:pt idx="9">
                  <c:v>1.95</c:v>
                </c:pt>
                <c:pt idx="10">
                  <c:v>2.4700000000000002</c:v>
                </c:pt>
                <c:pt idx="11">
                  <c:v>1.77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32640"/>
        <c:axId val="147253120"/>
      </c:lineChart>
      <c:catAx>
        <c:axId val="14723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majorTickMark val="out"/>
        <c:minorTickMark val="none"/>
        <c:tickLblPos val="nextTo"/>
        <c:crossAx val="147253120"/>
        <c:crosses val="autoZero"/>
        <c:auto val="1"/>
        <c:lblAlgn val="ctr"/>
        <c:lblOffset val="100"/>
        <c:noMultiLvlLbl val="0"/>
      </c:catAx>
      <c:valAx>
        <c:axId val="147253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Conc.(mg/L)</a:t>
                </a:r>
                <a:endParaRPr lang="ko-KR" altLang="en-US" sz="1400"/>
              </a:p>
            </c:rich>
          </c:tx>
          <c:layout/>
          <c:overlay val="0"/>
        </c:title>
        <c:numFmt formatCode="0;[Red]0" sourceLinked="0"/>
        <c:majorTickMark val="in"/>
        <c:minorTickMark val="none"/>
        <c:tickLblPos val="nextTo"/>
        <c:crossAx val="14723264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북면!$A$2:$A$97</c:f>
              <c:numCache>
                <c:formatCode>AM/PM\ h:mm\ 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북면!$B$2:$B$97</c:f>
              <c:numCache>
                <c:formatCode>#,##0_);[Red]\(#,##0\)</c:formatCode>
                <c:ptCount val="96"/>
                <c:pt idx="0">
                  <c:v>95</c:v>
                </c:pt>
                <c:pt idx="1">
                  <c:v>82</c:v>
                </c:pt>
                <c:pt idx="2">
                  <c:v>82</c:v>
                </c:pt>
                <c:pt idx="3">
                  <c:v>72</c:v>
                </c:pt>
                <c:pt idx="4">
                  <c:v>59</c:v>
                </c:pt>
                <c:pt idx="5">
                  <c:v>64</c:v>
                </c:pt>
                <c:pt idx="6">
                  <c:v>70</c:v>
                </c:pt>
                <c:pt idx="7">
                  <c:v>65</c:v>
                </c:pt>
                <c:pt idx="8">
                  <c:v>68</c:v>
                </c:pt>
                <c:pt idx="9">
                  <c:v>51</c:v>
                </c:pt>
                <c:pt idx="10">
                  <c:v>41</c:v>
                </c:pt>
                <c:pt idx="11">
                  <c:v>50</c:v>
                </c:pt>
                <c:pt idx="12">
                  <c:v>29</c:v>
                </c:pt>
                <c:pt idx="13">
                  <c:v>26</c:v>
                </c:pt>
                <c:pt idx="14">
                  <c:v>19</c:v>
                </c:pt>
                <c:pt idx="15">
                  <c:v>18</c:v>
                </c:pt>
                <c:pt idx="16">
                  <c:v>26</c:v>
                </c:pt>
                <c:pt idx="17">
                  <c:v>26</c:v>
                </c:pt>
                <c:pt idx="18">
                  <c:v>29</c:v>
                </c:pt>
                <c:pt idx="19">
                  <c:v>30</c:v>
                </c:pt>
                <c:pt idx="20">
                  <c:v>39</c:v>
                </c:pt>
                <c:pt idx="21">
                  <c:v>42</c:v>
                </c:pt>
                <c:pt idx="22">
                  <c:v>57</c:v>
                </c:pt>
                <c:pt idx="23">
                  <c:v>58</c:v>
                </c:pt>
                <c:pt idx="24">
                  <c:v>68</c:v>
                </c:pt>
                <c:pt idx="25">
                  <c:v>70</c:v>
                </c:pt>
                <c:pt idx="26">
                  <c:v>95</c:v>
                </c:pt>
                <c:pt idx="27">
                  <c:v>99</c:v>
                </c:pt>
                <c:pt idx="28">
                  <c:v>136</c:v>
                </c:pt>
                <c:pt idx="29">
                  <c:v>127</c:v>
                </c:pt>
                <c:pt idx="30">
                  <c:v>150</c:v>
                </c:pt>
                <c:pt idx="31">
                  <c:v>158</c:v>
                </c:pt>
                <c:pt idx="32">
                  <c:v>172</c:v>
                </c:pt>
                <c:pt idx="33">
                  <c:v>182</c:v>
                </c:pt>
                <c:pt idx="34">
                  <c:v>161</c:v>
                </c:pt>
                <c:pt idx="35">
                  <c:v>166</c:v>
                </c:pt>
                <c:pt idx="36">
                  <c:v>180</c:v>
                </c:pt>
                <c:pt idx="37">
                  <c:v>167</c:v>
                </c:pt>
                <c:pt idx="38">
                  <c:v>160</c:v>
                </c:pt>
                <c:pt idx="39">
                  <c:v>156</c:v>
                </c:pt>
                <c:pt idx="40">
                  <c:v>154</c:v>
                </c:pt>
                <c:pt idx="41">
                  <c:v>159</c:v>
                </c:pt>
                <c:pt idx="42">
                  <c:v>141</c:v>
                </c:pt>
                <c:pt idx="43">
                  <c:v>137</c:v>
                </c:pt>
                <c:pt idx="44">
                  <c:v>139</c:v>
                </c:pt>
                <c:pt idx="45">
                  <c:v>140</c:v>
                </c:pt>
                <c:pt idx="46">
                  <c:v>151</c:v>
                </c:pt>
                <c:pt idx="47">
                  <c:v>140</c:v>
                </c:pt>
                <c:pt idx="48">
                  <c:v>135</c:v>
                </c:pt>
                <c:pt idx="49">
                  <c:v>155</c:v>
                </c:pt>
                <c:pt idx="50">
                  <c:v>171</c:v>
                </c:pt>
                <c:pt idx="51">
                  <c:v>175</c:v>
                </c:pt>
                <c:pt idx="52">
                  <c:v>148</c:v>
                </c:pt>
                <c:pt idx="53">
                  <c:v>142</c:v>
                </c:pt>
                <c:pt idx="54">
                  <c:v>156</c:v>
                </c:pt>
                <c:pt idx="55">
                  <c:v>136</c:v>
                </c:pt>
                <c:pt idx="56">
                  <c:v>140</c:v>
                </c:pt>
                <c:pt idx="57">
                  <c:v>149</c:v>
                </c:pt>
                <c:pt idx="58">
                  <c:v>135</c:v>
                </c:pt>
                <c:pt idx="59">
                  <c:v>142</c:v>
                </c:pt>
                <c:pt idx="60">
                  <c:v>146</c:v>
                </c:pt>
                <c:pt idx="61">
                  <c:v>128</c:v>
                </c:pt>
                <c:pt idx="62">
                  <c:v>127</c:v>
                </c:pt>
                <c:pt idx="63">
                  <c:v>151</c:v>
                </c:pt>
                <c:pt idx="64">
                  <c:v>139</c:v>
                </c:pt>
                <c:pt idx="65">
                  <c:v>131</c:v>
                </c:pt>
                <c:pt idx="66">
                  <c:v>158</c:v>
                </c:pt>
                <c:pt idx="67">
                  <c:v>141</c:v>
                </c:pt>
                <c:pt idx="68">
                  <c:v>142</c:v>
                </c:pt>
                <c:pt idx="69">
                  <c:v>139</c:v>
                </c:pt>
                <c:pt idx="70">
                  <c:v>154</c:v>
                </c:pt>
                <c:pt idx="71">
                  <c:v>153</c:v>
                </c:pt>
                <c:pt idx="72">
                  <c:v>163</c:v>
                </c:pt>
                <c:pt idx="73">
                  <c:v>147</c:v>
                </c:pt>
                <c:pt idx="74">
                  <c:v>147</c:v>
                </c:pt>
                <c:pt idx="75">
                  <c:v>152</c:v>
                </c:pt>
                <c:pt idx="76">
                  <c:v>152</c:v>
                </c:pt>
                <c:pt idx="77">
                  <c:v>139</c:v>
                </c:pt>
                <c:pt idx="78">
                  <c:v>160</c:v>
                </c:pt>
                <c:pt idx="79">
                  <c:v>159</c:v>
                </c:pt>
                <c:pt idx="80">
                  <c:v>144</c:v>
                </c:pt>
                <c:pt idx="81">
                  <c:v>134</c:v>
                </c:pt>
                <c:pt idx="82">
                  <c:v>134</c:v>
                </c:pt>
                <c:pt idx="83">
                  <c:v>149</c:v>
                </c:pt>
                <c:pt idx="84">
                  <c:v>128</c:v>
                </c:pt>
                <c:pt idx="85">
                  <c:v>127</c:v>
                </c:pt>
                <c:pt idx="86">
                  <c:v>164</c:v>
                </c:pt>
                <c:pt idx="87">
                  <c:v>151</c:v>
                </c:pt>
                <c:pt idx="88">
                  <c:v>124</c:v>
                </c:pt>
                <c:pt idx="89">
                  <c:v>128</c:v>
                </c:pt>
                <c:pt idx="90">
                  <c:v>127</c:v>
                </c:pt>
                <c:pt idx="91">
                  <c:v>127</c:v>
                </c:pt>
                <c:pt idx="92">
                  <c:v>97</c:v>
                </c:pt>
                <c:pt idx="93">
                  <c:v>112</c:v>
                </c:pt>
                <c:pt idx="94">
                  <c:v>98</c:v>
                </c:pt>
                <c:pt idx="95">
                  <c:v>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66976"/>
        <c:axId val="147264640"/>
      </c:lineChart>
      <c:catAx>
        <c:axId val="14596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numFmt formatCode="AM/PM\ h:mm\ " sourceLinked="1"/>
        <c:majorTickMark val="out"/>
        <c:minorTickMark val="none"/>
        <c:tickLblPos val="nextTo"/>
        <c:crossAx val="14726464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47264640"/>
        <c:scaling>
          <c:orientation val="minMax"/>
          <c:max val="2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layout/>
          <c:overlay val="0"/>
        </c:title>
        <c:numFmt formatCode="#,##0_);[Red]\(#,##0\)" sourceLinked="1"/>
        <c:majorTickMark val="in"/>
        <c:minorTickMark val="none"/>
        <c:tickLblPos val="nextTo"/>
        <c:crossAx val="145966976"/>
        <c:crosses val="autoZero"/>
        <c:crossBetween val="between"/>
        <c:majorUnit val="40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북면!$C$2:$C$97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북면!$E$2:$E$97</c:f>
              <c:numCache>
                <c:formatCode>#,##0.0_);[Red]\(#,##0.0\)</c:formatCode>
                <c:ptCount val="96"/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65">
                  <c:v>5.5</c:v>
                </c:pt>
                <c:pt idx="66">
                  <c:v>5.5</c:v>
                </c:pt>
                <c:pt idx="67">
                  <c:v>5.5</c:v>
                </c:pt>
                <c:pt idx="68">
                  <c:v>5.5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0.5</c:v>
                </c:pt>
                <c:pt idx="78">
                  <c:v>0.5</c:v>
                </c:pt>
                <c:pt idx="79">
                  <c:v>0.5</c:v>
                </c:pt>
                <c:pt idx="80">
                  <c:v>0.5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0.5</c:v>
                </c:pt>
                <c:pt idx="90">
                  <c:v>0.5</c:v>
                </c:pt>
                <c:pt idx="91">
                  <c:v>0.5</c:v>
                </c:pt>
                <c:pt idx="9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7302656"/>
        <c:axId val="147300736"/>
      </c:barChart>
      <c:lineChart>
        <c:grouping val="standard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cat>
            <c:numRef>
              <c:f>북면!$C$2:$C$97</c:f>
              <c:numCache>
                <c:formatCode>AM/PM\ h:mm\ </c:formatCode>
                <c:ptCount val="96"/>
                <c:pt idx="0">
                  <c:v>0.16666666666666699</c:v>
                </c:pt>
                <c:pt idx="1">
                  <c:v>0.17708333333333301</c:v>
                </c:pt>
                <c:pt idx="2">
                  <c:v>0.1875</c:v>
                </c:pt>
                <c:pt idx="3">
                  <c:v>0.19791666666666699</c:v>
                </c:pt>
                <c:pt idx="4">
                  <c:v>0.20833333333333301</c:v>
                </c:pt>
                <c:pt idx="5">
                  <c:v>0.21875</c:v>
                </c:pt>
                <c:pt idx="6">
                  <c:v>0.22916666666666699</c:v>
                </c:pt>
                <c:pt idx="7">
                  <c:v>0.23958333333333301</c:v>
                </c:pt>
                <c:pt idx="8">
                  <c:v>0.25</c:v>
                </c:pt>
                <c:pt idx="9">
                  <c:v>0.26041666666666702</c:v>
                </c:pt>
                <c:pt idx="10">
                  <c:v>0.27083333333333298</c:v>
                </c:pt>
                <c:pt idx="11">
                  <c:v>0.28125</c:v>
                </c:pt>
                <c:pt idx="12">
                  <c:v>0.29166666666666702</c:v>
                </c:pt>
                <c:pt idx="13">
                  <c:v>0.30208333333333298</c:v>
                </c:pt>
                <c:pt idx="14">
                  <c:v>0.3125</c:v>
                </c:pt>
                <c:pt idx="15">
                  <c:v>0.32291666666666702</c:v>
                </c:pt>
                <c:pt idx="16">
                  <c:v>0.33333333333333298</c:v>
                </c:pt>
                <c:pt idx="17">
                  <c:v>0.34375</c:v>
                </c:pt>
                <c:pt idx="18">
                  <c:v>0.35416666666666702</c:v>
                </c:pt>
                <c:pt idx="19">
                  <c:v>0.36458333333333298</c:v>
                </c:pt>
                <c:pt idx="20">
                  <c:v>0.375</c:v>
                </c:pt>
                <c:pt idx="21">
                  <c:v>0.38541666666666702</c:v>
                </c:pt>
                <c:pt idx="22">
                  <c:v>0.39583333333333298</c:v>
                </c:pt>
                <c:pt idx="23">
                  <c:v>0.40625</c:v>
                </c:pt>
                <c:pt idx="24">
                  <c:v>0.41666666666666702</c:v>
                </c:pt>
                <c:pt idx="25">
                  <c:v>0.42708333333333298</c:v>
                </c:pt>
                <c:pt idx="26">
                  <c:v>0.4375</c:v>
                </c:pt>
                <c:pt idx="27">
                  <c:v>0.44791666666666702</c:v>
                </c:pt>
                <c:pt idx="28">
                  <c:v>0.45833333333333298</c:v>
                </c:pt>
                <c:pt idx="29">
                  <c:v>0.46875</c:v>
                </c:pt>
                <c:pt idx="30">
                  <c:v>0.47916666666666702</c:v>
                </c:pt>
                <c:pt idx="31">
                  <c:v>0.48958333333333298</c:v>
                </c:pt>
                <c:pt idx="32">
                  <c:v>0.5</c:v>
                </c:pt>
                <c:pt idx="33">
                  <c:v>0.51041666666666696</c:v>
                </c:pt>
                <c:pt idx="34">
                  <c:v>0.52083333333333304</c:v>
                </c:pt>
                <c:pt idx="35">
                  <c:v>0.53125</c:v>
                </c:pt>
                <c:pt idx="36">
                  <c:v>0.54166666666666696</c:v>
                </c:pt>
                <c:pt idx="37">
                  <c:v>0.55208333333333304</c:v>
                </c:pt>
                <c:pt idx="38">
                  <c:v>0.5625</c:v>
                </c:pt>
                <c:pt idx="39">
                  <c:v>0.57291666666666696</c:v>
                </c:pt>
                <c:pt idx="40">
                  <c:v>0.58333333333333304</c:v>
                </c:pt>
                <c:pt idx="41">
                  <c:v>0.59375</c:v>
                </c:pt>
                <c:pt idx="42">
                  <c:v>0.60416666666666696</c:v>
                </c:pt>
                <c:pt idx="43">
                  <c:v>0.61458333333333304</c:v>
                </c:pt>
                <c:pt idx="44">
                  <c:v>0.625</c:v>
                </c:pt>
                <c:pt idx="45">
                  <c:v>0.63541666666666696</c:v>
                </c:pt>
                <c:pt idx="46">
                  <c:v>0.64583333333333304</c:v>
                </c:pt>
                <c:pt idx="47">
                  <c:v>0.65625</c:v>
                </c:pt>
                <c:pt idx="48">
                  <c:v>0.66666666666666696</c:v>
                </c:pt>
                <c:pt idx="49">
                  <c:v>0.67708333333333304</c:v>
                </c:pt>
                <c:pt idx="50">
                  <c:v>0.6875</c:v>
                </c:pt>
                <c:pt idx="51">
                  <c:v>0.69791666666666696</c:v>
                </c:pt>
                <c:pt idx="52">
                  <c:v>0.70833333333333304</c:v>
                </c:pt>
                <c:pt idx="53">
                  <c:v>0.71875</c:v>
                </c:pt>
                <c:pt idx="54">
                  <c:v>0.72916666666666696</c:v>
                </c:pt>
                <c:pt idx="55">
                  <c:v>0.73958333333333304</c:v>
                </c:pt>
                <c:pt idx="56">
                  <c:v>0.75</c:v>
                </c:pt>
                <c:pt idx="57">
                  <c:v>0.76041666666666696</c:v>
                </c:pt>
                <c:pt idx="58">
                  <c:v>0.77083333333333304</c:v>
                </c:pt>
                <c:pt idx="59">
                  <c:v>0.78125</c:v>
                </c:pt>
                <c:pt idx="60">
                  <c:v>0.79166666666666696</c:v>
                </c:pt>
                <c:pt idx="61">
                  <c:v>0.80208333333333304</c:v>
                </c:pt>
                <c:pt idx="62">
                  <c:v>0.8125</c:v>
                </c:pt>
                <c:pt idx="63">
                  <c:v>0.82291666666666696</c:v>
                </c:pt>
                <c:pt idx="64">
                  <c:v>0.83333333333333304</c:v>
                </c:pt>
                <c:pt idx="65">
                  <c:v>0.84375</c:v>
                </c:pt>
                <c:pt idx="66">
                  <c:v>0.85416666666666696</c:v>
                </c:pt>
                <c:pt idx="67">
                  <c:v>0.86458333333333304</c:v>
                </c:pt>
                <c:pt idx="68">
                  <c:v>0.875</c:v>
                </c:pt>
                <c:pt idx="69">
                  <c:v>0.88541666666666696</c:v>
                </c:pt>
                <c:pt idx="70">
                  <c:v>0.89583333333333304</c:v>
                </c:pt>
                <c:pt idx="71">
                  <c:v>0.90625</c:v>
                </c:pt>
                <c:pt idx="72">
                  <c:v>0.91666666666666696</c:v>
                </c:pt>
                <c:pt idx="73">
                  <c:v>0.92708333333333304</c:v>
                </c:pt>
                <c:pt idx="74">
                  <c:v>0.9375</c:v>
                </c:pt>
                <c:pt idx="75">
                  <c:v>0.94791666666666696</c:v>
                </c:pt>
                <c:pt idx="76">
                  <c:v>0.95833333333333304</c:v>
                </c:pt>
                <c:pt idx="77">
                  <c:v>0.96875</c:v>
                </c:pt>
                <c:pt idx="78">
                  <c:v>0.97916666666666696</c:v>
                </c:pt>
                <c:pt idx="79">
                  <c:v>0.98958333333333304</c:v>
                </c:pt>
                <c:pt idx="80">
                  <c:v>0</c:v>
                </c:pt>
                <c:pt idx="81">
                  <c:v>1.0416666666666666E-2</c:v>
                </c:pt>
                <c:pt idx="82">
                  <c:v>2.0833333333333301E-2</c:v>
                </c:pt>
                <c:pt idx="83">
                  <c:v>3.125E-2</c:v>
                </c:pt>
                <c:pt idx="84">
                  <c:v>4.1666666666666699E-2</c:v>
                </c:pt>
                <c:pt idx="85">
                  <c:v>5.2083333333333301E-2</c:v>
                </c:pt>
                <c:pt idx="86">
                  <c:v>6.25E-2</c:v>
                </c:pt>
                <c:pt idx="87">
                  <c:v>7.2916666666666699E-2</c:v>
                </c:pt>
                <c:pt idx="88">
                  <c:v>8.3333333333333301E-2</c:v>
                </c:pt>
                <c:pt idx="89">
                  <c:v>9.375E-2</c:v>
                </c:pt>
                <c:pt idx="90">
                  <c:v>0.104166666666667</c:v>
                </c:pt>
                <c:pt idx="91">
                  <c:v>0.114583333333333</c:v>
                </c:pt>
                <c:pt idx="92">
                  <c:v>0.125</c:v>
                </c:pt>
                <c:pt idx="93">
                  <c:v>0.13541666666666699</c:v>
                </c:pt>
                <c:pt idx="94">
                  <c:v>0.14583333333333301</c:v>
                </c:pt>
                <c:pt idx="95">
                  <c:v>0.15625</c:v>
                </c:pt>
              </c:numCache>
            </c:numRef>
          </c:cat>
          <c:val>
            <c:numRef>
              <c:f>북면!$D$2:$D$97</c:f>
              <c:numCache>
                <c:formatCode>#,##0_);[Red]\(#,##0\)</c:formatCode>
                <c:ptCount val="96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30</c:v>
                </c:pt>
                <c:pt idx="7">
                  <c:v>38</c:v>
                </c:pt>
                <c:pt idx="8">
                  <c:v>47</c:v>
                </c:pt>
                <c:pt idx="9">
                  <c:v>63</c:v>
                </c:pt>
                <c:pt idx="10">
                  <c:v>55</c:v>
                </c:pt>
                <c:pt idx="11">
                  <c:v>65</c:v>
                </c:pt>
                <c:pt idx="12">
                  <c:v>68</c:v>
                </c:pt>
                <c:pt idx="13">
                  <c:v>95</c:v>
                </c:pt>
                <c:pt idx="14">
                  <c:v>108</c:v>
                </c:pt>
                <c:pt idx="15">
                  <c:v>150</c:v>
                </c:pt>
                <c:pt idx="16">
                  <c:v>153</c:v>
                </c:pt>
                <c:pt idx="17">
                  <c:v>153</c:v>
                </c:pt>
                <c:pt idx="18">
                  <c:v>174</c:v>
                </c:pt>
                <c:pt idx="19">
                  <c:v>185</c:v>
                </c:pt>
                <c:pt idx="20">
                  <c:v>169</c:v>
                </c:pt>
                <c:pt idx="21">
                  <c:v>180</c:v>
                </c:pt>
                <c:pt idx="22">
                  <c:v>175</c:v>
                </c:pt>
                <c:pt idx="23">
                  <c:v>149</c:v>
                </c:pt>
                <c:pt idx="24">
                  <c:v>186</c:v>
                </c:pt>
                <c:pt idx="25">
                  <c:v>167</c:v>
                </c:pt>
                <c:pt idx="26">
                  <c:v>142</c:v>
                </c:pt>
                <c:pt idx="27">
                  <c:v>160</c:v>
                </c:pt>
                <c:pt idx="28">
                  <c:v>172</c:v>
                </c:pt>
                <c:pt idx="29">
                  <c:v>151</c:v>
                </c:pt>
                <c:pt idx="30">
                  <c:v>153</c:v>
                </c:pt>
                <c:pt idx="31">
                  <c:v>127</c:v>
                </c:pt>
                <c:pt idx="32">
                  <c:v>161</c:v>
                </c:pt>
                <c:pt idx="33">
                  <c:v>167</c:v>
                </c:pt>
                <c:pt idx="34">
                  <c:v>151</c:v>
                </c:pt>
                <c:pt idx="35">
                  <c:v>157</c:v>
                </c:pt>
                <c:pt idx="36">
                  <c:v>166</c:v>
                </c:pt>
                <c:pt idx="37">
                  <c:v>176</c:v>
                </c:pt>
                <c:pt idx="38">
                  <c:v>162</c:v>
                </c:pt>
                <c:pt idx="39">
                  <c:v>156</c:v>
                </c:pt>
                <c:pt idx="40">
                  <c:v>158</c:v>
                </c:pt>
                <c:pt idx="41">
                  <c:v>148</c:v>
                </c:pt>
                <c:pt idx="42">
                  <c:v>149</c:v>
                </c:pt>
                <c:pt idx="43">
                  <c:v>152</c:v>
                </c:pt>
                <c:pt idx="44">
                  <c:v>140</c:v>
                </c:pt>
                <c:pt idx="45">
                  <c:v>125</c:v>
                </c:pt>
                <c:pt idx="46">
                  <c:v>149</c:v>
                </c:pt>
                <c:pt idx="47">
                  <c:v>148</c:v>
                </c:pt>
                <c:pt idx="48">
                  <c:v>150</c:v>
                </c:pt>
                <c:pt idx="49">
                  <c:v>125</c:v>
                </c:pt>
                <c:pt idx="50">
                  <c:v>137</c:v>
                </c:pt>
                <c:pt idx="51">
                  <c:v>152</c:v>
                </c:pt>
                <c:pt idx="52">
                  <c:v>149</c:v>
                </c:pt>
                <c:pt idx="53">
                  <c:v>145</c:v>
                </c:pt>
                <c:pt idx="54">
                  <c:v>155</c:v>
                </c:pt>
                <c:pt idx="55">
                  <c:v>123</c:v>
                </c:pt>
                <c:pt idx="56">
                  <c:v>147</c:v>
                </c:pt>
                <c:pt idx="57">
                  <c:v>164</c:v>
                </c:pt>
                <c:pt idx="58">
                  <c:v>147</c:v>
                </c:pt>
                <c:pt idx="59">
                  <c:v>174</c:v>
                </c:pt>
                <c:pt idx="60">
                  <c:v>149</c:v>
                </c:pt>
                <c:pt idx="61">
                  <c:v>161</c:v>
                </c:pt>
                <c:pt idx="62">
                  <c:v>174</c:v>
                </c:pt>
                <c:pt idx="63">
                  <c:v>180</c:v>
                </c:pt>
                <c:pt idx="64">
                  <c:v>159</c:v>
                </c:pt>
                <c:pt idx="65">
                  <c:v>165</c:v>
                </c:pt>
                <c:pt idx="66">
                  <c:v>181</c:v>
                </c:pt>
                <c:pt idx="67">
                  <c:v>165</c:v>
                </c:pt>
                <c:pt idx="68">
                  <c:v>140</c:v>
                </c:pt>
                <c:pt idx="69">
                  <c:v>158</c:v>
                </c:pt>
                <c:pt idx="70">
                  <c:v>150</c:v>
                </c:pt>
                <c:pt idx="71">
                  <c:v>134</c:v>
                </c:pt>
                <c:pt idx="72">
                  <c:v>142</c:v>
                </c:pt>
                <c:pt idx="73">
                  <c:v>143</c:v>
                </c:pt>
                <c:pt idx="74">
                  <c:v>151</c:v>
                </c:pt>
                <c:pt idx="75">
                  <c:v>124</c:v>
                </c:pt>
                <c:pt idx="76">
                  <c:v>118</c:v>
                </c:pt>
                <c:pt idx="77">
                  <c:v>127</c:v>
                </c:pt>
                <c:pt idx="78">
                  <c:v>125</c:v>
                </c:pt>
                <c:pt idx="79">
                  <c:v>118</c:v>
                </c:pt>
                <c:pt idx="80">
                  <c:v>112</c:v>
                </c:pt>
                <c:pt idx="81">
                  <c:v>93</c:v>
                </c:pt>
                <c:pt idx="82">
                  <c:v>107</c:v>
                </c:pt>
                <c:pt idx="83">
                  <c:v>87</c:v>
                </c:pt>
                <c:pt idx="84">
                  <c:v>73</c:v>
                </c:pt>
                <c:pt idx="85">
                  <c:v>79</c:v>
                </c:pt>
                <c:pt idx="86">
                  <c:v>70</c:v>
                </c:pt>
                <c:pt idx="87">
                  <c:v>61</c:v>
                </c:pt>
                <c:pt idx="88">
                  <c:v>63</c:v>
                </c:pt>
                <c:pt idx="89">
                  <c:v>62</c:v>
                </c:pt>
                <c:pt idx="90">
                  <c:v>65</c:v>
                </c:pt>
                <c:pt idx="91">
                  <c:v>56</c:v>
                </c:pt>
                <c:pt idx="92">
                  <c:v>51</c:v>
                </c:pt>
                <c:pt idx="93">
                  <c:v>38</c:v>
                </c:pt>
                <c:pt idx="94">
                  <c:v>46</c:v>
                </c:pt>
                <c:pt idx="95">
                  <c:v>30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91136"/>
        <c:axId val="147298560"/>
      </c:lineChart>
      <c:catAx>
        <c:axId val="14729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layout/>
          <c:overlay val="0"/>
        </c:title>
        <c:numFmt formatCode="AM/PM\ h:mm\ " sourceLinked="1"/>
        <c:majorTickMark val="out"/>
        <c:minorTickMark val="none"/>
        <c:tickLblPos val="nextTo"/>
        <c:crossAx val="1472985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47298560"/>
        <c:scaling>
          <c:orientation val="minMax"/>
          <c:max val="2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Flow(CMD)</a:t>
                </a:r>
                <a:endParaRPr lang="ko-KR" altLang="en-US" sz="1400"/>
              </a:p>
            </c:rich>
          </c:tx>
          <c:layout/>
          <c:overlay val="0"/>
        </c:title>
        <c:numFmt formatCode="#,##0_);[Red]\(#,##0\)" sourceLinked="1"/>
        <c:majorTickMark val="in"/>
        <c:minorTickMark val="none"/>
        <c:tickLblPos val="nextTo"/>
        <c:crossAx val="147291136"/>
        <c:crosses val="autoZero"/>
        <c:crossBetween val="between"/>
        <c:majorUnit val="40"/>
      </c:valAx>
      <c:valAx>
        <c:axId val="147300736"/>
        <c:scaling>
          <c:orientation val="maxMin"/>
          <c:max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Rainfall Intensity(mm/hr)</a:t>
                </a:r>
                <a:endParaRPr lang="ko-KR" altLang="en-US" sz="1400"/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crossAx val="147302656"/>
        <c:crosses val="max"/>
        <c:crossBetween val="between"/>
        <c:majorUnit val="5"/>
      </c:valAx>
      <c:catAx>
        <c:axId val="147302656"/>
        <c:scaling>
          <c:orientation val="minMax"/>
        </c:scaling>
        <c:delete val="1"/>
        <c:axPos val="t"/>
        <c:numFmt formatCode="AM/PM\ h:mm\ " sourceLinked="1"/>
        <c:majorTickMark val="out"/>
        <c:minorTickMark val="none"/>
        <c:tickLblPos val="none"/>
        <c:crossAx val="147300736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북면!$O$20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val>
            <c:numRef>
              <c:f>북면!$O$21:$O$32</c:f>
              <c:numCache>
                <c:formatCode>0.00_);[Red]\(0.00\)</c:formatCode>
                <c:ptCount val="12"/>
                <c:pt idx="4" formatCode="0.0_);[Red]\(0.0\)">
                  <c:v>5.5</c:v>
                </c:pt>
                <c:pt idx="5" formatCode="0.0_);[Red]\(0.0\)">
                  <c:v>5.5</c:v>
                </c:pt>
                <c:pt idx="6" formatCode="0.0_);[Red]\(0.0\)">
                  <c:v>5.5</c:v>
                </c:pt>
                <c:pt idx="7" formatCode="0.0_);[Red]\(0.0\)">
                  <c:v>5.5</c:v>
                </c:pt>
                <c:pt idx="8" formatCode="0.0_);[Red]\(0.0\)">
                  <c:v>2</c:v>
                </c:pt>
                <c:pt idx="9" formatCode="0.0_);[Red]\(0.0\)">
                  <c:v>1</c:v>
                </c:pt>
                <c:pt idx="10" formatCode="0.0_);[Red]\(0.0\)">
                  <c:v>0.5</c:v>
                </c:pt>
                <c:pt idx="11" formatCode="0.0_);[Red]\(0.0\)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7781120"/>
        <c:axId val="147770752"/>
      </c:barChart>
      <c:lineChart>
        <c:grouping val="standard"/>
        <c:varyColors val="0"/>
        <c:ser>
          <c:idx val="0"/>
          <c:order val="0"/>
          <c:tx>
            <c:strRef>
              <c:f>북면!$I$20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북면!$G$21:$G$32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북면!$I$21:$I$32</c:f>
              <c:numCache>
                <c:formatCode>0.0;[Red]0.0</c:formatCode>
                <c:ptCount val="12"/>
                <c:pt idx="0">
                  <c:v>107.2</c:v>
                </c:pt>
                <c:pt idx="1">
                  <c:v>141.5</c:v>
                </c:pt>
                <c:pt idx="2">
                  <c:v>116.4</c:v>
                </c:pt>
                <c:pt idx="3">
                  <c:v>124</c:v>
                </c:pt>
                <c:pt idx="4">
                  <c:v>109.6</c:v>
                </c:pt>
                <c:pt idx="5">
                  <c:v>117.1</c:v>
                </c:pt>
                <c:pt idx="6">
                  <c:v>103.6</c:v>
                </c:pt>
                <c:pt idx="7">
                  <c:v>111.5</c:v>
                </c:pt>
                <c:pt idx="8">
                  <c:v>87.5</c:v>
                </c:pt>
                <c:pt idx="9">
                  <c:v>79.099999999999994</c:v>
                </c:pt>
                <c:pt idx="10">
                  <c:v>84.8</c:v>
                </c:pt>
                <c:pt idx="11">
                  <c:v>50.4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북면!$J$20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북면!$G$21:$G$32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북면!$J$21:$J$32</c:f>
              <c:numCache>
                <c:formatCode>0.0;[Red]0.0</c:formatCode>
                <c:ptCount val="12"/>
                <c:pt idx="0">
                  <c:v>42.8</c:v>
                </c:pt>
                <c:pt idx="1">
                  <c:v>46.9</c:v>
                </c:pt>
                <c:pt idx="2">
                  <c:v>55.5</c:v>
                </c:pt>
                <c:pt idx="3">
                  <c:v>64.7</c:v>
                </c:pt>
                <c:pt idx="4">
                  <c:v>56.5</c:v>
                </c:pt>
                <c:pt idx="5">
                  <c:v>59.4</c:v>
                </c:pt>
                <c:pt idx="6">
                  <c:v>51</c:v>
                </c:pt>
                <c:pt idx="7">
                  <c:v>53.9</c:v>
                </c:pt>
                <c:pt idx="8">
                  <c:v>38.9</c:v>
                </c:pt>
                <c:pt idx="9">
                  <c:v>42</c:v>
                </c:pt>
                <c:pt idx="10">
                  <c:v>36.9</c:v>
                </c:pt>
                <c:pt idx="11">
                  <c:v>24.9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북면!$K$20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북면!$G$21:$G$32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북면!$K$21:$K$32</c:f>
              <c:numCache>
                <c:formatCode>0.0;[Red]0.0</c:formatCode>
                <c:ptCount val="12"/>
                <c:pt idx="0">
                  <c:v>196.1</c:v>
                </c:pt>
                <c:pt idx="1">
                  <c:v>175.5</c:v>
                </c:pt>
                <c:pt idx="2">
                  <c:v>202.4</c:v>
                </c:pt>
                <c:pt idx="3">
                  <c:v>176.2</c:v>
                </c:pt>
                <c:pt idx="4">
                  <c:v>186.5</c:v>
                </c:pt>
                <c:pt idx="5">
                  <c:v>159.4</c:v>
                </c:pt>
                <c:pt idx="6">
                  <c:v>172.3</c:v>
                </c:pt>
                <c:pt idx="7">
                  <c:v>147.9</c:v>
                </c:pt>
                <c:pt idx="8">
                  <c:v>124.3</c:v>
                </c:pt>
                <c:pt idx="9">
                  <c:v>114.1</c:v>
                </c:pt>
                <c:pt idx="10">
                  <c:v>116.6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북면!$L$20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북면!$G$21:$G$32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북면!$L$21:$L$32</c:f>
              <c:numCache>
                <c:formatCode>0.0;[Red]0.0</c:formatCode>
                <c:ptCount val="12"/>
                <c:pt idx="0">
                  <c:v>124.3</c:v>
                </c:pt>
                <c:pt idx="1">
                  <c:v>128.4</c:v>
                </c:pt>
                <c:pt idx="2">
                  <c:v>106</c:v>
                </c:pt>
                <c:pt idx="3">
                  <c:v>85.5</c:v>
                </c:pt>
                <c:pt idx="4">
                  <c:v>94</c:v>
                </c:pt>
                <c:pt idx="5">
                  <c:v>83.6</c:v>
                </c:pt>
                <c:pt idx="6">
                  <c:v>78.7</c:v>
                </c:pt>
                <c:pt idx="7">
                  <c:v>70.7</c:v>
                </c:pt>
                <c:pt idx="8">
                  <c:v>74</c:v>
                </c:pt>
                <c:pt idx="9">
                  <c:v>102.6</c:v>
                </c:pt>
                <c:pt idx="10">
                  <c:v>107.7</c:v>
                </c:pt>
                <c:pt idx="11">
                  <c:v>46.6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북면!$M$20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북면!$G$21:$G$32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북면!$M$21:$M$32</c:f>
              <c:numCache>
                <c:formatCode>0.00_);[Red]\(0.00\)</c:formatCode>
                <c:ptCount val="12"/>
                <c:pt idx="0">
                  <c:v>22.74</c:v>
                </c:pt>
                <c:pt idx="1">
                  <c:v>18.18</c:v>
                </c:pt>
                <c:pt idx="2">
                  <c:v>15.94</c:v>
                </c:pt>
                <c:pt idx="3">
                  <c:v>15.63</c:v>
                </c:pt>
                <c:pt idx="4">
                  <c:v>14.66</c:v>
                </c:pt>
                <c:pt idx="5">
                  <c:v>16.61</c:v>
                </c:pt>
                <c:pt idx="6">
                  <c:v>16.190000000000001</c:v>
                </c:pt>
                <c:pt idx="7">
                  <c:v>15.13</c:v>
                </c:pt>
                <c:pt idx="8">
                  <c:v>18.47</c:v>
                </c:pt>
                <c:pt idx="9">
                  <c:v>18.440000000000001</c:v>
                </c:pt>
                <c:pt idx="10">
                  <c:v>21.01</c:v>
                </c:pt>
                <c:pt idx="11">
                  <c:v>16.63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북면!$N$20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북면!$G$21:$G$32</c:f>
              <c:strCache>
                <c:ptCount val="12"/>
                <c:pt idx="0">
                  <c:v>PM 15:00</c:v>
                </c:pt>
                <c:pt idx="1">
                  <c:v>PM 17:00</c:v>
                </c:pt>
                <c:pt idx="2">
                  <c:v>PM 19:00</c:v>
                </c:pt>
                <c:pt idx="3">
                  <c:v>PM 20:00</c:v>
                </c:pt>
                <c:pt idx="4">
                  <c:v>PM 20:15</c:v>
                </c:pt>
                <c:pt idx="5">
                  <c:v>PM 20:30</c:v>
                </c:pt>
                <c:pt idx="6">
                  <c:v>PM 20:45</c:v>
                </c:pt>
                <c:pt idx="7">
                  <c:v>PM 21:00</c:v>
                </c:pt>
                <c:pt idx="8">
                  <c:v>PM 22:00</c:v>
                </c:pt>
                <c:pt idx="9">
                  <c:v>PM 23:00</c:v>
                </c:pt>
                <c:pt idx="10">
                  <c:v>AM 00:00</c:v>
                </c:pt>
                <c:pt idx="11">
                  <c:v>AM 03:00</c:v>
                </c:pt>
              </c:strCache>
            </c:strRef>
          </c:cat>
          <c:val>
            <c:numRef>
              <c:f>북면!$N$21:$N$32</c:f>
              <c:numCache>
                <c:formatCode>0.00_);[Red]\(0.00\)</c:formatCode>
                <c:ptCount val="12"/>
                <c:pt idx="0">
                  <c:v>1.81</c:v>
                </c:pt>
                <c:pt idx="1">
                  <c:v>1.76</c:v>
                </c:pt>
                <c:pt idx="2">
                  <c:v>1.99</c:v>
                </c:pt>
                <c:pt idx="3">
                  <c:v>1.88</c:v>
                </c:pt>
                <c:pt idx="4">
                  <c:v>2.0699999999999998</c:v>
                </c:pt>
                <c:pt idx="5">
                  <c:v>1.84</c:v>
                </c:pt>
                <c:pt idx="6">
                  <c:v>2.0099999999999998</c:v>
                </c:pt>
                <c:pt idx="7">
                  <c:v>1.8</c:v>
                </c:pt>
                <c:pt idx="8">
                  <c:v>1.87</c:v>
                </c:pt>
                <c:pt idx="9">
                  <c:v>1.73</c:v>
                </c:pt>
                <c:pt idx="10">
                  <c:v>1.58</c:v>
                </c:pt>
                <c:pt idx="11">
                  <c:v>1.56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42080"/>
        <c:axId val="147768832"/>
      </c:lineChart>
      <c:catAx>
        <c:axId val="14774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/>
                  <a:t>Time(hr)</a:t>
                </a:r>
                <a:endParaRPr lang="ko-KR" alt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47768832"/>
        <c:crosses val="autoZero"/>
        <c:auto val="1"/>
        <c:lblAlgn val="ctr"/>
        <c:lblOffset val="100"/>
        <c:noMultiLvlLbl val="0"/>
      </c:catAx>
      <c:valAx>
        <c:axId val="147768832"/>
        <c:scaling>
          <c:orientation val="minMax"/>
          <c:max val="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/>
                  <a:t>Conc.(mg/L)</a:t>
                </a:r>
                <a:endParaRPr lang="ko-KR" altLang="en-US"/>
              </a:p>
            </c:rich>
          </c:tx>
          <c:layout/>
          <c:overlay val="0"/>
        </c:title>
        <c:numFmt formatCode="0;[Red]0" sourceLinked="0"/>
        <c:majorTickMark val="in"/>
        <c:minorTickMark val="none"/>
        <c:tickLblPos val="nextTo"/>
        <c:crossAx val="147742080"/>
        <c:crosses val="autoZero"/>
        <c:crossBetween val="between"/>
        <c:majorUnit val="50"/>
      </c:valAx>
      <c:valAx>
        <c:axId val="147770752"/>
        <c:scaling>
          <c:orientation val="maxMin"/>
          <c:max val="2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 b="1" i="0" u="none" strike="noStrike" baseline="0"/>
                  <a:t>Rainfall Intensity(mm/hr)</a:t>
                </a:r>
                <a:endParaRPr lang="ko-KR" altLang="en-US" sz="1400"/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crossAx val="147781120"/>
        <c:crosses val="max"/>
        <c:crossBetween val="between"/>
        <c:majorUnit val="5"/>
      </c:valAx>
      <c:catAx>
        <c:axId val="147781120"/>
        <c:scaling>
          <c:orientation val="minMax"/>
        </c:scaling>
        <c:delete val="1"/>
        <c:axPos val="t"/>
        <c:majorTickMark val="out"/>
        <c:minorTickMark val="none"/>
        <c:tickLblPos val="none"/>
        <c:crossAx val="147770752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남면!$I$2</c:f>
              <c:strCache>
                <c:ptCount val="1"/>
                <c:pt idx="0">
                  <c:v>BOD</c:v>
                </c:pt>
              </c:strCache>
            </c:strRef>
          </c:tx>
          <c:spPr>
            <a:ln w="9525"/>
          </c:spPr>
          <c:marker>
            <c:symbol val="diamond"/>
            <c:size val="5"/>
            <c:spPr>
              <a:solidFill>
                <a:srgbClr val="4F81BD"/>
              </a:solidFill>
            </c:spPr>
          </c:marker>
          <c:cat>
            <c:strRef>
              <c:f>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남면!$I$3:$I$14</c:f>
              <c:numCache>
                <c:formatCode>0.0;[Red]0.0</c:formatCode>
                <c:ptCount val="12"/>
                <c:pt idx="0">
                  <c:v>99.8</c:v>
                </c:pt>
                <c:pt idx="1">
                  <c:v>98.9</c:v>
                </c:pt>
                <c:pt idx="2">
                  <c:v>72.5</c:v>
                </c:pt>
                <c:pt idx="3">
                  <c:v>83.6</c:v>
                </c:pt>
                <c:pt idx="4">
                  <c:v>137.19999999999999</c:v>
                </c:pt>
                <c:pt idx="5">
                  <c:v>113.5</c:v>
                </c:pt>
                <c:pt idx="6">
                  <c:v>134.9</c:v>
                </c:pt>
                <c:pt idx="7">
                  <c:v>102.5</c:v>
                </c:pt>
                <c:pt idx="8">
                  <c:v>116.4</c:v>
                </c:pt>
                <c:pt idx="9">
                  <c:v>135.6</c:v>
                </c:pt>
                <c:pt idx="10">
                  <c:v>111.3</c:v>
                </c:pt>
                <c:pt idx="11">
                  <c:v>109.2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남면!$J$2</c:f>
              <c:strCache>
                <c:ptCount val="1"/>
                <c:pt idx="0">
                  <c:v>CODmn</c:v>
                </c:pt>
              </c:strCache>
            </c:strRef>
          </c:tx>
          <c:spPr>
            <a:ln w="9525"/>
          </c:spPr>
          <c:marker>
            <c:symbol val="square"/>
            <c:size val="5"/>
          </c:marker>
          <c:cat>
            <c:strRef>
              <c:f>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남면!$J$3:$J$14</c:f>
              <c:numCache>
                <c:formatCode>0.0;[Red]0.0</c:formatCode>
                <c:ptCount val="12"/>
                <c:pt idx="0">
                  <c:v>54</c:v>
                </c:pt>
                <c:pt idx="1">
                  <c:v>41.7</c:v>
                </c:pt>
                <c:pt idx="2">
                  <c:v>33.4</c:v>
                </c:pt>
                <c:pt idx="3">
                  <c:v>46.3</c:v>
                </c:pt>
                <c:pt idx="4">
                  <c:v>82.2</c:v>
                </c:pt>
                <c:pt idx="5">
                  <c:v>69.099999999999994</c:v>
                </c:pt>
                <c:pt idx="6">
                  <c:v>65.599999999999994</c:v>
                </c:pt>
                <c:pt idx="7">
                  <c:v>63.1</c:v>
                </c:pt>
                <c:pt idx="8">
                  <c:v>54.3</c:v>
                </c:pt>
                <c:pt idx="9">
                  <c:v>74.2</c:v>
                </c:pt>
                <c:pt idx="10">
                  <c:v>61.2</c:v>
                </c:pt>
                <c:pt idx="11">
                  <c:v>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남면!$K$2</c:f>
              <c:strCache>
                <c:ptCount val="1"/>
                <c:pt idx="0">
                  <c:v>CODcr</c:v>
                </c:pt>
              </c:strCache>
            </c:strRef>
          </c:tx>
          <c:spPr>
            <a:ln w="9525"/>
          </c:spPr>
          <c:marker>
            <c:symbol val="triangle"/>
            <c:size val="5"/>
          </c:marker>
          <c:cat>
            <c:strRef>
              <c:f>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남면!$K$3:$K$14</c:f>
              <c:numCache>
                <c:formatCode>0.0;[Red]0.0</c:formatCode>
                <c:ptCount val="12"/>
                <c:pt idx="0">
                  <c:v>174.3</c:v>
                </c:pt>
                <c:pt idx="1">
                  <c:v>175.1</c:v>
                </c:pt>
                <c:pt idx="2">
                  <c:v>123.9</c:v>
                </c:pt>
                <c:pt idx="3">
                  <c:v>139</c:v>
                </c:pt>
                <c:pt idx="4">
                  <c:v>217.6</c:v>
                </c:pt>
                <c:pt idx="5">
                  <c:v>186.4</c:v>
                </c:pt>
                <c:pt idx="6">
                  <c:v>193.6</c:v>
                </c:pt>
                <c:pt idx="7">
                  <c:v>185.7</c:v>
                </c:pt>
                <c:pt idx="8">
                  <c:v>169.5</c:v>
                </c:pt>
                <c:pt idx="9">
                  <c:v>214.4</c:v>
                </c:pt>
                <c:pt idx="10">
                  <c:v>208.2</c:v>
                </c:pt>
                <c:pt idx="11">
                  <c:v>176.1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남면!$L$2</c:f>
              <c:strCache>
                <c:ptCount val="1"/>
                <c:pt idx="0">
                  <c:v>SS</c:v>
                </c:pt>
              </c:strCache>
            </c:strRef>
          </c:tx>
          <c:spPr>
            <a:ln w="9525"/>
          </c:spPr>
          <c:marker>
            <c:symbol val="x"/>
            <c:size val="5"/>
          </c:marker>
          <c:cat>
            <c:strRef>
              <c:f>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남면!$L$3:$L$14</c:f>
              <c:numCache>
                <c:formatCode>0.0;[Red]0.0</c:formatCode>
                <c:ptCount val="12"/>
                <c:pt idx="0">
                  <c:v>111.3</c:v>
                </c:pt>
                <c:pt idx="1">
                  <c:v>113</c:v>
                </c:pt>
                <c:pt idx="2">
                  <c:v>80.900000000000006</c:v>
                </c:pt>
                <c:pt idx="3">
                  <c:v>93.8</c:v>
                </c:pt>
                <c:pt idx="4">
                  <c:v>154.30000000000001</c:v>
                </c:pt>
                <c:pt idx="5">
                  <c:v>145.6</c:v>
                </c:pt>
                <c:pt idx="6">
                  <c:v>157.80000000000001</c:v>
                </c:pt>
                <c:pt idx="7">
                  <c:v>130.1</c:v>
                </c:pt>
                <c:pt idx="8">
                  <c:v>144.4</c:v>
                </c:pt>
                <c:pt idx="9">
                  <c:v>154.6</c:v>
                </c:pt>
                <c:pt idx="10">
                  <c:v>111.7</c:v>
                </c:pt>
                <c:pt idx="11">
                  <c:v>135.4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남면!$M$2</c:f>
              <c:strCache>
                <c:ptCount val="1"/>
                <c:pt idx="0">
                  <c:v>T-N</c:v>
                </c:pt>
              </c:strCache>
            </c:strRef>
          </c:tx>
          <c:spPr>
            <a:ln w="9525"/>
          </c:spPr>
          <c:marker>
            <c:symbol val="star"/>
            <c:size val="5"/>
          </c:marker>
          <c:cat>
            <c:strRef>
              <c:f>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남면!$M$3:$M$14</c:f>
              <c:numCache>
                <c:formatCode>0.00_);[Red]\(0.00\)</c:formatCode>
                <c:ptCount val="12"/>
                <c:pt idx="0">
                  <c:v>28.13</c:v>
                </c:pt>
                <c:pt idx="1">
                  <c:v>26.15</c:v>
                </c:pt>
                <c:pt idx="2">
                  <c:v>20.89</c:v>
                </c:pt>
                <c:pt idx="3">
                  <c:v>27.29</c:v>
                </c:pt>
                <c:pt idx="4">
                  <c:v>29.97</c:v>
                </c:pt>
                <c:pt idx="5">
                  <c:v>32.18</c:v>
                </c:pt>
                <c:pt idx="6">
                  <c:v>29.03</c:v>
                </c:pt>
                <c:pt idx="7">
                  <c:v>32.130000000000003</c:v>
                </c:pt>
                <c:pt idx="8">
                  <c:v>24.42</c:v>
                </c:pt>
                <c:pt idx="9">
                  <c:v>29.7</c:v>
                </c:pt>
                <c:pt idx="10">
                  <c:v>28.78</c:v>
                </c:pt>
                <c:pt idx="11">
                  <c:v>27.94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남면!$N$2</c:f>
              <c:strCache>
                <c:ptCount val="1"/>
                <c:pt idx="0">
                  <c:v>T-P</c:v>
                </c:pt>
              </c:strCache>
            </c:strRef>
          </c:tx>
          <c:spPr>
            <a:ln w="9525"/>
          </c:spPr>
          <c:marker>
            <c:symbol val="circle"/>
            <c:size val="5"/>
          </c:marker>
          <c:cat>
            <c:strRef>
              <c:f>남면!$G$3:$G$14</c:f>
              <c:strCache>
                <c:ptCount val="12"/>
                <c:pt idx="0">
                  <c:v>AM 00:00</c:v>
                </c:pt>
                <c:pt idx="1">
                  <c:v>AM 02:00</c:v>
                </c:pt>
                <c:pt idx="2">
                  <c:v>AM 04:00</c:v>
                </c:pt>
                <c:pt idx="3">
                  <c:v>AM 06:00</c:v>
                </c:pt>
                <c:pt idx="4">
                  <c:v>AM 08:00</c:v>
                </c:pt>
                <c:pt idx="5">
                  <c:v>AM 10:00</c:v>
                </c:pt>
                <c:pt idx="6">
                  <c:v>PM 12:00</c:v>
                </c:pt>
                <c:pt idx="7">
                  <c:v>PM 14:00</c:v>
                </c:pt>
                <c:pt idx="8">
                  <c:v>PM 16:00</c:v>
                </c:pt>
                <c:pt idx="9">
                  <c:v>PM 18:00</c:v>
                </c:pt>
                <c:pt idx="10">
                  <c:v>PM 20:00</c:v>
                </c:pt>
                <c:pt idx="11">
                  <c:v>PM 22:00</c:v>
                </c:pt>
              </c:strCache>
            </c:strRef>
          </c:cat>
          <c:val>
            <c:numRef>
              <c:f>남면!$N$3:$N$14</c:f>
              <c:numCache>
                <c:formatCode>0.00_);[Red]\(0.00\)</c:formatCode>
                <c:ptCount val="12"/>
                <c:pt idx="0">
                  <c:v>2.46</c:v>
                </c:pt>
                <c:pt idx="1">
                  <c:v>2.77</c:v>
                </c:pt>
                <c:pt idx="2">
                  <c:v>1.82</c:v>
                </c:pt>
                <c:pt idx="3">
                  <c:v>2.39</c:v>
                </c:pt>
                <c:pt idx="4">
                  <c:v>2.62</c:v>
                </c:pt>
                <c:pt idx="5">
                  <c:v>2.84</c:v>
                </c:pt>
                <c:pt idx="6">
                  <c:v>2.99</c:v>
                </c:pt>
                <c:pt idx="7">
                  <c:v>2.2200000000000002</c:v>
                </c:pt>
                <c:pt idx="8">
                  <c:v>2.69</c:v>
                </c:pt>
                <c:pt idx="9">
                  <c:v>2.64</c:v>
                </c:pt>
                <c:pt idx="10">
                  <c:v>2.5</c:v>
                </c:pt>
                <c:pt idx="11">
                  <c:v>2.4300000000000002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71232"/>
        <c:axId val="147873152"/>
      </c:lineChart>
      <c:catAx>
        <c:axId val="14787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ko-KR" sz="1400"/>
                  <a:t>Time(hr)</a:t>
                </a:r>
                <a:endParaRPr lang="ko-KR" altLang="en-US" sz="1400"/>
              </a:p>
            </c:rich>
          </c:tx>
          <c:overlay val="0"/>
        </c:title>
        <c:majorTickMark val="out"/>
        <c:minorTickMark val="none"/>
        <c:tickLblPos val="nextTo"/>
        <c:crossAx val="147873152"/>
        <c:crosses val="autoZero"/>
        <c:auto val="1"/>
        <c:lblAlgn val="ctr"/>
        <c:lblOffset val="100"/>
        <c:noMultiLvlLbl val="0"/>
      </c:catAx>
      <c:valAx>
        <c:axId val="147873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ko-KR" sz="1400"/>
                  <a:t>Conc.(mg/L)</a:t>
                </a:r>
                <a:endParaRPr lang="ko-KR" altLang="en-US" sz="1400"/>
              </a:p>
            </c:rich>
          </c:tx>
          <c:overlay val="0"/>
        </c:title>
        <c:numFmt formatCode="0;[Red]0" sourceLinked="0"/>
        <c:majorTickMark val="in"/>
        <c:minorTickMark val="none"/>
        <c:tickLblPos val="nextTo"/>
        <c:crossAx val="14787123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66</xdr:row>
      <xdr:rowOff>202405</xdr:rowOff>
    </xdr:from>
    <xdr:to>
      <xdr:col>24</xdr:col>
      <xdr:colOff>571500</xdr:colOff>
      <xdr:row>82</xdr:row>
      <xdr:rowOff>202406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67</xdr:row>
      <xdr:rowOff>0</xdr:rowOff>
    </xdr:from>
    <xdr:to>
      <xdr:col>15</xdr:col>
      <xdr:colOff>500063</xdr:colOff>
      <xdr:row>83</xdr:row>
      <xdr:rowOff>0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85</xdr:row>
      <xdr:rowOff>0</xdr:rowOff>
    </xdr:from>
    <xdr:to>
      <xdr:col>15</xdr:col>
      <xdr:colOff>547687</xdr:colOff>
      <xdr:row>101</xdr:row>
      <xdr:rowOff>0</xdr:rowOff>
    </xdr:to>
    <xdr:graphicFrame macro="">
      <xdr:nvGraphicFramePr>
        <xdr:cNvPr id="7" name="차트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690561</xdr:colOff>
      <xdr:row>84</xdr:row>
      <xdr:rowOff>214312</xdr:rowOff>
    </xdr:from>
    <xdr:to>
      <xdr:col>24</xdr:col>
      <xdr:colOff>511968</xdr:colOff>
      <xdr:row>100</xdr:row>
      <xdr:rowOff>178593</xdr:rowOff>
    </xdr:to>
    <xdr:graphicFrame macro="">
      <xdr:nvGraphicFramePr>
        <xdr:cNvPr id="9" name="차트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-1</xdr:colOff>
      <xdr:row>53</xdr:row>
      <xdr:rowOff>0</xdr:rowOff>
    </xdr:from>
    <xdr:to>
      <xdr:col>23</xdr:col>
      <xdr:colOff>571499</xdr:colOff>
      <xdr:row>69</xdr:row>
      <xdr:rowOff>1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53</xdr:row>
      <xdr:rowOff>11908</xdr:rowOff>
    </xdr:from>
    <xdr:to>
      <xdr:col>14</xdr:col>
      <xdr:colOff>488157</xdr:colOff>
      <xdr:row>69</xdr:row>
      <xdr:rowOff>11908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71</xdr:row>
      <xdr:rowOff>11908</xdr:rowOff>
    </xdr:from>
    <xdr:to>
      <xdr:col>14</xdr:col>
      <xdr:colOff>547687</xdr:colOff>
      <xdr:row>87</xdr:row>
      <xdr:rowOff>11908</xdr:rowOff>
    </xdr:to>
    <xdr:graphicFrame macro="">
      <xdr:nvGraphicFramePr>
        <xdr:cNvPr id="7" name="차트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690561</xdr:colOff>
      <xdr:row>71</xdr:row>
      <xdr:rowOff>11907</xdr:rowOff>
    </xdr:from>
    <xdr:to>
      <xdr:col>23</xdr:col>
      <xdr:colOff>511967</xdr:colOff>
      <xdr:row>86</xdr:row>
      <xdr:rowOff>190501</xdr:rowOff>
    </xdr:to>
    <xdr:graphicFrame macro="">
      <xdr:nvGraphicFramePr>
        <xdr:cNvPr id="8" name="차트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-1</xdr:colOff>
      <xdr:row>56</xdr:row>
      <xdr:rowOff>0</xdr:rowOff>
    </xdr:from>
    <xdr:to>
      <xdr:col>23</xdr:col>
      <xdr:colOff>571499</xdr:colOff>
      <xdr:row>72</xdr:row>
      <xdr:rowOff>1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56</xdr:row>
      <xdr:rowOff>11908</xdr:rowOff>
    </xdr:from>
    <xdr:to>
      <xdr:col>14</xdr:col>
      <xdr:colOff>488157</xdr:colOff>
      <xdr:row>72</xdr:row>
      <xdr:rowOff>11908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74</xdr:row>
      <xdr:rowOff>11908</xdr:rowOff>
    </xdr:from>
    <xdr:to>
      <xdr:col>14</xdr:col>
      <xdr:colOff>547687</xdr:colOff>
      <xdr:row>90</xdr:row>
      <xdr:rowOff>11908</xdr:rowOff>
    </xdr:to>
    <xdr:graphicFrame macro="">
      <xdr:nvGraphicFramePr>
        <xdr:cNvPr id="7" name="차트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690561</xdr:colOff>
      <xdr:row>74</xdr:row>
      <xdr:rowOff>11907</xdr:rowOff>
    </xdr:from>
    <xdr:to>
      <xdr:col>23</xdr:col>
      <xdr:colOff>511967</xdr:colOff>
      <xdr:row>89</xdr:row>
      <xdr:rowOff>190500</xdr:rowOff>
    </xdr:to>
    <xdr:graphicFrame macro="">
      <xdr:nvGraphicFramePr>
        <xdr:cNvPr id="8" name="차트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-1</xdr:colOff>
      <xdr:row>52</xdr:row>
      <xdr:rowOff>0</xdr:rowOff>
    </xdr:from>
    <xdr:to>
      <xdr:col>23</xdr:col>
      <xdr:colOff>571499</xdr:colOff>
      <xdr:row>68</xdr:row>
      <xdr:rowOff>1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52</xdr:row>
      <xdr:rowOff>11908</xdr:rowOff>
    </xdr:from>
    <xdr:to>
      <xdr:col>14</xdr:col>
      <xdr:colOff>547687</xdr:colOff>
      <xdr:row>68</xdr:row>
      <xdr:rowOff>11908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70</xdr:row>
      <xdr:rowOff>11908</xdr:rowOff>
    </xdr:from>
    <xdr:to>
      <xdr:col>14</xdr:col>
      <xdr:colOff>547687</xdr:colOff>
      <xdr:row>86</xdr:row>
      <xdr:rowOff>11908</xdr:rowOff>
    </xdr:to>
    <xdr:graphicFrame macro="">
      <xdr:nvGraphicFramePr>
        <xdr:cNvPr id="7" name="차트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690561</xdr:colOff>
      <xdr:row>70</xdr:row>
      <xdr:rowOff>11907</xdr:rowOff>
    </xdr:from>
    <xdr:to>
      <xdr:col>23</xdr:col>
      <xdr:colOff>511967</xdr:colOff>
      <xdr:row>85</xdr:row>
      <xdr:rowOff>190500</xdr:rowOff>
    </xdr:to>
    <xdr:graphicFrame macro="">
      <xdr:nvGraphicFramePr>
        <xdr:cNvPr id="8" name="차트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-1</xdr:colOff>
      <xdr:row>51</xdr:row>
      <xdr:rowOff>0</xdr:rowOff>
    </xdr:from>
    <xdr:to>
      <xdr:col>23</xdr:col>
      <xdr:colOff>571499</xdr:colOff>
      <xdr:row>67</xdr:row>
      <xdr:rowOff>1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51</xdr:row>
      <xdr:rowOff>11908</xdr:rowOff>
    </xdr:from>
    <xdr:to>
      <xdr:col>14</xdr:col>
      <xdr:colOff>547687</xdr:colOff>
      <xdr:row>67</xdr:row>
      <xdr:rowOff>11908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69</xdr:row>
      <xdr:rowOff>11908</xdr:rowOff>
    </xdr:from>
    <xdr:to>
      <xdr:col>14</xdr:col>
      <xdr:colOff>547687</xdr:colOff>
      <xdr:row>85</xdr:row>
      <xdr:rowOff>11908</xdr:rowOff>
    </xdr:to>
    <xdr:graphicFrame macro="">
      <xdr:nvGraphicFramePr>
        <xdr:cNvPr id="7" name="차트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690561</xdr:colOff>
      <xdr:row>69</xdr:row>
      <xdr:rowOff>11907</xdr:rowOff>
    </xdr:from>
    <xdr:to>
      <xdr:col>23</xdr:col>
      <xdr:colOff>511967</xdr:colOff>
      <xdr:row>84</xdr:row>
      <xdr:rowOff>190501</xdr:rowOff>
    </xdr:to>
    <xdr:graphicFrame macro="">
      <xdr:nvGraphicFramePr>
        <xdr:cNvPr id="8" name="차트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-1</xdr:colOff>
      <xdr:row>51</xdr:row>
      <xdr:rowOff>0</xdr:rowOff>
    </xdr:from>
    <xdr:to>
      <xdr:col>23</xdr:col>
      <xdr:colOff>571499</xdr:colOff>
      <xdr:row>67</xdr:row>
      <xdr:rowOff>1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51</xdr:row>
      <xdr:rowOff>11908</xdr:rowOff>
    </xdr:from>
    <xdr:to>
      <xdr:col>14</xdr:col>
      <xdr:colOff>500063</xdr:colOff>
      <xdr:row>67</xdr:row>
      <xdr:rowOff>11908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69</xdr:row>
      <xdr:rowOff>11908</xdr:rowOff>
    </xdr:from>
    <xdr:to>
      <xdr:col>14</xdr:col>
      <xdr:colOff>547687</xdr:colOff>
      <xdr:row>85</xdr:row>
      <xdr:rowOff>11908</xdr:rowOff>
    </xdr:to>
    <xdr:graphicFrame macro="">
      <xdr:nvGraphicFramePr>
        <xdr:cNvPr id="7" name="차트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690561</xdr:colOff>
      <xdr:row>69</xdr:row>
      <xdr:rowOff>11907</xdr:rowOff>
    </xdr:from>
    <xdr:to>
      <xdr:col>23</xdr:col>
      <xdr:colOff>511967</xdr:colOff>
      <xdr:row>84</xdr:row>
      <xdr:rowOff>190501</xdr:rowOff>
    </xdr:to>
    <xdr:graphicFrame macro="">
      <xdr:nvGraphicFramePr>
        <xdr:cNvPr id="8" name="차트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parent.parent.menu.stn_tm_select(4211,201105201100);" TargetMode="External"/><Relationship Id="rId13" Type="http://schemas.openxmlformats.org/officeDocument/2006/relationships/hyperlink" Target="javascript:parent.parent.menu.stn_tm_select(4211,201105200600);" TargetMode="External"/><Relationship Id="rId18" Type="http://schemas.openxmlformats.org/officeDocument/2006/relationships/hyperlink" Target="javascript:parent.parent.menu.stn_tm_select(4211,201105211700);" TargetMode="External"/><Relationship Id="rId26" Type="http://schemas.openxmlformats.org/officeDocument/2006/relationships/hyperlink" Target="javascript:parent.parent.menu.stn_tm_select(4211,201105210500);" TargetMode="External"/><Relationship Id="rId3" Type="http://schemas.openxmlformats.org/officeDocument/2006/relationships/hyperlink" Target="javascript:parent.parent.menu.stn_tm_select(4211,201105201600);" TargetMode="External"/><Relationship Id="rId21" Type="http://schemas.openxmlformats.org/officeDocument/2006/relationships/hyperlink" Target="javascript:parent.parent.menu.stn_tm_select(4211,201105211400);" TargetMode="External"/><Relationship Id="rId7" Type="http://schemas.openxmlformats.org/officeDocument/2006/relationships/hyperlink" Target="javascript:parent.parent.menu.stn_tm_select(4211,201105201200);" TargetMode="External"/><Relationship Id="rId12" Type="http://schemas.openxmlformats.org/officeDocument/2006/relationships/hyperlink" Target="javascript:parent.parent.menu.stn_tm_select(4211,201105200700);" TargetMode="External"/><Relationship Id="rId17" Type="http://schemas.openxmlformats.org/officeDocument/2006/relationships/hyperlink" Target="javascript:parent.parent.menu.stn_tm_select(4211,201105211800);" TargetMode="External"/><Relationship Id="rId25" Type="http://schemas.openxmlformats.org/officeDocument/2006/relationships/hyperlink" Target="javascript:parent.parent.menu.stn_tm_select(4211,201105210400);" TargetMode="External"/><Relationship Id="rId2" Type="http://schemas.openxmlformats.org/officeDocument/2006/relationships/hyperlink" Target="javascript:parent.parent.menu.stn_tm_select(4211,201105201900);" TargetMode="External"/><Relationship Id="rId16" Type="http://schemas.openxmlformats.org/officeDocument/2006/relationships/hyperlink" Target="javascript:parent.parent.menu.stn_tm_select(4211,201105211900);" TargetMode="External"/><Relationship Id="rId20" Type="http://schemas.openxmlformats.org/officeDocument/2006/relationships/hyperlink" Target="javascript:parent.parent.menu.stn_tm_select(4211,201105211500);" TargetMode="External"/><Relationship Id="rId29" Type="http://schemas.openxmlformats.org/officeDocument/2006/relationships/hyperlink" Target="javascript:parent.parent.menu.stn_tm_select(4211,201105210800);" TargetMode="External"/><Relationship Id="rId1" Type="http://schemas.openxmlformats.org/officeDocument/2006/relationships/hyperlink" Target="javascript:parent.parent.menu.stn_tm_select(4211,201105202000);" TargetMode="External"/><Relationship Id="rId6" Type="http://schemas.openxmlformats.org/officeDocument/2006/relationships/hyperlink" Target="javascript:parent.parent.menu.stn_tm_select(4211,201105201300);" TargetMode="External"/><Relationship Id="rId11" Type="http://schemas.openxmlformats.org/officeDocument/2006/relationships/hyperlink" Target="javascript:parent.parent.menu.stn_tm_select(4211,201105200800);" TargetMode="External"/><Relationship Id="rId24" Type="http://schemas.openxmlformats.org/officeDocument/2006/relationships/hyperlink" Target="javascript:parent.parent.menu.stn_tm_select(4211,201105211100);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javascript:parent.parent.menu.stn_tm_select(4211,201105201400);" TargetMode="External"/><Relationship Id="rId15" Type="http://schemas.openxmlformats.org/officeDocument/2006/relationships/hyperlink" Target="javascript:parent.parent.menu.stn_tm_select(4211,201105212000);" TargetMode="External"/><Relationship Id="rId23" Type="http://schemas.openxmlformats.org/officeDocument/2006/relationships/hyperlink" Target="javascript:parent.parent.menu.stn_tm_select(4211,201105211200);" TargetMode="External"/><Relationship Id="rId28" Type="http://schemas.openxmlformats.org/officeDocument/2006/relationships/hyperlink" Target="javascript:parent.parent.menu.stn_tm_select(4211,201105210700);" TargetMode="External"/><Relationship Id="rId10" Type="http://schemas.openxmlformats.org/officeDocument/2006/relationships/hyperlink" Target="javascript:parent.parent.menu.stn_tm_select(4211,201105200900);" TargetMode="External"/><Relationship Id="rId19" Type="http://schemas.openxmlformats.org/officeDocument/2006/relationships/hyperlink" Target="javascript:parent.parent.menu.stn_tm_select(4211,201105211600);" TargetMode="External"/><Relationship Id="rId31" Type="http://schemas.openxmlformats.org/officeDocument/2006/relationships/hyperlink" Target="javascript:parent.parent.menu.stn_tm_select(4211,201105211000);" TargetMode="External"/><Relationship Id="rId4" Type="http://schemas.openxmlformats.org/officeDocument/2006/relationships/hyperlink" Target="javascript:parent.parent.menu.stn_tm_select(4211,201105201500);" TargetMode="External"/><Relationship Id="rId9" Type="http://schemas.openxmlformats.org/officeDocument/2006/relationships/hyperlink" Target="javascript:parent.parent.menu.stn_tm_select(4211,201105201000);" TargetMode="External"/><Relationship Id="rId14" Type="http://schemas.openxmlformats.org/officeDocument/2006/relationships/hyperlink" Target="javascript:parent.parent.menu.stn_tm_select(4211,201105200500);" TargetMode="External"/><Relationship Id="rId22" Type="http://schemas.openxmlformats.org/officeDocument/2006/relationships/hyperlink" Target="javascript:parent.parent.menu.stn_tm_select(4211,201105211300);" TargetMode="External"/><Relationship Id="rId27" Type="http://schemas.openxmlformats.org/officeDocument/2006/relationships/hyperlink" Target="javascript:parent.parent.menu.stn_tm_select(4211,201105210600);" TargetMode="External"/><Relationship Id="rId30" Type="http://schemas.openxmlformats.org/officeDocument/2006/relationships/hyperlink" Target="javascript:parent.parent.menu.stn_tm_select(4211,201105210900)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9"/>
  <sheetViews>
    <sheetView zoomScale="80" zoomScaleNormal="80" workbookViewId="0">
      <selection activeCell="B24" sqref="B24"/>
    </sheetView>
  </sheetViews>
  <sheetFormatPr defaultRowHeight="16.5" x14ac:dyDescent="0.3"/>
  <cols>
    <col min="1" max="13" width="9" style="1"/>
  </cols>
  <sheetData>
    <row r="1" spans="1:13" x14ac:dyDescent="0.3">
      <c r="A1" s="111" t="s">
        <v>8</v>
      </c>
      <c r="B1" s="112"/>
      <c r="C1" s="112"/>
      <c r="D1" s="112"/>
      <c r="E1" s="112"/>
      <c r="F1" s="113"/>
      <c r="H1" s="111" t="s">
        <v>9</v>
      </c>
      <c r="I1" s="112"/>
      <c r="J1" s="112"/>
      <c r="K1" s="112"/>
      <c r="L1" s="112"/>
      <c r="M1" s="113"/>
    </row>
    <row r="2" spans="1:13" ht="17.25" thickBot="1" x14ac:dyDescent="0.35">
      <c r="A2" s="25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7" t="s">
        <v>5</v>
      </c>
      <c r="H2" s="25" t="s">
        <v>0</v>
      </c>
      <c r="I2" s="26" t="s">
        <v>1</v>
      </c>
      <c r="J2" s="26" t="s">
        <v>2</v>
      </c>
      <c r="K2" s="26" t="s">
        <v>3</v>
      </c>
      <c r="L2" s="26" t="s">
        <v>4</v>
      </c>
      <c r="M2" s="27" t="s">
        <v>5</v>
      </c>
    </row>
    <row r="3" spans="1:13" ht="17.25" thickTop="1" x14ac:dyDescent="0.3">
      <c r="A3" s="20">
        <v>0.83333333333333337</v>
      </c>
      <c r="B3" s="21" t="s">
        <v>6</v>
      </c>
      <c r="C3" s="22">
        <v>0</v>
      </c>
      <c r="D3" s="22">
        <v>0</v>
      </c>
      <c r="E3" s="23">
        <v>3</v>
      </c>
      <c r="F3" s="24">
        <v>7</v>
      </c>
      <c r="H3" s="20">
        <v>0.83333333333333337</v>
      </c>
      <c r="I3" s="23" t="s">
        <v>7</v>
      </c>
      <c r="J3" s="22">
        <v>0</v>
      </c>
      <c r="K3" s="23">
        <v>0.5</v>
      </c>
      <c r="L3" s="23">
        <v>10</v>
      </c>
      <c r="M3" s="24">
        <v>11</v>
      </c>
    </row>
    <row r="4" spans="1:13" x14ac:dyDescent="0.3">
      <c r="A4" s="10">
        <v>0.79166666666666663</v>
      </c>
      <c r="B4" s="5" t="s">
        <v>6</v>
      </c>
      <c r="C4" s="6">
        <v>0</v>
      </c>
      <c r="D4" s="6">
        <v>0</v>
      </c>
      <c r="E4" s="7">
        <v>3</v>
      </c>
      <c r="F4" s="11">
        <v>7</v>
      </c>
      <c r="H4" s="10">
        <v>0.79166666666666663</v>
      </c>
      <c r="I4" s="7" t="s">
        <v>7</v>
      </c>
      <c r="J4" s="6">
        <v>0</v>
      </c>
      <c r="K4" s="7">
        <v>0.5</v>
      </c>
      <c r="L4" s="7">
        <v>9.5</v>
      </c>
      <c r="M4" s="11">
        <v>10.5</v>
      </c>
    </row>
    <row r="5" spans="1:13" x14ac:dyDescent="0.3">
      <c r="A5" s="8">
        <v>0.75</v>
      </c>
      <c r="B5" s="2" t="s">
        <v>6</v>
      </c>
      <c r="C5" s="3">
        <v>0</v>
      </c>
      <c r="D5" s="4">
        <v>1.5</v>
      </c>
      <c r="E5" s="4">
        <v>4</v>
      </c>
      <c r="F5" s="9">
        <v>7</v>
      </c>
      <c r="H5" s="8">
        <v>0.75</v>
      </c>
      <c r="I5" s="4" t="s">
        <v>7</v>
      </c>
      <c r="J5" s="4">
        <v>0.5</v>
      </c>
      <c r="K5" s="4">
        <v>2</v>
      </c>
      <c r="L5" s="4">
        <v>9</v>
      </c>
      <c r="M5" s="9">
        <v>10</v>
      </c>
    </row>
    <row r="6" spans="1:13" x14ac:dyDescent="0.3">
      <c r="A6" s="10">
        <v>0.70833333333333337</v>
      </c>
      <c r="B6" s="5" t="s">
        <v>6</v>
      </c>
      <c r="C6" s="6">
        <v>0</v>
      </c>
      <c r="D6" s="7">
        <v>1.5</v>
      </c>
      <c r="E6" s="7">
        <v>5</v>
      </c>
      <c r="F6" s="11">
        <v>5.5</v>
      </c>
      <c r="H6" s="10">
        <v>0.70833333333333337</v>
      </c>
      <c r="I6" s="7" t="s">
        <v>7</v>
      </c>
      <c r="J6" s="7">
        <v>1</v>
      </c>
      <c r="K6" s="7">
        <v>1</v>
      </c>
      <c r="L6" s="7">
        <v>7</v>
      </c>
      <c r="M6" s="11">
        <v>8</v>
      </c>
    </row>
    <row r="7" spans="1:13" x14ac:dyDescent="0.3">
      <c r="A7" s="8">
        <v>0.66666666666666663</v>
      </c>
      <c r="B7" s="4" t="s">
        <v>7</v>
      </c>
      <c r="C7" s="3">
        <v>0</v>
      </c>
      <c r="D7" s="3">
        <v>0</v>
      </c>
      <c r="E7" s="4">
        <v>4</v>
      </c>
      <c r="F7" s="9">
        <v>4</v>
      </c>
      <c r="H7" s="8">
        <v>0.66666666666666663</v>
      </c>
      <c r="I7" s="4" t="s">
        <v>7</v>
      </c>
      <c r="J7" s="4">
        <v>0.5</v>
      </c>
      <c r="K7" s="4">
        <v>1.5</v>
      </c>
      <c r="L7" s="4">
        <v>6.5</v>
      </c>
      <c r="M7" s="9">
        <v>7</v>
      </c>
    </row>
    <row r="8" spans="1:13" x14ac:dyDescent="0.3">
      <c r="A8" s="10">
        <v>0.625</v>
      </c>
      <c r="B8" s="5" t="s">
        <v>6</v>
      </c>
      <c r="C8" s="6">
        <v>0</v>
      </c>
      <c r="D8" s="6">
        <v>0</v>
      </c>
      <c r="E8" s="7">
        <v>4</v>
      </c>
      <c r="F8" s="11">
        <v>4</v>
      </c>
      <c r="H8" s="10">
        <v>0.625</v>
      </c>
      <c r="I8" s="7" t="s">
        <v>7</v>
      </c>
      <c r="J8" s="6">
        <v>0</v>
      </c>
      <c r="K8" s="7">
        <v>2</v>
      </c>
      <c r="L8" s="7">
        <v>5.5</v>
      </c>
      <c r="M8" s="11">
        <v>5.5</v>
      </c>
    </row>
    <row r="9" spans="1:13" x14ac:dyDescent="0.3">
      <c r="A9" s="8">
        <v>0.58333333333333337</v>
      </c>
      <c r="B9" s="2" t="s">
        <v>6</v>
      </c>
      <c r="C9" s="3">
        <v>0</v>
      </c>
      <c r="D9" s="3">
        <v>0</v>
      </c>
      <c r="E9" s="4">
        <v>4</v>
      </c>
      <c r="F9" s="9">
        <v>4</v>
      </c>
      <c r="H9" s="8">
        <v>0.58333333333333337</v>
      </c>
      <c r="I9" s="4" t="s">
        <v>7</v>
      </c>
      <c r="J9" s="4">
        <v>0.5</v>
      </c>
      <c r="K9" s="4">
        <v>1.5</v>
      </c>
      <c r="L9" s="4">
        <v>3.5</v>
      </c>
      <c r="M9" s="9">
        <v>3.5</v>
      </c>
    </row>
    <row r="10" spans="1:13" x14ac:dyDescent="0.3">
      <c r="A10" s="10">
        <v>0.54166666666666663</v>
      </c>
      <c r="B10" s="5" t="s">
        <v>6</v>
      </c>
      <c r="C10" s="6">
        <v>0</v>
      </c>
      <c r="D10" s="6">
        <v>0</v>
      </c>
      <c r="E10" s="7">
        <v>4</v>
      </c>
      <c r="F10" s="11">
        <v>4</v>
      </c>
      <c r="H10" s="10">
        <v>0.54166666666666663</v>
      </c>
      <c r="I10" s="7" t="s">
        <v>7</v>
      </c>
      <c r="J10" s="7">
        <v>0.5</v>
      </c>
      <c r="K10" s="7">
        <v>0.5</v>
      </c>
      <c r="L10" s="7">
        <v>2</v>
      </c>
      <c r="M10" s="11">
        <v>2</v>
      </c>
    </row>
    <row r="11" spans="1:13" x14ac:dyDescent="0.3">
      <c r="A11" s="8">
        <v>0.5</v>
      </c>
      <c r="B11" s="2" t="s">
        <v>6</v>
      </c>
      <c r="C11" s="3">
        <v>0</v>
      </c>
      <c r="D11" s="3">
        <v>0</v>
      </c>
      <c r="E11" s="4">
        <v>4</v>
      </c>
      <c r="F11" s="9">
        <v>4</v>
      </c>
      <c r="H11" s="8">
        <v>0.5</v>
      </c>
      <c r="I11" s="2" t="s">
        <v>6</v>
      </c>
      <c r="J11" s="3">
        <v>0</v>
      </c>
      <c r="K11" s="3">
        <v>0</v>
      </c>
      <c r="L11" s="4">
        <v>1.5</v>
      </c>
      <c r="M11" s="9">
        <v>1.5</v>
      </c>
    </row>
    <row r="12" spans="1:13" x14ac:dyDescent="0.3">
      <c r="A12" s="10">
        <v>0.45833333333333331</v>
      </c>
      <c r="B12" s="5" t="s">
        <v>6</v>
      </c>
      <c r="C12" s="6">
        <v>0</v>
      </c>
      <c r="D12" s="6">
        <v>0</v>
      </c>
      <c r="E12" s="7">
        <v>4</v>
      </c>
      <c r="F12" s="11">
        <v>4</v>
      </c>
      <c r="H12" s="10">
        <v>0.45833333333333331</v>
      </c>
      <c r="I12" s="7" t="s">
        <v>7</v>
      </c>
      <c r="J12" s="7">
        <v>0.5</v>
      </c>
      <c r="K12" s="7">
        <v>0.5</v>
      </c>
      <c r="L12" s="7">
        <v>1.5</v>
      </c>
      <c r="M12" s="11">
        <v>1.5</v>
      </c>
    </row>
    <row r="13" spans="1:13" x14ac:dyDescent="0.3">
      <c r="A13" s="8">
        <v>0.41666666666666669</v>
      </c>
      <c r="B13" s="2" t="s">
        <v>6</v>
      </c>
      <c r="C13" s="3">
        <v>0</v>
      </c>
      <c r="D13" s="3">
        <v>0</v>
      </c>
      <c r="E13" s="4">
        <v>4</v>
      </c>
      <c r="F13" s="9">
        <v>4</v>
      </c>
      <c r="H13" s="8">
        <v>0.41666666666666669</v>
      </c>
      <c r="I13" s="2" t="s">
        <v>6</v>
      </c>
      <c r="J13" s="3">
        <v>0</v>
      </c>
      <c r="K13" s="3">
        <v>0</v>
      </c>
      <c r="L13" s="4">
        <v>1</v>
      </c>
      <c r="M13" s="9">
        <v>1</v>
      </c>
    </row>
    <row r="14" spans="1:13" x14ac:dyDescent="0.3">
      <c r="A14" s="10">
        <v>0.375</v>
      </c>
      <c r="B14" s="5" t="s">
        <v>6</v>
      </c>
      <c r="C14" s="6">
        <v>0</v>
      </c>
      <c r="D14" s="6">
        <v>0</v>
      </c>
      <c r="E14" s="7">
        <v>4</v>
      </c>
      <c r="F14" s="11">
        <v>4</v>
      </c>
      <c r="H14" s="10">
        <v>0.375</v>
      </c>
      <c r="I14" s="5" t="s">
        <v>6</v>
      </c>
      <c r="J14" s="6">
        <v>0</v>
      </c>
      <c r="K14" s="6">
        <v>0</v>
      </c>
      <c r="L14" s="7">
        <v>1</v>
      </c>
      <c r="M14" s="11">
        <v>1</v>
      </c>
    </row>
    <row r="15" spans="1:13" x14ac:dyDescent="0.3">
      <c r="A15" s="8">
        <v>0.33333333333333331</v>
      </c>
      <c r="B15" s="2" t="s">
        <v>6</v>
      </c>
      <c r="C15" s="3">
        <v>0</v>
      </c>
      <c r="D15" s="3">
        <v>0</v>
      </c>
      <c r="E15" s="4">
        <v>4</v>
      </c>
      <c r="F15" s="9">
        <v>4</v>
      </c>
      <c r="H15" s="8">
        <v>0.33333333333333331</v>
      </c>
      <c r="I15" s="2" t="s">
        <v>6</v>
      </c>
      <c r="J15" s="3">
        <v>0</v>
      </c>
      <c r="K15" s="3">
        <v>0</v>
      </c>
      <c r="L15" s="4">
        <v>1</v>
      </c>
      <c r="M15" s="9">
        <v>1</v>
      </c>
    </row>
    <row r="16" spans="1:13" x14ac:dyDescent="0.3">
      <c r="A16" s="10">
        <v>0.29166666666666669</v>
      </c>
      <c r="B16" s="5" t="s">
        <v>6</v>
      </c>
      <c r="C16" s="6">
        <v>0</v>
      </c>
      <c r="D16" s="7">
        <v>1</v>
      </c>
      <c r="E16" s="7">
        <v>4</v>
      </c>
      <c r="F16" s="11">
        <v>4</v>
      </c>
      <c r="H16" s="10">
        <v>0.29166666666666669</v>
      </c>
      <c r="I16" s="5" t="s">
        <v>6</v>
      </c>
      <c r="J16" s="6">
        <v>0</v>
      </c>
      <c r="K16" s="6">
        <v>0</v>
      </c>
      <c r="L16" s="7">
        <v>1</v>
      </c>
      <c r="M16" s="11">
        <v>1</v>
      </c>
    </row>
    <row r="17" spans="1:13" x14ac:dyDescent="0.3">
      <c r="A17" s="8">
        <v>0.25</v>
      </c>
      <c r="B17" s="4" t="s">
        <v>7</v>
      </c>
      <c r="C17" s="4">
        <v>1</v>
      </c>
      <c r="D17" s="4">
        <v>2.5</v>
      </c>
      <c r="E17" s="4">
        <v>3</v>
      </c>
      <c r="F17" s="9">
        <v>3</v>
      </c>
      <c r="H17" s="8">
        <v>0.25</v>
      </c>
      <c r="I17" s="2" t="s">
        <v>6</v>
      </c>
      <c r="J17" s="3">
        <v>0</v>
      </c>
      <c r="K17" s="3">
        <v>0</v>
      </c>
      <c r="L17" s="4">
        <v>1</v>
      </c>
      <c r="M17" s="9">
        <v>1</v>
      </c>
    </row>
    <row r="18" spans="1:13" ht="17.25" thickBot="1" x14ac:dyDescent="0.35">
      <c r="A18" s="12">
        <v>0.20833333333333334</v>
      </c>
      <c r="B18" s="13" t="s">
        <v>7</v>
      </c>
      <c r="C18" s="14">
        <v>0</v>
      </c>
      <c r="D18" s="13">
        <v>0.5</v>
      </c>
      <c r="E18" s="13">
        <v>0.5</v>
      </c>
      <c r="F18" s="15">
        <v>0.5</v>
      </c>
      <c r="H18" s="10">
        <v>0.20833333333333334</v>
      </c>
      <c r="I18" s="5" t="s">
        <v>6</v>
      </c>
      <c r="J18" s="7">
        <v>0.5</v>
      </c>
      <c r="K18" s="7">
        <v>0.5</v>
      </c>
      <c r="L18" s="7">
        <v>2.5</v>
      </c>
      <c r="M18" s="11">
        <v>1</v>
      </c>
    </row>
    <row r="19" spans="1:13" ht="17.25" thickBot="1" x14ac:dyDescent="0.35">
      <c r="H19" s="16">
        <v>0.16666666666666666</v>
      </c>
      <c r="I19" s="17" t="s">
        <v>7</v>
      </c>
      <c r="J19" s="18">
        <v>0</v>
      </c>
      <c r="K19" s="17">
        <v>0.5</v>
      </c>
      <c r="L19" s="17">
        <v>3.5</v>
      </c>
      <c r="M19" s="19">
        <v>0.5</v>
      </c>
    </row>
  </sheetData>
  <mergeCells count="2">
    <mergeCell ref="A1:F1"/>
    <mergeCell ref="H1:M1"/>
  </mergeCells>
  <phoneticPr fontId="1" type="noConversion"/>
  <hyperlinks>
    <hyperlink ref="A3" r:id="rId1" display="javascript:parent.parent.menu.stn_tm_select(4211,201105202000);"/>
    <hyperlink ref="A4" r:id="rId2" display="javascript:parent.parent.menu.stn_tm_select(4211,201105201900);"/>
    <hyperlink ref="A7" r:id="rId3" display="javascript:parent.parent.menu.stn_tm_select(4211,201105201600);"/>
    <hyperlink ref="A8" r:id="rId4" display="javascript:parent.parent.menu.stn_tm_select(4211,201105201500);"/>
    <hyperlink ref="A9" r:id="rId5" display="javascript:parent.parent.menu.stn_tm_select(4211,201105201400);"/>
    <hyperlink ref="A10" r:id="rId6" display="javascript:parent.parent.menu.stn_tm_select(4211,201105201300);"/>
    <hyperlink ref="A11" r:id="rId7" display="javascript:parent.parent.menu.stn_tm_select(4211,201105201200);"/>
    <hyperlink ref="A12" r:id="rId8" display="javascript:parent.parent.menu.stn_tm_select(4211,201105201100);"/>
    <hyperlink ref="A13" r:id="rId9" display="javascript:parent.parent.menu.stn_tm_select(4211,201105201000);"/>
    <hyperlink ref="A14" r:id="rId10" display="javascript:parent.parent.menu.stn_tm_select(4211,201105200900);"/>
    <hyperlink ref="A15" r:id="rId11" display="javascript:parent.parent.menu.stn_tm_select(4211,201105200800);"/>
    <hyperlink ref="A16" r:id="rId12" display="javascript:parent.parent.menu.stn_tm_select(4211,201105200700);"/>
    <hyperlink ref="A17" r:id="rId13" display="javascript:parent.parent.menu.stn_tm_select(4211,201105200600);"/>
    <hyperlink ref="A18" r:id="rId14" display="javascript:parent.parent.menu.stn_tm_select(4211,201105200500);"/>
    <hyperlink ref="H3" r:id="rId15" display="javascript:parent.parent.menu.stn_tm_select(4211,201105212000);"/>
    <hyperlink ref="H4" r:id="rId16" display="javascript:parent.parent.menu.stn_tm_select(4211,201105211900);"/>
    <hyperlink ref="H5" r:id="rId17" display="javascript:parent.parent.menu.stn_tm_select(4211,201105211800);"/>
    <hyperlink ref="H6" r:id="rId18" display="javascript:parent.parent.menu.stn_tm_select(4211,201105211700);"/>
    <hyperlink ref="H7" r:id="rId19" display="javascript:parent.parent.menu.stn_tm_select(4211,201105211600);"/>
    <hyperlink ref="H8" r:id="rId20" display="javascript:parent.parent.menu.stn_tm_select(4211,201105211500);"/>
    <hyperlink ref="H9" r:id="rId21" display="javascript:parent.parent.menu.stn_tm_select(4211,201105211400);"/>
    <hyperlink ref="H10" r:id="rId22" display="javascript:parent.parent.menu.stn_tm_select(4211,201105211300);"/>
    <hyperlink ref="H11" r:id="rId23" display="javascript:parent.parent.menu.stn_tm_select(4211,201105211200);"/>
    <hyperlink ref="H12" r:id="rId24" display="javascript:parent.parent.menu.stn_tm_select(4211,201105211100);"/>
    <hyperlink ref="H19" r:id="rId25" display="javascript:parent.parent.menu.stn_tm_select(4211,201105210400);"/>
    <hyperlink ref="H18" r:id="rId26" display="javascript:parent.parent.menu.stn_tm_select(4211,201105210500);"/>
    <hyperlink ref="H17" r:id="rId27" display="javascript:parent.parent.menu.stn_tm_select(4211,201105210600);"/>
    <hyperlink ref="H16" r:id="rId28" display="javascript:parent.parent.menu.stn_tm_select(4211,201105210700);"/>
    <hyperlink ref="H15" r:id="rId29" display="javascript:parent.parent.menu.stn_tm_select(4211,201105210800);"/>
    <hyperlink ref="H14" r:id="rId30" display="javascript:parent.parent.menu.stn_tm_select(4211,201105210900);"/>
    <hyperlink ref="H13" r:id="rId31" display="javascript:parent.parent.menu.stn_tm_select(4211,201105211000);"/>
  </hyperlinks>
  <pageMargins left="0.7" right="0.7" top="0.75" bottom="0.75" header="0.3" footer="0.3"/>
  <pageSetup paperSize="9" orientation="portrait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0"/>
  <sheetViews>
    <sheetView topLeftCell="A70" zoomScale="80" zoomScaleNormal="80" workbookViewId="0">
      <selection activeCell="R20" sqref="R20"/>
    </sheetView>
  </sheetViews>
  <sheetFormatPr defaultRowHeight="16.5" x14ac:dyDescent="0.3"/>
  <sheetData>
    <row r="1" spans="1:17" ht="17.25" thickBot="1" x14ac:dyDescent="0.35">
      <c r="A1" s="42" t="s">
        <v>10</v>
      </c>
      <c r="B1" s="43" t="s">
        <v>14</v>
      </c>
      <c r="C1" s="101"/>
      <c r="D1" s="44" t="s">
        <v>39</v>
      </c>
      <c r="E1" s="105" t="s">
        <v>40</v>
      </c>
      <c r="G1" s="114" t="s">
        <v>14</v>
      </c>
      <c r="H1" s="115"/>
      <c r="I1" s="115"/>
      <c r="J1" s="115"/>
      <c r="K1" s="115"/>
      <c r="L1" s="115"/>
      <c r="M1" s="115"/>
      <c r="N1" s="116"/>
    </row>
    <row r="2" spans="1:17" ht="18" thickTop="1" thickBot="1" x14ac:dyDescent="0.35">
      <c r="A2" s="28">
        <v>0</v>
      </c>
      <c r="B2" s="98">
        <v>163</v>
      </c>
      <c r="C2" s="29">
        <v>0.16666666666666699</v>
      </c>
      <c r="D2" s="37">
        <v>48</v>
      </c>
      <c r="E2" s="108"/>
      <c r="G2" s="89" t="s">
        <v>10</v>
      </c>
      <c r="H2" s="86" t="s">
        <v>16</v>
      </c>
      <c r="I2" s="87" t="s">
        <v>17</v>
      </c>
      <c r="J2" s="87" t="s">
        <v>37</v>
      </c>
      <c r="K2" s="87" t="s">
        <v>36</v>
      </c>
      <c r="L2" s="87" t="s">
        <v>18</v>
      </c>
      <c r="M2" s="87" t="s">
        <v>19</v>
      </c>
      <c r="N2" s="88" t="s">
        <v>20</v>
      </c>
      <c r="P2" s="100"/>
      <c r="Q2" s="100"/>
    </row>
    <row r="3" spans="1:17" ht="17.25" thickTop="1" x14ac:dyDescent="0.3">
      <c r="A3" s="29">
        <v>1.0416666666666666E-2</v>
      </c>
      <c r="B3" s="98">
        <v>173</v>
      </c>
      <c r="C3" s="29">
        <v>0.17708333333333301</v>
      </c>
      <c r="D3" s="37">
        <v>35</v>
      </c>
      <c r="E3" s="108">
        <v>0.5</v>
      </c>
      <c r="G3" s="69" t="s">
        <v>21</v>
      </c>
      <c r="H3" s="66">
        <v>7</v>
      </c>
      <c r="I3" s="55">
        <v>86.3</v>
      </c>
      <c r="J3" s="55">
        <v>51.5</v>
      </c>
      <c r="K3" s="55">
        <v>138</v>
      </c>
      <c r="L3" s="55">
        <v>87.6</v>
      </c>
      <c r="M3" s="56">
        <v>19.850000000000001</v>
      </c>
      <c r="N3" s="57">
        <v>3.12</v>
      </c>
    </row>
    <row r="4" spans="1:17" x14ac:dyDescent="0.3">
      <c r="A4" s="29">
        <v>2.0833333333333301E-2</v>
      </c>
      <c r="B4" s="98">
        <v>143</v>
      </c>
      <c r="C4" s="29">
        <v>0.1875</v>
      </c>
      <c r="D4" s="37">
        <v>46</v>
      </c>
      <c r="E4" s="108">
        <v>0.5</v>
      </c>
      <c r="G4" s="70" t="s">
        <v>22</v>
      </c>
      <c r="H4" s="67">
        <v>7.1</v>
      </c>
      <c r="I4" s="46">
        <v>74.099999999999994</v>
      </c>
      <c r="J4" s="46">
        <v>41.9</v>
      </c>
      <c r="K4" s="46">
        <v>120.3</v>
      </c>
      <c r="L4" s="46">
        <v>84.2</v>
      </c>
      <c r="M4" s="47">
        <v>18</v>
      </c>
      <c r="N4" s="50">
        <v>2.0699999999999998</v>
      </c>
    </row>
    <row r="5" spans="1:17" x14ac:dyDescent="0.3">
      <c r="A5" s="29">
        <v>3.125E-2</v>
      </c>
      <c r="B5" s="98">
        <v>137</v>
      </c>
      <c r="C5" s="29">
        <v>0.19791666666666699</v>
      </c>
      <c r="D5" s="37">
        <v>62</v>
      </c>
      <c r="E5" s="108">
        <v>0.5</v>
      </c>
      <c r="G5" s="70" t="s">
        <v>23</v>
      </c>
      <c r="H5" s="67">
        <v>7.4</v>
      </c>
      <c r="I5" s="46">
        <v>57.5</v>
      </c>
      <c r="J5" s="46">
        <v>29.2</v>
      </c>
      <c r="K5" s="46">
        <v>102.9</v>
      </c>
      <c r="L5" s="46">
        <v>57.5</v>
      </c>
      <c r="M5" s="47">
        <v>15.98</v>
      </c>
      <c r="N5" s="50">
        <v>1.92</v>
      </c>
    </row>
    <row r="6" spans="1:17" x14ac:dyDescent="0.3">
      <c r="A6" s="29">
        <v>4.1666666666666699E-2</v>
      </c>
      <c r="B6" s="98">
        <v>123</v>
      </c>
      <c r="C6" s="29">
        <v>0.20833333333333301</v>
      </c>
      <c r="D6" s="37">
        <v>51</v>
      </c>
      <c r="E6" s="108">
        <v>0.5</v>
      </c>
      <c r="G6" s="70" t="s">
        <v>24</v>
      </c>
      <c r="H6" s="67">
        <v>7.1</v>
      </c>
      <c r="I6" s="46">
        <v>82.1</v>
      </c>
      <c r="J6" s="46">
        <v>45.6</v>
      </c>
      <c r="K6" s="46">
        <v>122.5</v>
      </c>
      <c r="L6" s="46">
        <v>77.599999999999994</v>
      </c>
      <c r="M6" s="47">
        <v>29.76</v>
      </c>
      <c r="N6" s="50">
        <v>4.04</v>
      </c>
    </row>
    <row r="7" spans="1:17" x14ac:dyDescent="0.3">
      <c r="A7" s="29">
        <v>5.2083333333333301E-2</v>
      </c>
      <c r="B7" s="98">
        <v>100</v>
      </c>
      <c r="C7" s="29">
        <v>0.21875</v>
      </c>
      <c r="D7" s="37">
        <v>58</v>
      </c>
      <c r="E7" s="108">
        <v>0.5</v>
      </c>
      <c r="G7" s="70" t="s">
        <v>25</v>
      </c>
      <c r="H7" s="67">
        <v>6.7</v>
      </c>
      <c r="I7" s="46">
        <v>141.1</v>
      </c>
      <c r="J7" s="46">
        <v>84.1</v>
      </c>
      <c r="K7" s="46">
        <v>192.9</v>
      </c>
      <c r="L7" s="46">
        <v>172.5</v>
      </c>
      <c r="M7" s="47">
        <v>38.89</v>
      </c>
      <c r="N7" s="50">
        <v>4.6500000000000004</v>
      </c>
    </row>
    <row r="8" spans="1:17" x14ac:dyDescent="0.3">
      <c r="A8" s="29">
        <v>6.25E-2</v>
      </c>
      <c r="B8" s="98">
        <v>85</v>
      </c>
      <c r="C8" s="29">
        <v>0.22916666666666699</v>
      </c>
      <c r="D8" s="37">
        <v>50</v>
      </c>
      <c r="E8" s="108">
        <v>0.5</v>
      </c>
      <c r="G8" s="70" t="s">
        <v>26</v>
      </c>
      <c r="H8" s="67">
        <v>7</v>
      </c>
      <c r="I8" s="46">
        <v>112.2</v>
      </c>
      <c r="J8" s="46">
        <v>67.2</v>
      </c>
      <c r="K8" s="46">
        <v>175.3</v>
      </c>
      <c r="L8" s="46">
        <v>106.7</v>
      </c>
      <c r="M8" s="47">
        <v>38.43</v>
      </c>
      <c r="N8" s="50">
        <v>4.57</v>
      </c>
    </row>
    <row r="9" spans="1:17" x14ac:dyDescent="0.3">
      <c r="A9" s="29">
        <v>7.2916666666666699E-2</v>
      </c>
      <c r="B9" s="98">
        <v>76</v>
      </c>
      <c r="C9" s="29">
        <v>0.23958333333333301</v>
      </c>
      <c r="D9" s="37">
        <v>72</v>
      </c>
      <c r="E9" s="108">
        <v>0.5</v>
      </c>
      <c r="G9" s="70" t="s">
        <v>27</v>
      </c>
      <c r="H9" s="67">
        <v>6.7</v>
      </c>
      <c r="I9" s="46">
        <v>135.5</v>
      </c>
      <c r="J9" s="46">
        <v>73.400000000000006</v>
      </c>
      <c r="K9" s="46">
        <v>217.2</v>
      </c>
      <c r="L9" s="46">
        <v>156.30000000000001</v>
      </c>
      <c r="M9" s="47">
        <v>45.58</v>
      </c>
      <c r="N9" s="50">
        <v>3.75</v>
      </c>
    </row>
    <row r="10" spans="1:17" x14ac:dyDescent="0.3">
      <c r="A10" s="29">
        <v>8.3333333333333301E-2</v>
      </c>
      <c r="B10" s="98">
        <v>77</v>
      </c>
      <c r="C10" s="29">
        <v>0.25</v>
      </c>
      <c r="D10" s="37">
        <v>82</v>
      </c>
      <c r="E10" s="108">
        <v>0.5</v>
      </c>
      <c r="G10" s="70" t="s">
        <v>28</v>
      </c>
      <c r="H10" s="67">
        <v>7.1</v>
      </c>
      <c r="I10" s="46">
        <v>126.8</v>
      </c>
      <c r="J10" s="46">
        <v>58.7</v>
      </c>
      <c r="K10" s="46">
        <v>205</v>
      </c>
      <c r="L10" s="46">
        <v>132.5</v>
      </c>
      <c r="M10" s="47">
        <v>38.06</v>
      </c>
      <c r="N10" s="50">
        <v>3.99</v>
      </c>
    </row>
    <row r="11" spans="1:17" x14ac:dyDescent="0.3">
      <c r="A11" s="29">
        <v>9.375E-2</v>
      </c>
      <c r="B11" s="98">
        <v>70</v>
      </c>
      <c r="C11" s="29">
        <v>0.26041666666666702</v>
      </c>
      <c r="D11" s="37">
        <v>83</v>
      </c>
      <c r="E11" s="108">
        <v>0.5</v>
      </c>
      <c r="G11" s="70" t="s">
        <v>29</v>
      </c>
      <c r="H11" s="67">
        <v>7.1</v>
      </c>
      <c r="I11" s="46">
        <v>96.6</v>
      </c>
      <c r="J11" s="46">
        <v>48.4</v>
      </c>
      <c r="K11" s="46">
        <v>150.1</v>
      </c>
      <c r="L11" s="46">
        <v>112.2</v>
      </c>
      <c r="M11" s="47">
        <v>40.06</v>
      </c>
      <c r="N11" s="50">
        <v>3.24</v>
      </c>
    </row>
    <row r="12" spans="1:17" x14ac:dyDescent="0.3">
      <c r="A12" s="29">
        <v>0.104166666666667</v>
      </c>
      <c r="B12" s="98">
        <v>70</v>
      </c>
      <c r="C12" s="29">
        <v>0.27083333333333298</v>
      </c>
      <c r="D12" s="37">
        <v>102</v>
      </c>
      <c r="E12" s="108">
        <v>0.5</v>
      </c>
      <c r="G12" s="70" t="s">
        <v>30</v>
      </c>
      <c r="H12" s="67">
        <v>7.3</v>
      </c>
      <c r="I12" s="46">
        <v>138.30000000000001</v>
      </c>
      <c r="J12" s="46">
        <v>82.9</v>
      </c>
      <c r="K12" s="46">
        <v>244.6</v>
      </c>
      <c r="L12" s="46">
        <v>139.4</v>
      </c>
      <c r="M12" s="47">
        <v>31.47</v>
      </c>
      <c r="N12" s="50">
        <v>3.55</v>
      </c>
    </row>
    <row r="13" spans="1:17" x14ac:dyDescent="0.3">
      <c r="A13" s="29">
        <v>0.114583333333333</v>
      </c>
      <c r="B13" s="98">
        <v>73</v>
      </c>
      <c r="C13" s="29">
        <v>0.28125</v>
      </c>
      <c r="D13" s="37">
        <v>119</v>
      </c>
      <c r="E13" s="108">
        <v>0.5</v>
      </c>
      <c r="G13" s="70" t="s">
        <v>31</v>
      </c>
      <c r="H13" s="67">
        <v>7.1</v>
      </c>
      <c r="I13" s="46">
        <v>161.9</v>
      </c>
      <c r="J13" s="46">
        <v>76.400000000000006</v>
      </c>
      <c r="K13" s="46">
        <v>249.3</v>
      </c>
      <c r="L13" s="46">
        <v>178.9</v>
      </c>
      <c r="M13" s="47">
        <v>32.47</v>
      </c>
      <c r="N13" s="50">
        <v>3.73</v>
      </c>
    </row>
    <row r="14" spans="1:17" x14ac:dyDescent="0.3">
      <c r="A14" s="29">
        <v>0.125</v>
      </c>
      <c r="B14" s="98">
        <v>54</v>
      </c>
      <c r="C14" s="29">
        <v>0.29166666666666702</v>
      </c>
      <c r="D14" s="37">
        <v>153</v>
      </c>
      <c r="E14" s="108">
        <v>0.5</v>
      </c>
      <c r="G14" s="71" t="s">
        <v>32</v>
      </c>
      <c r="H14" s="68">
        <v>7.2</v>
      </c>
      <c r="I14" s="61">
        <v>99.3</v>
      </c>
      <c r="J14" s="61">
        <v>66.2</v>
      </c>
      <c r="K14" s="61">
        <v>179.1</v>
      </c>
      <c r="L14" s="61">
        <v>126.8</v>
      </c>
      <c r="M14" s="62">
        <v>28</v>
      </c>
      <c r="N14" s="64">
        <v>3.51</v>
      </c>
    </row>
    <row r="15" spans="1:17" x14ac:dyDescent="0.3">
      <c r="A15" s="29">
        <v>0.13541666666666699</v>
      </c>
      <c r="B15" s="98">
        <v>64</v>
      </c>
      <c r="C15" s="29">
        <v>0.30208333333333298</v>
      </c>
      <c r="D15" s="37">
        <v>200</v>
      </c>
      <c r="E15" s="108"/>
      <c r="G15" s="72" t="s">
        <v>33</v>
      </c>
      <c r="H15" s="73">
        <f t="shared" ref="H15:N15" si="0">AVERAGE(H3:H14)</f>
        <v>7.0666666666666673</v>
      </c>
      <c r="I15" s="58">
        <f t="shared" si="0"/>
        <v>109.30833333333334</v>
      </c>
      <c r="J15" s="58">
        <f t="shared" ref="J15" si="1">AVERAGE(J3:J14)</f>
        <v>60.458333333333336</v>
      </c>
      <c r="K15" s="58">
        <f t="shared" si="0"/>
        <v>174.76666666666665</v>
      </c>
      <c r="L15" s="58">
        <f t="shared" si="0"/>
        <v>119.35000000000002</v>
      </c>
      <c r="M15" s="63">
        <f t="shared" si="0"/>
        <v>31.379166666666674</v>
      </c>
      <c r="N15" s="65">
        <f t="shared" si="0"/>
        <v>3.5116666666666663</v>
      </c>
    </row>
    <row r="16" spans="1:17" x14ac:dyDescent="0.3">
      <c r="A16" s="29">
        <v>0.14583333333333301</v>
      </c>
      <c r="B16" s="98">
        <v>59</v>
      </c>
      <c r="C16" s="29">
        <v>0.3125</v>
      </c>
      <c r="D16" s="37">
        <v>216</v>
      </c>
      <c r="E16" s="108"/>
      <c r="G16" s="74" t="s">
        <v>34</v>
      </c>
      <c r="H16" s="75">
        <f t="shared" ref="H16:N16" si="2">MAX(H3:H14)</f>
        <v>7.4</v>
      </c>
      <c r="I16" s="48">
        <f t="shared" si="2"/>
        <v>161.9</v>
      </c>
      <c r="J16" s="48">
        <f t="shared" ref="J16" si="3">MAX(J3:J14)</f>
        <v>84.1</v>
      </c>
      <c r="K16" s="48">
        <f t="shared" si="2"/>
        <v>249.3</v>
      </c>
      <c r="L16" s="48">
        <f t="shared" si="2"/>
        <v>178.9</v>
      </c>
      <c r="M16" s="49">
        <f t="shared" si="2"/>
        <v>45.58</v>
      </c>
      <c r="N16" s="51">
        <f t="shared" si="2"/>
        <v>4.6500000000000004</v>
      </c>
    </row>
    <row r="17" spans="1:15" ht="17.25" thickBot="1" x14ac:dyDescent="0.35">
      <c r="A17" s="29">
        <v>0.15625</v>
      </c>
      <c r="B17" s="98">
        <v>43</v>
      </c>
      <c r="C17" s="29">
        <v>0.32291666666666702</v>
      </c>
      <c r="D17" s="37">
        <v>230</v>
      </c>
      <c r="E17" s="108"/>
      <c r="G17" s="76" t="s">
        <v>35</v>
      </c>
      <c r="H17" s="77">
        <f t="shared" ref="H17:N17" si="4">MIN(H3:H14)</f>
        <v>6.7</v>
      </c>
      <c r="I17" s="52">
        <f t="shared" si="4"/>
        <v>57.5</v>
      </c>
      <c r="J17" s="52">
        <f t="shared" ref="J17" si="5">MIN(J3:J14)</f>
        <v>29.2</v>
      </c>
      <c r="K17" s="52">
        <f t="shared" si="4"/>
        <v>102.9</v>
      </c>
      <c r="L17" s="52">
        <f t="shared" si="4"/>
        <v>57.5</v>
      </c>
      <c r="M17" s="53">
        <f t="shared" si="4"/>
        <v>15.98</v>
      </c>
      <c r="N17" s="54">
        <f t="shared" si="4"/>
        <v>1.92</v>
      </c>
    </row>
    <row r="18" spans="1:15" ht="17.25" thickBot="1" x14ac:dyDescent="0.35">
      <c r="A18" s="29">
        <v>0.16666666666666699</v>
      </c>
      <c r="B18" s="98">
        <v>38</v>
      </c>
      <c r="C18" s="29">
        <v>0.33333333333333298</v>
      </c>
      <c r="D18" s="37">
        <v>219</v>
      </c>
      <c r="E18" s="108"/>
      <c r="G18" s="45"/>
      <c r="H18" s="45"/>
      <c r="I18" s="45"/>
      <c r="J18" s="45"/>
      <c r="K18" s="45"/>
      <c r="L18" s="45"/>
      <c r="M18" s="45"/>
      <c r="N18" s="45"/>
    </row>
    <row r="19" spans="1:15" x14ac:dyDescent="0.3">
      <c r="A19" s="29">
        <v>0.17708333333333301</v>
      </c>
      <c r="B19" s="98">
        <v>46</v>
      </c>
      <c r="C19" s="29">
        <v>0.34375</v>
      </c>
      <c r="D19" s="37">
        <v>204</v>
      </c>
      <c r="E19" s="108">
        <v>1</v>
      </c>
      <c r="G19" s="117" t="s">
        <v>39</v>
      </c>
      <c r="H19" s="118"/>
      <c r="I19" s="118"/>
      <c r="J19" s="118"/>
      <c r="K19" s="118"/>
      <c r="L19" s="118"/>
      <c r="M19" s="118"/>
      <c r="N19" s="118"/>
      <c r="O19" s="119"/>
    </row>
    <row r="20" spans="1:15" ht="17.25" thickBot="1" x14ac:dyDescent="0.35">
      <c r="A20" s="29">
        <v>0.1875</v>
      </c>
      <c r="B20" s="98">
        <v>36</v>
      </c>
      <c r="C20" s="29">
        <v>0.35416666666666702</v>
      </c>
      <c r="D20" s="37">
        <v>229</v>
      </c>
      <c r="E20" s="108">
        <v>1</v>
      </c>
      <c r="G20" s="85" t="s">
        <v>10</v>
      </c>
      <c r="H20" s="86" t="s">
        <v>16</v>
      </c>
      <c r="I20" s="87" t="s">
        <v>17</v>
      </c>
      <c r="J20" s="87" t="s">
        <v>37</v>
      </c>
      <c r="K20" s="87" t="s">
        <v>36</v>
      </c>
      <c r="L20" s="87" t="s">
        <v>18</v>
      </c>
      <c r="M20" s="87" t="s">
        <v>19</v>
      </c>
      <c r="N20" s="92" t="s">
        <v>20</v>
      </c>
      <c r="O20" s="88" t="s">
        <v>38</v>
      </c>
    </row>
    <row r="21" spans="1:15" ht="17.25" thickTop="1" x14ac:dyDescent="0.3">
      <c r="A21" s="29">
        <v>0.19791666666666699</v>
      </c>
      <c r="B21" s="98">
        <v>44</v>
      </c>
      <c r="C21" s="29">
        <v>0.36458333333333298</v>
      </c>
      <c r="D21" s="37">
        <v>221</v>
      </c>
      <c r="E21" s="108">
        <v>1</v>
      </c>
      <c r="G21" s="70" t="s">
        <v>48</v>
      </c>
      <c r="H21" s="66">
        <v>7.4</v>
      </c>
      <c r="I21" s="55">
        <v>116.2</v>
      </c>
      <c r="J21" s="55">
        <v>49</v>
      </c>
      <c r="K21" s="55">
        <v>167.6</v>
      </c>
      <c r="L21" s="55">
        <v>109.8</v>
      </c>
      <c r="M21" s="56">
        <v>31.69</v>
      </c>
      <c r="N21" s="90">
        <v>3.22</v>
      </c>
      <c r="O21" s="91"/>
    </row>
    <row r="22" spans="1:15" x14ac:dyDescent="0.3">
      <c r="A22" s="29">
        <v>0.20833333333333301</v>
      </c>
      <c r="B22" s="98">
        <v>56</v>
      </c>
      <c r="C22" s="29">
        <v>0.375</v>
      </c>
      <c r="D22" s="37">
        <v>253</v>
      </c>
      <c r="E22" s="108">
        <v>1</v>
      </c>
      <c r="G22" s="70" t="s">
        <v>50</v>
      </c>
      <c r="H22" s="67">
        <v>7.1</v>
      </c>
      <c r="I22" s="46">
        <v>140.80000000000001</v>
      </c>
      <c r="J22" s="46">
        <v>50.8</v>
      </c>
      <c r="K22" s="46">
        <v>201.1</v>
      </c>
      <c r="L22" s="46">
        <v>101.9</v>
      </c>
      <c r="M22" s="47">
        <v>29.12</v>
      </c>
      <c r="N22" s="47">
        <v>3.53</v>
      </c>
      <c r="O22" s="93"/>
    </row>
    <row r="23" spans="1:15" x14ac:dyDescent="0.3">
      <c r="A23" s="29">
        <v>0.21875</v>
      </c>
      <c r="B23" s="98">
        <v>50</v>
      </c>
      <c r="C23" s="29">
        <v>0.38541666666666702</v>
      </c>
      <c r="D23" s="37">
        <v>207</v>
      </c>
      <c r="E23" s="108">
        <v>1</v>
      </c>
      <c r="G23" s="70" t="s">
        <v>49</v>
      </c>
      <c r="H23" s="67">
        <v>6.8</v>
      </c>
      <c r="I23" s="46">
        <v>166</v>
      </c>
      <c r="J23" s="46">
        <v>59.9</v>
      </c>
      <c r="K23" s="46">
        <v>286.89999999999998</v>
      </c>
      <c r="L23" s="46">
        <v>140.9</v>
      </c>
      <c r="M23" s="47">
        <v>36.159999999999997</v>
      </c>
      <c r="N23" s="47">
        <v>3.34</v>
      </c>
      <c r="O23" s="93"/>
    </row>
    <row r="24" spans="1:15" x14ac:dyDescent="0.3">
      <c r="A24" s="29">
        <v>0.22916666666666699</v>
      </c>
      <c r="B24" s="98">
        <v>56</v>
      </c>
      <c r="C24" s="29">
        <v>0.39583333333333298</v>
      </c>
      <c r="D24" s="37">
        <v>194</v>
      </c>
      <c r="E24" s="108">
        <v>1</v>
      </c>
      <c r="G24" s="70" t="s">
        <v>31</v>
      </c>
      <c r="H24" s="67">
        <v>6.8</v>
      </c>
      <c r="I24" s="46">
        <v>152.30000000000001</v>
      </c>
      <c r="J24" s="46">
        <v>58.9</v>
      </c>
      <c r="K24" s="46">
        <v>272.89999999999998</v>
      </c>
      <c r="L24" s="46">
        <v>165.3</v>
      </c>
      <c r="M24" s="47">
        <v>41.17</v>
      </c>
      <c r="N24" s="47">
        <v>3.25</v>
      </c>
      <c r="O24" s="93"/>
    </row>
    <row r="25" spans="1:15" x14ac:dyDescent="0.3">
      <c r="A25" s="29">
        <v>0.23958333333333301</v>
      </c>
      <c r="B25" s="98">
        <v>57</v>
      </c>
      <c r="C25" s="29">
        <v>0.40625</v>
      </c>
      <c r="D25" s="37">
        <v>204</v>
      </c>
      <c r="E25" s="108">
        <v>1</v>
      </c>
      <c r="G25" s="70" t="s">
        <v>41</v>
      </c>
      <c r="H25" s="67">
        <v>7.3</v>
      </c>
      <c r="I25" s="46">
        <v>131.80000000000001</v>
      </c>
      <c r="J25" s="46">
        <v>64.400000000000006</v>
      </c>
      <c r="K25" s="46">
        <v>292.7</v>
      </c>
      <c r="L25" s="46">
        <v>177</v>
      </c>
      <c r="M25" s="47">
        <v>44.14</v>
      </c>
      <c r="N25" s="47">
        <v>3.58</v>
      </c>
      <c r="O25" s="109">
        <v>5.5</v>
      </c>
    </row>
    <row r="26" spans="1:15" x14ac:dyDescent="0.3">
      <c r="A26" s="29">
        <v>0.25</v>
      </c>
      <c r="B26" s="98">
        <v>71</v>
      </c>
      <c r="C26" s="29">
        <v>0.41666666666666702</v>
      </c>
      <c r="D26" s="37">
        <v>195</v>
      </c>
      <c r="E26" s="108">
        <v>1</v>
      </c>
      <c r="G26" s="70" t="s">
        <v>42</v>
      </c>
      <c r="H26" s="67">
        <v>7</v>
      </c>
      <c r="I26" s="46">
        <v>137.6</v>
      </c>
      <c r="J26" s="46">
        <v>57</v>
      </c>
      <c r="K26" s="46">
        <v>253.8</v>
      </c>
      <c r="L26" s="46">
        <v>153.30000000000001</v>
      </c>
      <c r="M26" s="47">
        <v>38.270000000000003</v>
      </c>
      <c r="N26" s="47">
        <v>3.19</v>
      </c>
      <c r="O26" s="109">
        <v>5.5</v>
      </c>
    </row>
    <row r="27" spans="1:15" x14ac:dyDescent="0.3">
      <c r="A27" s="29">
        <v>0.26041666666666702</v>
      </c>
      <c r="B27" s="98">
        <v>79</v>
      </c>
      <c r="C27" s="29">
        <v>0.42708333333333298</v>
      </c>
      <c r="D27" s="37">
        <v>208</v>
      </c>
      <c r="E27" s="108">
        <v>1.5</v>
      </c>
      <c r="G27" s="70" t="s">
        <v>43</v>
      </c>
      <c r="H27" s="67">
        <v>7.3</v>
      </c>
      <c r="I27" s="46">
        <v>137.6</v>
      </c>
      <c r="J27" s="46">
        <v>55.7</v>
      </c>
      <c r="K27" s="46">
        <v>223.2</v>
      </c>
      <c r="L27" s="46">
        <v>145.6</v>
      </c>
      <c r="M27" s="47">
        <v>36.270000000000003</v>
      </c>
      <c r="N27" s="47">
        <v>3.58</v>
      </c>
      <c r="O27" s="109">
        <v>5.5</v>
      </c>
    </row>
    <row r="28" spans="1:15" x14ac:dyDescent="0.3">
      <c r="A28" s="29">
        <v>0.27083333333333298</v>
      </c>
      <c r="B28" s="98">
        <v>77</v>
      </c>
      <c r="C28" s="29">
        <v>0.4375</v>
      </c>
      <c r="D28" s="37">
        <v>212</v>
      </c>
      <c r="E28" s="108">
        <v>1.5</v>
      </c>
      <c r="G28" s="70" t="s">
        <v>44</v>
      </c>
      <c r="H28" s="67">
        <v>7.2</v>
      </c>
      <c r="I28" s="46">
        <v>144.19999999999999</v>
      </c>
      <c r="J28" s="46">
        <v>60.7</v>
      </c>
      <c r="K28" s="46">
        <v>194.9</v>
      </c>
      <c r="L28" s="46">
        <v>126.9</v>
      </c>
      <c r="M28" s="47">
        <v>38.71</v>
      </c>
      <c r="N28" s="47">
        <v>3.94</v>
      </c>
      <c r="O28" s="109">
        <v>5.5</v>
      </c>
    </row>
    <row r="29" spans="1:15" x14ac:dyDescent="0.3">
      <c r="A29" s="29">
        <v>0.28125</v>
      </c>
      <c r="B29" s="98">
        <v>97</v>
      </c>
      <c r="C29" s="29">
        <v>0.44791666666666702</v>
      </c>
      <c r="D29" s="37">
        <v>180</v>
      </c>
      <c r="E29" s="108">
        <v>1.5</v>
      </c>
      <c r="G29" s="70" t="s">
        <v>46</v>
      </c>
      <c r="H29" s="67">
        <v>7.2</v>
      </c>
      <c r="I29" s="46">
        <v>98.7</v>
      </c>
      <c r="J29" s="46">
        <v>50.8</v>
      </c>
      <c r="K29" s="46">
        <v>179.3</v>
      </c>
      <c r="L29" s="46">
        <v>115.8</v>
      </c>
      <c r="M29" s="47">
        <v>29.1</v>
      </c>
      <c r="N29" s="47">
        <v>3.42</v>
      </c>
      <c r="O29" s="109">
        <v>2</v>
      </c>
    </row>
    <row r="30" spans="1:15" x14ac:dyDescent="0.3">
      <c r="A30" s="29">
        <v>0.29166666666666702</v>
      </c>
      <c r="B30" s="98">
        <v>126</v>
      </c>
      <c r="C30" s="29">
        <v>0.45833333333333298</v>
      </c>
      <c r="D30" s="37">
        <v>205</v>
      </c>
      <c r="E30" s="108">
        <v>1.5</v>
      </c>
      <c r="G30" s="70" t="s">
        <v>47</v>
      </c>
      <c r="H30" s="67">
        <v>6.8</v>
      </c>
      <c r="I30" s="46">
        <v>93.2</v>
      </c>
      <c r="J30" s="46">
        <v>58.2</v>
      </c>
      <c r="K30" s="46">
        <v>174.3</v>
      </c>
      <c r="L30" s="46">
        <v>103.2</v>
      </c>
      <c r="M30" s="47">
        <v>27.75</v>
      </c>
      <c r="N30" s="47">
        <v>2.93</v>
      </c>
      <c r="O30" s="109">
        <v>1</v>
      </c>
    </row>
    <row r="31" spans="1:15" x14ac:dyDescent="0.3">
      <c r="A31" s="29">
        <v>0.30208333333333298</v>
      </c>
      <c r="B31" s="98">
        <v>155</v>
      </c>
      <c r="C31" s="29">
        <v>0.46875</v>
      </c>
      <c r="D31" s="37">
        <v>197</v>
      </c>
      <c r="E31" s="108"/>
      <c r="G31" s="70" t="s">
        <v>51</v>
      </c>
      <c r="H31" s="67">
        <v>7.2</v>
      </c>
      <c r="I31" s="46">
        <v>100.8</v>
      </c>
      <c r="J31" s="46">
        <v>55.3</v>
      </c>
      <c r="K31" s="46">
        <v>131.6</v>
      </c>
      <c r="L31" s="46">
        <v>82.7</v>
      </c>
      <c r="M31" s="47">
        <v>24.78</v>
      </c>
      <c r="N31" s="47">
        <v>2.58</v>
      </c>
      <c r="O31" s="109">
        <v>0.5</v>
      </c>
    </row>
    <row r="32" spans="1:15" x14ac:dyDescent="0.3">
      <c r="A32" s="29">
        <v>0.3125</v>
      </c>
      <c r="B32" s="98">
        <v>218</v>
      </c>
      <c r="C32" s="29">
        <v>0.47916666666666702</v>
      </c>
      <c r="D32" s="37">
        <v>172</v>
      </c>
      <c r="E32" s="108"/>
      <c r="G32" s="70" t="s">
        <v>45</v>
      </c>
      <c r="H32" s="78">
        <v>7.3</v>
      </c>
      <c r="I32" s="60">
        <v>69.2</v>
      </c>
      <c r="J32" s="60">
        <v>41.9</v>
      </c>
      <c r="K32" s="60">
        <v>131</v>
      </c>
      <c r="L32" s="61">
        <v>73.599999999999994</v>
      </c>
      <c r="M32" s="62">
        <v>18.940000000000001</v>
      </c>
      <c r="N32" s="94">
        <v>2.0699999999999998</v>
      </c>
      <c r="O32" s="110">
        <v>0.5</v>
      </c>
    </row>
    <row r="33" spans="1:15" x14ac:dyDescent="0.3">
      <c r="A33" s="29">
        <v>0.32291666666666702</v>
      </c>
      <c r="B33" s="98">
        <v>204</v>
      </c>
      <c r="C33" s="29">
        <v>0.48958333333333298</v>
      </c>
      <c r="D33" s="37">
        <v>183</v>
      </c>
      <c r="E33" s="108"/>
      <c r="G33" s="82" t="s">
        <v>33</v>
      </c>
      <c r="H33" s="79">
        <f t="shared" ref="H33:N33" si="6">AVERAGE(H21:H32)</f>
        <v>7.1166666666666663</v>
      </c>
      <c r="I33" s="59">
        <f t="shared" si="6"/>
        <v>124.03333333333335</v>
      </c>
      <c r="J33" s="59">
        <f t="shared" ref="J33" si="7">AVERAGE(J21:J32)</f>
        <v>55.216666666666661</v>
      </c>
      <c r="K33" s="59">
        <f t="shared" si="6"/>
        <v>209.10833333333335</v>
      </c>
      <c r="L33" s="58">
        <f t="shared" si="6"/>
        <v>124.66666666666667</v>
      </c>
      <c r="M33" s="63">
        <f t="shared" si="6"/>
        <v>33.008333333333333</v>
      </c>
      <c r="N33" s="95">
        <f t="shared" si="6"/>
        <v>3.2191666666666667</v>
      </c>
      <c r="O33" s="65">
        <f t="shared" ref="O33" si="8">AVERAGE(O21:O32)</f>
        <v>3.25</v>
      </c>
    </row>
    <row r="34" spans="1:15" x14ac:dyDescent="0.3">
      <c r="A34" s="29">
        <v>0.33333333333333298</v>
      </c>
      <c r="B34" s="98">
        <v>209</v>
      </c>
      <c r="C34" s="29">
        <v>0.5</v>
      </c>
      <c r="D34" s="37">
        <v>177</v>
      </c>
      <c r="E34" s="108"/>
      <c r="G34" s="83" t="s">
        <v>34</v>
      </c>
      <c r="H34" s="80">
        <f t="shared" ref="H34:N34" si="9">MAX(H21:H32)</f>
        <v>7.4</v>
      </c>
      <c r="I34" s="48">
        <f t="shared" si="9"/>
        <v>166</v>
      </c>
      <c r="J34" s="48">
        <f t="shared" ref="J34" si="10">MAX(J21:J32)</f>
        <v>64.400000000000006</v>
      </c>
      <c r="K34" s="48">
        <f t="shared" si="9"/>
        <v>292.7</v>
      </c>
      <c r="L34" s="48">
        <f t="shared" si="9"/>
        <v>177</v>
      </c>
      <c r="M34" s="49">
        <f t="shared" si="9"/>
        <v>44.14</v>
      </c>
      <c r="N34" s="96">
        <f t="shared" si="9"/>
        <v>3.94</v>
      </c>
      <c r="O34" s="51">
        <f t="shared" ref="O34" si="11">MAX(O21:O32)</f>
        <v>5.5</v>
      </c>
    </row>
    <row r="35" spans="1:15" ht="17.25" thickBot="1" x14ac:dyDescent="0.35">
      <c r="A35" s="29">
        <v>0.34375</v>
      </c>
      <c r="B35" s="98">
        <v>200</v>
      </c>
      <c r="C35" s="29">
        <v>0.51041666666666696</v>
      </c>
      <c r="D35" s="37">
        <v>193</v>
      </c>
      <c r="E35" s="108">
        <v>0.5</v>
      </c>
      <c r="G35" s="84" t="s">
        <v>35</v>
      </c>
      <c r="H35" s="81">
        <f t="shared" ref="H35:N35" si="12">MIN(H21:H32)</f>
        <v>6.8</v>
      </c>
      <c r="I35" s="52">
        <f t="shared" si="12"/>
        <v>69.2</v>
      </c>
      <c r="J35" s="52">
        <f t="shared" ref="J35" si="13">MIN(J21:J32)</f>
        <v>41.9</v>
      </c>
      <c r="K35" s="52">
        <f t="shared" si="12"/>
        <v>131</v>
      </c>
      <c r="L35" s="52">
        <f t="shared" si="12"/>
        <v>73.599999999999994</v>
      </c>
      <c r="M35" s="53">
        <f t="shared" si="12"/>
        <v>18.940000000000001</v>
      </c>
      <c r="N35" s="97">
        <f t="shared" si="12"/>
        <v>2.0699999999999998</v>
      </c>
      <c r="O35" s="54">
        <f t="shared" ref="O35" si="14">MIN(O21:O32)</f>
        <v>0.5</v>
      </c>
    </row>
    <row r="36" spans="1:15" x14ac:dyDescent="0.3">
      <c r="A36" s="29">
        <v>0.35416666666666702</v>
      </c>
      <c r="B36" s="98">
        <v>229</v>
      </c>
      <c r="C36" s="29">
        <v>0.52083333333333304</v>
      </c>
      <c r="D36" s="37">
        <v>203</v>
      </c>
      <c r="E36" s="108">
        <v>0.5</v>
      </c>
    </row>
    <row r="37" spans="1:15" x14ac:dyDescent="0.3">
      <c r="A37" s="29">
        <v>0.36458333333333298</v>
      </c>
      <c r="B37" s="98">
        <v>206</v>
      </c>
      <c r="C37" s="29">
        <v>0.53125</v>
      </c>
      <c r="D37" s="37">
        <v>197</v>
      </c>
      <c r="E37" s="108">
        <v>0.5</v>
      </c>
    </row>
    <row r="38" spans="1:15" x14ac:dyDescent="0.3">
      <c r="A38" s="29">
        <v>0.375</v>
      </c>
      <c r="B38" s="98">
        <v>216</v>
      </c>
      <c r="C38" s="29">
        <v>0.54166666666666696</v>
      </c>
      <c r="D38" s="37">
        <v>189</v>
      </c>
      <c r="E38" s="108">
        <v>0.5</v>
      </c>
    </row>
    <row r="39" spans="1:15" x14ac:dyDescent="0.3">
      <c r="A39" s="29">
        <v>0.38541666666666702</v>
      </c>
      <c r="B39" s="98">
        <v>248</v>
      </c>
      <c r="C39" s="29">
        <v>0.55208333333333304</v>
      </c>
      <c r="D39" s="37">
        <v>241</v>
      </c>
      <c r="E39" s="108"/>
    </row>
    <row r="40" spans="1:15" x14ac:dyDescent="0.3">
      <c r="A40" s="29">
        <v>0.39583333333333298</v>
      </c>
      <c r="B40" s="98">
        <v>236</v>
      </c>
      <c r="C40" s="29">
        <v>0.5625</v>
      </c>
      <c r="D40" s="37">
        <v>235</v>
      </c>
      <c r="E40" s="108"/>
    </row>
    <row r="41" spans="1:15" x14ac:dyDescent="0.3">
      <c r="A41" s="29">
        <v>0.40625</v>
      </c>
      <c r="B41" s="98">
        <v>190</v>
      </c>
      <c r="C41" s="29">
        <v>0.57291666666666696</v>
      </c>
      <c r="D41" s="37">
        <v>203</v>
      </c>
      <c r="E41" s="108"/>
    </row>
    <row r="42" spans="1:15" x14ac:dyDescent="0.3">
      <c r="A42" s="29">
        <v>0.41666666666666702</v>
      </c>
      <c r="B42" s="98">
        <v>197</v>
      </c>
      <c r="C42" s="29">
        <v>0.58333333333333304</v>
      </c>
      <c r="D42" s="37">
        <v>202</v>
      </c>
      <c r="E42" s="108"/>
    </row>
    <row r="43" spans="1:15" x14ac:dyDescent="0.3">
      <c r="A43" s="29">
        <v>0.42708333333333298</v>
      </c>
      <c r="B43" s="98">
        <v>217</v>
      </c>
      <c r="C43" s="29">
        <v>0.59375</v>
      </c>
      <c r="D43" s="37">
        <v>227</v>
      </c>
      <c r="E43" s="108"/>
    </row>
    <row r="44" spans="1:15" x14ac:dyDescent="0.3">
      <c r="A44" s="29">
        <v>0.4375</v>
      </c>
      <c r="B44" s="98">
        <v>182</v>
      </c>
      <c r="C44" s="29">
        <v>0.60416666666666696</v>
      </c>
      <c r="D44" s="37">
        <v>237</v>
      </c>
      <c r="E44" s="108"/>
    </row>
    <row r="45" spans="1:15" x14ac:dyDescent="0.3">
      <c r="A45" s="29">
        <v>0.44791666666666702</v>
      </c>
      <c r="B45" s="98">
        <v>212</v>
      </c>
      <c r="C45" s="29">
        <v>0.61458333333333304</v>
      </c>
      <c r="D45" s="37">
        <v>230</v>
      </c>
      <c r="E45" s="108"/>
    </row>
    <row r="46" spans="1:15" x14ac:dyDescent="0.3">
      <c r="A46" s="29">
        <v>0.45833333333333298</v>
      </c>
      <c r="B46" s="98">
        <v>191</v>
      </c>
      <c r="C46" s="29">
        <v>0.625</v>
      </c>
      <c r="D46" s="37">
        <v>198</v>
      </c>
      <c r="E46" s="108"/>
    </row>
    <row r="47" spans="1:15" x14ac:dyDescent="0.3">
      <c r="A47" s="29">
        <v>0.46875</v>
      </c>
      <c r="B47" s="98">
        <v>167</v>
      </c>
      <c r="C47" s="29">
        <v>0.63541666666666696</v>
      </c>
      <c r="D47" s="37">
        <v>192</v>
      </c>
      <c r="E47" s="108"/>
    </row>
    <row r="48" spans="1:15" x14ac:dyDescent="0.3">
      <c r="A48" s="29">
        <v>0.47916666666666702</v>
      </c>
      <c r="B48" s="98">
        <v>177</v>
      </c>
      <c r="C48" s="29">
        <v>0.64583333333333304</v>
      </c>
      <c r="D48" s="37">
        <v>216</v>
      </c>
      <c r="E48" s="108"/>
    </row>
    <row r="49" spans="1:5" x14ac:dyDescent="0.3">
      <c r="A49" s="29">
        <v>0.48958333333333298</v>
      </c>
      <c r="B49" s="98">
        <v>188</v>
      </c>
      <c r="C49" s="29">
        <v>0.65625</v>
      </c>
      <c r="D49" s="37">
        <v>179</v>
      </c>
      <c r="E49" s="108"/>
    </row>
    <row r="50" spans="1:5" x14ac:dyDescent="0.3">
      <c r="A50" s="29">
        <v>0.5</v>
      </c>
      <c r="B50" s="98">
        <v>186</v>
      </c>
      <c r="C50" s="29">
        <v>0.66666666666666696</v>
      </c>
      <c r="D50" s="37">
        <v>198</v>
      </c>
      <c r="E50" s="108"/>
    </row>
    <row r="51" spans="1:5" x14ac:dyDescent="0.3">
      <c r="A51" s="29">
        <v>0.51041666666666696</v>
      </c>
      <c r="B51" s="98">
        <v>186</v>
      </c>
      <c r="C51" s="29">
        <v>0.67708333333333304</v>
      </c>
      <c r="D51" s="37">
        <v>203</v>
      </c>
      <c r="E51" s="108"/>
    </row>
    <row r="52" spans="1:5" x14ac:dyDescent="0.3">
      <c r="A52" s="29">
        <v>0.52083333333333304</v>
      </c>
      <c r="B52" s="98">
        <v>205</v>
      </c>
      <c r="C52" s="29">
        <v>0.6875</v>
      </c>
      <c r="D52" s="37">
        <v>191</v>
      </c>
      <c r="E52" s="108"/>
    </row>
    <row r="53" spans="1:5" x14ac:dyDescent="0.3">
      <c r="A53" s="29">
        <v>0.53125</v>
      </c>
      <c r="B53" s="98">
        <v>190</v>
      </c>
      <c r="C53" s="29">
        <v>0.69791666666666696</v>
      </c>
      <c r="D53" s="37">
        <v>206</v>
      </c>
      <c r="E53" s="108"/>
    </row>
    <row r="54" spans="1:5" x14ac:dyDescent="0.3">
      <c r="A54" s="29">
        <v>0.54166666666666696</v>
      </c>
      <c r="B54" s="98">
        <v>190</v>
      </c>
      <c r="C54" s="29">
        <v>0.70833333333333304</v>
      </c>
      <c r="D54" s="37">
        <v>200</v>
      </c>
      <c r="E54" s="108"/>
    </row>
    <row r="55" spans="1:5" x14ac:dyDescent="0.3">
      <c r="A55" s="29">
        <v>0.55208333333333304</v>
      </c>
      <c r="B55" s="98">
        <v>209</v>
      </c>
      <c r="C55" s="29">
        <v>0.71875</v>
      </c>
      <c r="D55" s="37">
        <v>223</v>
      </c>
      <c r="E55" s="108"/>
    </row>
    <row r="56" spans="1:5" x14ac:dyDescent="0.3">
      <c r="A56" s="29">
        <v>0.5625</v>
      </c>
      <c r="B56" s="98">
        <v>206</v>
      </c>
      <c r="C56" s="29">
        <v>0.72916666666666696</v>
      </c>
      <c r="D56" s="37">
        <v>253</v>
      </c>
      <c r="E56" s="108"/>
    </row>
    <row r="57" spans="1:5" x14ac:dyDescent="0.3">
      <c r="A57" s="29">
        <v>0.57291666666666696</v>
      </c>
      <c r="B57" s="98">
        <v>246</v>
      </c>
      <c r="C57" s="29">
        <v>0.73958333333333304</v>
      </c>
      <c r="D57" s="37">
        <v>269</v>
      </c>
      <c r="E57" s="108"/>
    </row>
    <row r="58" spans="1:5" x14ac:dyDescent="0.3">
      <c r="A58" s="29">
        <v>0.58333333333333304</v>
      </c>
      <c r="B58" s="98">
        <v>205</v>
      </c>
      <c r="C58" s="29">
        <v>0.75</v>
      </c>
      <c r="D58" s="37">
        <v>262</v>
      </c>
      <c r="E58" s="108"/>
    </row>
    <row r="59" spans="1:5" x14ac:dyDescent="0.3">
      <c r="A59" s="29">
        <v>0.59375</v>
      </c>
      <c r="B59" s="98">
        <v>225</v>
      </c>
      <c r="C59" s="29">
        <v>0.76041666666666696</v>
      </c>
      <c r="D59" s="37">
        <v>259</v>
      </c>
      <c r="E59" s="108"/>
    </row>
    <row r="60" spans="1:5" x14ac:dyDescent="0.3">
      <c r="A60" s="29">
        <v>0.60416666666666696</v>
      </c>
      <c r="B60" s="98">
        <v>207</v>
      </c>
      <c r="C60" s="29">
        <v>0.77083333333333304</v>
      </c>
      <c r="D60" s="37">
        <v>250</v>
      </c>
      <c r="E60" s="108"/>
    </row>
    <row r="61" spans="1:5" x14ac:dyDescent="0.3">
      <c r="A61" s="29">
        <v>0.61458333333333304</v>
      </c>
      <c r="B61" s="98">
        <v>213</v>
      </c>
      <c r="C61" s="29">
        <v>0.78125</v>
      </c>
      <c r="D61" s="37">
        <v>228</v>
      </c>
      <c r="E61" s="108"/>
    </row>
    <row r="62" spans="1:5" x14ac:dyDescent="0.3">
      <c r="A62" s="29">
        <v>0.625</v>
      </c>
      <c r="B62" s="98">
        <v>215</v>
      </c>
      <c r="C62" s="29">
        <v>0.79166666666666696</v>
      </c>
      <c r="D62" s="37">
        <v>224</v>
      </c>
      <c r="E62" s="108"/>
    </row>
    <row r="63" spans="1:5" x14ac:dyDescent="0.3">
      <c r="A63" s="29">
        <v>0.63541666666666696</v>
      </c>
      <c r="B63" s="98">
        <v>207</v>
      </c>
      <c r="C63" s="29">
        <v>0.80208333333333304</v>
      </c>
      <c r="D63" s="37">
        <v>259</v>
      </c>
      <c r="E63" s="108"/>
    </row>
    <row r="64" spans="1:5" x14ac:dyDescent="0.3">
      <c r="A64" s="29">
        <v>0.64583333333333304</v>
      </c>
      <c r="B64" s="98">
        <v>210</v>
      </c>
      <c r="C64" s="29">
        <v>0.8125</v>
      </c>
      <c r="D64" s="37">
        <v>240</v>
      </c>
      <c r="E64" s="108"/>
    </row>
    <row r="65" spans="1:5" x14ac:dyDescent="0.3">
      <c r="A65" s="29">
        <v>0.65625</v>
      </c>
      <c r="B65" s="98">
        <v>180</v>
      </c>
      <c r="C65" s="29">
        <v>0.82291666666666696</v>
      </c>
      <c r="D65" s="37">
        <v>220</v>
      </c>
      <c r="E65" s="108"/>
    </row>
    <row r="66" spans="1:5" x14ac:dyDescent="0.3">
      <c r="A66" s="29">
        <v>0.66666666666666696</v>
      </c>
      <c r="B66" s="98">
        <v>179</v>
      </c>
      <c r="C66" s="29">
        <v>0.83333333333333304</v>
      </c>
      <c r="D66" s="37">
        <v>243</v>
      </c>
      <c r="E66" s="108"/>
    </row>
    <row r="67" spans="1:5" x14ac:dyDescent="0.3">
      <c r="A67" s="29">
        <v>0.67708333333333304</v>
      </c>
      <c r="B67" s="98">
        <v>196</v>
      </c>
      <c r="C67" s="29">
        <v>0.84375</v>
      </c>
      <c r="D67" s="37">
        <v>207</v>
      </c>
      <c r="E67" s="108">
        <v>5.5</v>
      </c>
    </row>
    <row r="68" spans="1:5" x14ac:dyDescent="0.3">
      <c r="A68" s="29">
        <v>0.6875</v>
      </c>
      <c r="B68" s="98">
        <v>203</v>
      </c>
      <c r="C68" s="29">
        <v>0.85416666666666696</v>
      </c>
      <c r="D68" s="37">
        <v>249</v>
      </c>
      <c r="E68" s="108">
        <v>5.5</v>
      </c>
    </row>
    <row r="69" spans="1:5" x14ac:dyDescent="0.3">
      <c r="A69" s="29">
        <v>0.69791666666666696</v>
      </c>
      <c r="B69" s="98">
        <v>195</v>
      </c>
      <c r="C69" s="29">
        <v>0.86458333333333304</v>
      </c>
      <c r="D69" s="37">
        <v>224</v>
      </c>
      <c r="E69" s="108">
        <v>5.5</v>
      </c>
    </row>
    <row r="70" spans="1:5" x14ac:dyDescent="0.3">
      <c r="A70" s="29">
        <v>0.70833333333333304</v>
      </c>
      <c r="B70" s="98">
        <v>214</v>
      </c>
      <c r="C70" s="29">
        <v>0.875</v>
      </c>
      <c r="D70" s="37">
        <v>233</v>
      </c>
      <c r="E70" s="108">
        <v>5.5</v>
      </c>
    </row>
    <row r="71" spans="1:5" x14ac:dyDescent="0.3">
      <c r="A71" s="29">
        <v>0.71875</v>
      </c>
      <c r="B71" s="98">
        <v>200</v>
      </c>
      <c r="C71" s="29">
        <v>0.88541666666666696</v>
      </c>
      <c r="D71" s="37">
        <v>196</v>
      </c>
      <c r="E71" s="108">
        <v>2</v>
      </c>
    </row>
    <row r="72" spans="1:5" x14ac:dyDescent="0.3">
      <c r="A72" s="29">
        <v>0.72916666666666696</v>
      </c>
      <c r="B72" s="98">
        <v>223</v>
      </c>
      <c r="C72" s="29">
        <v>0.89583333333333304</v>
      </c>
      <c r="D72" s="37">
        <v>204</v>
      </c>
      <c r="E72" s="108">
        <v>2</v>
      </c>
    </row>
    <row r="73" spans="1:5" x14ac:dyDescent="0.3">
      <c r="A73" s="29">
        <v>0.73958333333333304</v>
      </c>
      <c r="B73" s="98">
        <v>235</v>
      </c>
      <c r="C73" s="29">
        <v>0.90625</v>
      </c>
      <c r="D73" s="37">
        <v>194</v>
      </c>
      <c r="E73" s="108">
        <v>2</v>
      </c>
    </row>
    <row r="74" spans="1:5" x14ac:dyDescent="0.3">
      <c r="A74" s="29">
        <v>0.75</v>
      </c>
      <c r="B74" s="98">
        <v>231</v>
      </c>
      <c r="C74" s="29">
        <v>0.91666666666666696</v>
      </c>
      <c r="D74" s="37">
        <v>207</v>
      </c>
      <c r="E74" s="108">
        <v>2</v>
      </c>
    </row>
    <row r="75" spans="1:5" x14ac:dyDescent="0.3">
      <c r="A75" s="29">
        <v>0.76041666666666696</v>
      </c>
      <c r="B75" s="98">
        <v>248</v>
      </c>
      <c r="C75" s="29">
        <v>0.92708333333333304</v>
      </c>
      <c r="D75" s="37">
        <v>190</v>
      </c>
      <c r="E75" s="108">
        <v>1</v>
      </c>
    </row>
    <row r="76" spans="1:5" x14ac:dyDescent="0.3">
      <c r="A76" s="29">
        <v>0.77083333333333304</v>
      </c>
      <c r="B76" s="98">
        <v>234</v>
      </c>
      <c r="C76" s="29">
        <v>0.9375</v>
      </c>
      <c r="D76" s="37">
        <v>186</v>
      </c>
      <c r="E76" s="108">
        <v>1</v>
      </c>
    </row>
    <row r="77" spans="1:5" x14ac:dyDescent="0.3">
      <c r="A77" s="29">
        <v>0.78125</v>
      </c>
      <c r="B77" s="98">
        <v>235</v>
      </c>
      <c r="C77" s="29">
        <v>0.94791666666666696</v>
      </c>
      <c r="D77" s="37">
        <v>159</v>
      </c>
      <c r="E77" s="108">
        <v>1</v>
      </c>
    </row>
    <row r="78" spans="1:5" x14ac:dyDescent="0.3">
      <c r="A78" s="29">
        <v>0.79166666666666696</v>
      </c>
      <c r="B78" s="98">
        <v>214</v>
      </c>
      <c r="C78" s="29">
        <v>0.95833333333333304</v>
      </c>
      <c r="D78" s="37">
        <v>170</v>
      </c>
      <c r="E78" s="108">
        <v>1</v>
      </c>
    </row>
    <row r="79" spans="1:5" x14ac:dyDescent="0.3">
      <c r="A79" s="29">
        <v>0.80208333333333304</v>
      </c>
      <c r="B79" s="98">
        <v>241</v>
      </c>
      <c r="C79" s="29">
        <v>0.96875</v>
      </c>
      <c r="D79" s="37">
        <v>196</v>
      </c>
      <c r="E79" s="108">
        <v>0.5</v>
      </c>
    </row>
    <row r="80" spans="1:5" x14ac:dyDescent="0.3">
      <c r="A80" s="29">
        <v>0.8125</v>
      </c>
      <c r="B80" s="98">
        <v>232</v>
      </c>
      <c r="C80" s="29">
        <v>0.97916666666666696</v>
      </c>
      <c r="D80" s="37">
        <v>171</v>
      </c>
      <c r="E80" s="108">
        <v>0.5</v>
      </c>
    </row>
    <row r="81" spans="1:7" x14ac:dyDescent="0.3">
      <c r="A81" s="29">
        <v>0.82291666666666696</v>
      </c>
      <c r="B81" s="98">
        <v>242</v>
      </c>
      <c r="C81" s="30">
        <v>0.98958333333333304</v>
      </c>
      <c r="D81" s="37">
        <v>166</v>
      </c>
      <c r="E81" s="108">
        <v>0.5</v>
      </c>
    </row>
    <row r="82" spans="1:7" x14ac:dyDescent="0.3">
      <c r="A82" s="29">
        <v>0.83333333333333304</v>
      </c>
      <c r="B82" s="98">
        <v>216</v>
      </c>
      <c r="C82" s="28">
        <v>0</v>
      </c>
      <c r="D82" s="41">
        <v>162</v>
      </c>
      <c r="E82" s="108">
        <v>0.5</v>
      </c>
      <c r="G82" s="106"/>
    </row>
    <row r="83" spans="1:7" x14ac:dyDescent="0.3">
      <c r="A83" s="29">
        <v>0.84375</v>
      </c>
      <c r="B83" s="98">
        <v>258</v>
      </c>
      <c r="C83" s="29">
        <v>1.0416666666666666E-2</v>
      </c>
      <c r="D83" s="37">
        <v>159</v>
      </c>
      <c r="E83" s="108">
        <v>1</v>
      </c>
      <c r="G83" s="106"/>
    </row>
    <row r="84" spans="1:7" x14ac:dyDescent="0.3">
      <c r="A84" s="29">
        <v>0.85416666666666696</v>
      </c>
      <c r="B84" s="98">
        <v>223</v>
      </c>
      <c r="C84" s="29">
        <v>2.0833333333333301E-2</v>
      </c>
      <c r="D84" s="37">
        <v>128</v>
      </c>
      <c r="E84" s="108">
        <v>1</v>
      </c>
      <c r="G84" s="106"/>
    </row>
    <row r="85" spans="1:7" x14ac:dyDescent="0.3">
      <c r="A85" s="29">
        <v>0.86458333333333304</v>
      </c>
      <c r="B85" s="98">
        <v>219</v>
      </c>
      <c r="C85" s="29">
        <v>3.125E-2</v>
      </c>
      <c r="D85" s="37">
        <v>129</v>
      </c>
      <c r="E85" s="108">
        <v>1</v>
      </c>
      <c r="G85" s="106"/>
    </row>
    <row r="86" spans="1:7" x14ac:dyDescent="0.3">
      <c r="A86" s="29">
        <v>0.875</v>
      </c>
      <c r="B86" s="98">
        <v>224</v>
      </c>
      <c r="C86" s="29">
        <v>4.1666666666666699E-2</v>
      </c>
      <c r="D86" s="37">
        <v>107</v>
      </c>
      <c r="E86" s="108">
        <v>1</v>
      </c>
      <c r="G86" s="106"/>
    </row>
    <row r="87" spans="1:7" x14ac:dyDescent="0.3">
      <c r="A87" s="29">
        <v>0.88541666666666696</v>
      </c>
      <c r="B87" s="98">
        <v>231</v>
      </c>
      <c r="C87" s="29">
        <v>5.2083333333333301E-2</v>
      </c>
      <c r="D87" s="37">
        <v>94</v>
      </c>
      <c r="E87" s="108">
        <v>1</v>
      </c>
      <c r="G87" s="106"/>
    </row>
    <row r="88" spans="1:7" x14ac:dyDescent="0.3">
      <c r="A88" s="29">
        <v>0.89583333333333304</v>
      </c>
      <c r="B88" s="98">
        <v>198</v>
      </c>
      <c r="C88" s="29">
        <v>6.25E-2</v>
      </c>
      <c r="D88" s="37">
        <v>78</v>
      </c>
      <c r="E88" s="108">
        <v>1</v>
      </c>
      <c r="G88" s="106"/>
    </row>
    <row r="89" spans="1:7" x14ac:dyDescent="0.3">
      <c r="A89" s="29">
        <v>0.90625</v>
      </c>
      <c r="B89" s="98">
        <v>202</v>
      </c>
      <c r="C89" s="29">
        <v>7.2916666666666699E-2</v>
      </c>
      <c r="D89" s="37">
        <v>83</v>
      </c>
      <c r="E89" s="108">
        <v>1</v>
      </c>
      <c r="G89" s="106"/>
    </row>
    <row r="90" spans="1:7" x14ac:dyDescent="0.3">
      <c r="A90" s="29">
        <v>0.91666666666666696</v>
      </c>
      <c r="B90" s="98">
        <v>190</v>
      </c>
      <c r="C90" s="29">
        <v>8.3333333333333301E-2</v>
      </c>
      <c r="D90" s="37">
        <v>75</v>
      </c>
      <c r="E90" s="108">
        <v>1</v>
      </c>
      <c r="G90" s="106"/>
    </row>
    <row r="91" spans="1:7" x14ac:dyDescent="0.3">
      <c r="A91" s="29">
        <v>0.92708333333333304</v>
      </c>
      <c r="B91" s="98">
        <v>205</v>
      </c>
      <c r="C91" s="29">
        <v>9.375E-2</v>
      </c>
      <c r="D91" s="37">
        <v>64</v>
      </c>
      <c r="E91" s="108">
        <v>0.5</v>
      </c>
      <c r="G91" s="106"/>
    </row>
    <row r="92" spans="1:7" x14ac:dyDescent="0.3">
      <c r="A92" s="29">
        <v>0.9375</v>
      </c>
      <c r="B92" s="98">
        <v>175</v>
      </c>
      <c r="C92" s="29">
        <v>0.104166666666667</v>
      </c>
      <c r="D92" s="37">
        <v>73</v>
      </c>
      <c r="E92" s="108">
        <v>0.5</v>
      </c>
      <c r="G92" s="106"/>
    </row>
    <row r="93" spans="1:7" x14ac:dyDescent="0.3">
      <c r="A93" s="29">
        <v>0.94791666666666696</v>
      </c>
      <c r="B93" s="98">
        <v>192</v>
      </c>
      <c r="C93" s="29">
        <v>0.114583333333333</v>
      </c>
      <c r="D93" s="37">
        <v>57</v>
      </c>
      <c r="E93" s="108">
        <v>0.5</v>
      </c>
      <c r="G93" s="106"/>
    </row>
    <row r="94" spans="1:7" x14ac:dyDescent="0.3">
      <c r="A94" s="29">
        <v>0.95833333333333304</v>
      </c>
      <c r="B94" s="98">
        <v>165</v>
      </c>
      <c r="C94" s="29">
        <v>0.125</v>
      </c>
      <c r="D94" s="37">
        <v>74</v>
      </c>
      <c r="E94" s="108">
        <v>0.5</v>
      </c>
      <c r="G94" s="106"/>
    </row>
    <row r="95" spans="1:7" x14ac:dyDescent="0.3">
      <c r="A95" s="29">
        <v>0.96875</v>
      </c>
      <c r="B95" s="98">
        <v>181</v>
      </c>
      <c r="C95" s="29">
        <v>0.13541666666666699</v>
      </c>
      <c r="D95" s="37">
        <v>53</v>
      </c>
      <c r="E95" s="106"/>
      <c r="G95" s="106"/>
    </row>
    <row r="96" spans="1:7" x14ac:dyDescent="0.3">
      <c r="A96" s="29">
        <v>0.97916666666666696</v>
      </c>
      <c r="B96" s="98">
        <v>165</v>
      </c>
      <c r="C96" s="29">
        <v>0.14583333333333301</v>
      </c>
      <c r="D96" s="37">
        <v>46</v>
      </c>
      <c r="E96" s="106"/>
      <c r="G96" s="106"/>
    </row>
    <row r="97" spans="1:7" x14ac:dyDescent="0.3">
      <c r="A97" s="30">
        <v>0.98958333333333304</v>
      </c>
      <c r="B97" s="98">
        <v>161</v>
      </c>
      <c r="C97" s="29">
        <v>0.15625</v>
      </c>
      <c r="D97" s="37">
        <v>36</v>
      </c>
      <c r="E97" s="106"/>
      <c r="G97" s="106"/>
    </row>
    <row r="98" spans="1:7" x14ac:dyDescent="0.3">
      <c r="A98" s="31" t="s">
        <v>11</v>
      </c>
      <c r="B98" s="32">
        <f>MIN(B2:B97)</f>
        <v>36</v>
      </c>
      <c r="C98" s="102"/>
      <c r="D98" s="38">
        <f>MIN(D2:D97)</f>
        <v>35</v>
      </c>
      <c r="E98" s="107"/>
    </row>
    <row r="99" spans="1:7" x14ac:dyDescent="0.3">
      <c r="A99" s="33" t="s">
        <v>12</v>
      </c>
      <c r="B99" s="34">
        <f>MAX(B2:B97)</f>
        <v>258</v>
      </c>
      <c r="C99" s="103"/>
      <c r="D99" s="39">
        <f>MAX(D2:D97)</f>
        <v>269</v>
      </c>
      <c r="E99" s="107"/>
    </row>
    <row r="100" spans="1:7" ht="17.25" thickBot="1" x14ac:dyDescent="0.35">
      <c r="A100" s="35" t="s">
        <v>13</v>
      </c>
      <c r="B100" s="36">
        <f>ROUNDDOWN(AVERAGE(B2:B97),0)</f>
        <v>168</v>
      </c>
      <c r="C100" s="104"/>
      <c r="D100" s="40">
        <f>ROUNDDOWN(AVERAGE(D2:D97),0)</f>
        <v>171</v>
      </c>
      <c r="E100" s="107"/>
    </row>
  </sheetData>
  <mergeCells count="2">
    <mergeCell ref="G1:N1"/>
    <mergeCell ref="G19:O19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0"/>
  <sheetViews>
    <sheetView topLeftCell="A67" zoomScale="80" zoomScaleNormal="80" workbookViewId="0">
      <selection activeCell="F103" sqref="F103"/>
    </sheetView>
  </sheetViews>
  <sheetFormatPr defaultRowHeight="16.5" x14ac:dyDescent="0.3"/>
  <sheetData>
    <row r="1" spans="1:17" ht="17.25" thickBot="1" x14ac:dyDescent="0.35">
      <c r="A1" s="42" t="s">
        <v>10</v>
      </c>
      <c r="B1" s="43" t="s">
        <v>14</v>
      </c>
      <c r="C1" s="101"/>
      <c r="D1" s="44" t="s">
        <v>39</v>
      </c>
      <c r="E1" s="105" t="s">
        <v>40</v>
      </c>
      <c r="G1" s="114" t="s">
        <v>14</v>
      </c>
      <c r="H1" s="115"/>
      <c r="I1" s="115"/>
      <c r="J1" s="115"/>
      <c r="K1" s="115"/>
      <c r="L1" s="115"/>
      <c r="M1" s="115"/>
      <c r="N1" s="116"/>
    </row>
    <row r="2" spans="1:17" ht="18" thickTop="1" thickBot="1" x14ac:dyDescent="0.35">
      <c r="A2" s="28">
        <v>0</v>
      </c>
      <c r="B2" s="98">
        <v>95</v>
      </c>
      <c r="C2" s="29">
        <v>0.16666666666666699</v>
      </c>
      <c r="D2" s="37">
        <v>23</v>
      </c>
      <c r="E2" s="108"/>
      <c r="G2" s="89" t="s">
        <v>10</v>
      </c>
      <c r="H2" s="86" t="s">
        <v>16</v>
      </c>
      <c r="I2" s="87" t="s">
        <v>17</v>
      </c>
      <c r="J2" s="87" t="s">
        <v>37</v>
      </c>
      <c r="K2" s="87" t="s">
        <v>36</v>
      </c>
      <c r="L2" s="87" t="s">
        <v>18</v>
      </c>
      <c r="M2" s="87" t="s">
        <v>19</v>
      </c>
      <c r="N2" s="88" t="s">
        <v>20</v>
      </c>
      <c r="P2" s="100"/>
      <c r="Q2" s="100"/>
    </row>
    <row r="3" spans="1:17" ht="17.25" thickTop="1" x14ac:dyDescent="0.3">
      <c r="A3" s="29">
        <v>1.0416666666666666E-2</v>
      </c>
      <c r="B3" s="98">
        <v>82</v>
      </c>
      <c r="C3" s="29">
        <v>0.17708333333333301</v>
      </c>
      <c r="D3" s="37">
        <v>23</v>
      </c>
      <c r="E3" s="108">
        <v>0.5</v>
      </c>
      <c r="G3" s="69" t="s">
        <v>21</v>
      </c>
      <c r="H3" s="66">
        <v>7.3</v>
      </c>
      <c r="I3" s="55">
        <v>70.400000000000006</v>
      </c>
      <c r="J3" s="55">
        <v>41.4</v>
      </c>
      <c r="K3" s="55">
        <v>105.2</v>
      </c>
      <c r="L3" s="55">
        <v>105.9</v>
      </c>
      <c r="M3" s="56">
        <v>19.739999999999998</v>
      </c>
      <c r="N3" s="57">
        <v>2.25</v>
      </c>
    </row>
    <row r="4" spans="1:17" x14ac:dyDescent="0.3">
      <c r="A4" s="29">
        <v>2.0833333333333301E-2</v>
      </c>
      <c r="B4" s="98">
        <v>82</v>
      </c>
      <c r="C4" s="29">
        <v>0.1875</v>
      </c>
      <c r="D4" s="37">
        <v>18</v>
      </c>
      <c r="E4" s="108">
        <v>0.5</v>
      </c>
      <c r="G4" s="70" t="s">
        <v>22</v>
      </c>
      <c r="H4" s="67">
        <v>7.4</v>
      </c>
      <c r="I4" s="46">
        <v>56.8</v>
      </c>
      <c r="J4" s="46">
        <v>29.5</v>
      </c>
      <c r="K4" s="46">
        <v>70.2</v>
      </c>
      <c r="L4" s="46">
        <v>45.4</v>
      </c>
      <c r="M4" s="47">
        <v>14.2</v>
      </c>
      <c r="N4" s="50">
        <v>2.3199999999999998</v>
      </c>
    </row>
    <row r="5" spans="1:17" x14ac:dyDescent="0.3">
      <c r="A5" s="29">
        <v>3.125E-2</v>
      </c>
      <c r="B5" s="98">
        <v>72</v>
      </c>
      <c r="C5" s="29">
        <v>0.19791666666666699</v>
      </c>
      <c r="D5" s="37">
        <v>28</v>
      </c>
      <c r="E5" s="108">
        <v>0.5</v>
      </c>
      <c r="G5" s="70" t="s">
        <v>23</v>
      </c>
      <c r="H5" s="67">
        <v>7.6</v>
      </c>
      <c r="I5" s="46">
        <v>36.200000000000003</v>
      </c>
      <c r="J5" s="46">
        <v>21.2</v>
      </c>
      <c r="K5" s="46">
        <v>57.6</v>
      </c>
      <c r="L5" s="46">
        <v>27.8</v>
      </c>
      <c r="M5" s="47">
        <v>17.73</v>
      </c>
      <c r="N5" s="50">
        <v>2.08</v>
      </c>
    </row>
    <row r="6" spans="1:17" x14ac:dyDescent="0.3">
      <c r="A6" s="29">
        <v>4.1666666666666699E-2</v>
      </c>
      <c r="B6" s="98">
        <v>59</v>
      </c>
      <c r="C6" s="29">
        <v>0.20833333333333301</v>
      </c>
      <c r="D6" s="37">
        <v>29</v>
      </c>
      <c r="E6" s="108">
        <v>0.5</v>
      </c>
      <c r="G6" s="70" t="s">
        <v>24</v>
      </c>
      <c r="H6" s="67">
        <v>7.1</v>
      </c>
      <c r="I6" s="46">
        <v>76.3</v>
      </c>
      <c r="J6" s="46">
        <v>43.6</v>
      </c>
      <c r="K6" s="46">
        <v>94.4</v>
      </c>
      <c r="L6" s="46">
        <v>55.4</v>
      </c>
      <c r="M6" s="47">
        <v>16</v>
      </c>
      <c r="N6" s="50">
        <v>2.04</v>
      </c>
    </row>
    <row r="7" spans="1:17" x14ac:dyDescent="0.3">
      <c r="A7" s="29">
        <v>5.2083333333333301E-2</v>
      </c>
      <c r="B7" s="98">
        <v>64</v>
      </c>
      <c r="C7" s="29">
        <v>0.21875</v>
      </c>
      <c r="D7" s="37">
        <v>30</v>
      </c>
      <c r="E7" s="108">
        <v>0.5</v>
      </c>
      <c r="G7" s="70" t="s">
        <v>25</v>
      </c>
      <c r="H7" s="67">
        <v>7.3</v>
      </c>
      <c r="I7" s="46">
        <v>161.4</v>
      </c>
      <c r="J7" s="46">
        <v>76.900000000000006</v>
      </c>
      <c r="K7" s="46">
        <v>220.5</v>
      </c>
      <c r="L7" s="46">
        <v>165.6</v>
      </c>
      <c r="M7" s="47">
        <v>22.16</v>
      </c>
      <c r="N7" s="50">
        <v>3.08</v>
      </c>
    </row>
    <row r="8" spans="1:17" x14ac:dyDescent="0.3">
      <c r="A8" s="29">
        <v>6.25E-2</v>
      </c>
      <c r="B8" s="98">
        <v>70</v>
      </c>
      <c r="C8" s="29">
        <v>0.22916666666666699</v>
      </c>
      <c r="D8" s="37">
        <v>30</v>
      </c>
      <c r="E8" s="108">
        <v>0.5</v>
      </c>
      <c r="G8" s="70" t="s">
        <v>26</v>
      </c>
      <c r="H8" s="67">
        <v>7</v>
      </c>
      <c r="I8" s="46">
        <v>130.19999999999999</v>
      </c>
      <c r="J8" s="46">
        <v>63.2</v>
      </c>
      <c r="K8" s="46">
        <v>185.2</v>
      </c>
      <c r="L8" s="46">
        <v>152.80000000000001</v>
      </c>
      <c r="M8" s="47">
        <v>23.2</v>
      </c>
      <c r="N8" s="50">
        <v>2.83</v>
      </c>
    </row>
    <row r="9" spans="1:17" x14ac:dyDescent="0.3">
      <c r="A9" s="29">
        <v>7.2916666666666699E-2</v>
      </c>
      <c r="B9" s="98">
        <v>65</v>
      </c>
      <c r="C9" s="29">
        <v>0.23958333333333301</v>
      </c>
      <c r="D9" s="37">
        <v>38</v>
      </c>
      <c r="E9" s="108">
        <v>0.5</v>
      </c>
      <c r="G9" s="70" t="s">
        <v>27</v>
      </c>
      <c r="H9" s="67">
        <v>7.3</v>
      </c>
      <c r="I9" s="46">
        <v>128.5</v>
      </c>
      <c r="J9" s="46">
        <v>85.3</v>
      </c>
      <c r="K9" s="46">
        <v>186.3</v>
      </c>
      <c r="L9" s="46">
        <v>160.9</v>
      </c>
      <c r="M9" s="47">
        <v>27.09</v>
      </c>
      <c r="N9" s="50">
        <v>2.16</v>
      </c>
    </row>
    <row r="10" spans="1:17" x14ac:dyDescent="0.3">
      <c r="A10" s="29">
        <v>8.3333333333333301E-2</v>
      </c>
      <c r="B10" s="98">
        <v>68</v>
      </c>
      <c r="C10" s="29">
        <v>0.25</v>
      </c>
      <c r="D10" s="37">
        <v>47</v>
      </c>
      <c r="E10" s="108">
        <v>0.5</v>
      </c>
      <c r="G10" s="70" t="s">
        <v>28</v>
      </c>
      <c r="H10" s="67">
        <v>7.1</v>
      </c>
      <c r="I10" s="46">
        <v>104.4</v>
      </c>
      <c r="J10" s="46">
        <v>46.4</v>
      </c>
      <c r="K10" s="46">
        <v>188.9</v>
      </c>
      <c r="L10" s="46">
        <v>142.1</v>
      </c>
      <c r="M10" s="47">
        <v>23.91</v>
      </c>
      <c r="N10" s="50">
        <v>1.88</v>
      </c>
    </row>
    <row r="11" spans="1:17" x14ac:dyDescent="0.3">
      <c r="A11" s="29">
        <v>9.375E-2</v>
      </c>
      <c r="B11" s="98">
        <v>51</v>
      </c>
      <c r="C11" s="29">
        <v>0.26041666666666702</v>
      </c>
      <c r="D11" s="37">
        <v>63</v>
      </c>
      <c r="E11" s="108">
        <v>0.5</v>
      </c>
      <c r="G11" s="70" t="s">
        <v>29</v>
      </c>
      <c r="H11" s="67">
        <v>7.2</v>
      </c>
      <c r="I11" s="46">
        <v>123.3</v>
      </c>
      <c r="J11" s="46">
        <v>56.2</v>
      </c>
      <c r="K11" s="46">
        <v>172.4</v>
      </c>
      <c r="L11" s="46">
        <v>104.3</v>
      </c>
      <c r="M11" s="47">
        <v>25.68</v>
      </c>
      <c r="N11" s="50">
        <v>2.19</v>
      </c>
    </row>
    <row r="12" spans="1:17" x14ac:dyDescent="0.3">
      <c r="A12" s="29">
        <v>0.104166666666667</v>
      </c>
      <c r="B12" s="98">
        <v>41</v>
      </c>
      <c r="C12" s="29">
        <v>0.27083333333333298</v>
      </c>
      <c r="D12" s="37">
        <v>55</v>
      </c>
      <c r="E12" s="108">
        <v>0.5</v>
      </c>
      <c r="G12" s="70" t="s">
        <v>30</v>
      </c>
      <c r="H12" s="67">
        <v>7.2</v>
      </c>
      <c r="I12" s="46">
        <v>156.9</v>
      </c>
      <c r="J12" s="46">
        <v>62.3</v>
      </c>
      <c r="K12" s="46">
        <v>192</v>
      </c>
      <c r="L12" s="46">
        <v>126.2</v>
      </c>
      <c r="M12" s="47">
        <v>18.93</v>
      </c>
      <c r="N12" s="50">
        <v>1.95</v>
      </c>
    </row>
    <row r="13" spans="1:17" x14ac:dyDescent="0.3">
      <c r="A13" s="29">
        <v>0.114583333333333</v>
      </c>
      <c r="B13" s="98">
        <v>50</v>
      </c>
      <c r="C13" s="29">
        <v>0.28125</v>
      </c>
      <c r="D13" s="37">
        <v>65</v>
      </c>
      <c r="E13" s="108">
        <v>0.5</v>
      </c>
      <c r="G13" s="70" t="s">
        <v>31</v>
      </c>
      <c r="H13" s="67">
        <v>7</v>
      </c>
      <c r="I13" s="46">
        <v>128.4</v>
      </c>
      <c r="J13" s="46">
        <v>49.7</v>
      </c>
      <c r="K13" s="46">
        <v>162.5</v>
      </c>
      <c r="L13" s="46">
        <v>86.3</v>
      </c>
      <c r="M13" s="47">
        <v>16.45</v>
      </c>
      <c r="N13" s="50">
        <v>2.4700000000000002</v>
      </c>
    </row>
    <row r="14" spans="1:17" x14ac:dyDescent="0.3">
      <c r="A14" s="29">
        <v>0.125</v>
      </c>
      <c r="B14" s="98">
        <v>29</v>
      </c>
      <c r="C14" s="29">
        <v>0.29166666666666702</v>
      </c>
      <c r="D14" s="37">
        <v>68</v>
      </c>
      <c r="E14" s="108">
        <v>0.5</v>
      </c>
      <c r="G14" s="71" t="s">
        <v>32</v>
      </c>
      <c r="H14" s="68">
        <v>7.3</v>
      </c>
      <c r="I14" s="61">
        <v>99.3</v>
      </c>
      <c r="J14" s="61">
        <v>40.6</v>
      </c>
      <c r="K14" s="61">
        <v>122.8</v>
      </c>
      <c r="L14" s="61">
        <v>78.400000000000006</v>
      </c>
      <c r="M14" s="62">
        <v>16.309999999999999</v>
      </c>
      <c r="N14" s="64">
        <v>1.77</v>
      </c>
    </row>
    <row r="15" spans="1:17" x14ac:dyDescent="0.3">
      <c r="A15" s="29">
        <v>0.13541666666666699</v>
      </c>
      <c r="B15" s="98">
        <v>26</v>
      </c>
      <c r="C15" s="29">
        <v>0.30208333333333298</v>
      </c>
      <c r="D15" s="37">
        <v>95</v>
      </c>
      <c r="E15" s="108"/>
      <c r="G15" s="72" t="s">
        <v>33</v>
      </c>
      <c r="H15" s="73">
        <f t="shared" ref="H15:N15" si="0">AVERAGE(H3:H14)</f>
        <v>7.2333333333333334</v>
      </c>
      <c r="I15" s="58">
        <f t="shared" si="0"/>
        <v>106.00833333333333</v>
      </c>
      <c r="J15" s="58">
        <f t="shared" si="0"/>
        <v>51.358333333333341</v>
      </c>
      <c r="K15" s="58">
        <f t="shared" si="0"/>
        <v>146.5</v>
      </c>
      <c r="L15" s="58">
        <f t="shared" si="0"/>
        <v>104.25833333333334</v>
      </c>
      <c r="M15" s="63">
        <f t="shared" si="0"/>
        <v>20.116666666666667</v>
      </c>
      <c r="N15" s="65">
        <f t="shared" si="0"/>
        <v>2.2516666666666665</v>
      </c>
    </row>
    <row r="16" spans="1:17" x14ac:dyDescent="0.3">
      <c r="A16" s="29">
        <v>0.14583333333333301</v>
      </c>
      <c r="B16" s="98">
        <v>19</v>
      </c>
      <c r="C16" s="29">
        <v>0.3125</v>
      </c>
      <c r="D16" s="37">
        <v>108</v>
      </c>
      <c r="E16" s="108"/>
      <c r="G16" s="74" t="s">
        <v>34</v>
      </c>
      <c r="H16" s="75">
        <f t="shared" ref="H16:N16" si="1">MAX(H3:H14)</f>
        <v>7.6</v>
      </c>
      <c r="I16" s="48">
        <f t="shared" si="1"/>
        <v>161.4</v>
      </c>
      <c r="J16" s="48">
        <f t="shared" si="1"/>
        <v>85.3</v>
      </c>
      <c r="K16" s="48">
        <f t="shared" si="1"/>
        <v>220.5</v>
      </c>
      <c r="L16" s="48">
        <f t="shared" si="1"/>
        <v>165.6</v>
      </c>
      <c r="M16" s="49">
        <f t="shared" si="1"/>
        <v>27.09</v>
      </c>
      <c r="N16" s="51">
        <f t="shared" si="1"/>
        <v>3.08</v>
      </c>
    </row>
    <row r="17" spans="1:15" ht="17.25" thickBot="1" x14ac:dyDescent="0.35">
      <c r="A17" s="29">
        <v>0.15625</v>
      </c>
      <c r="B17" s="98">
        <v>18</v>
      </c>
      <c r="C17" s="29">
        <v>0.32291666666666702</v>
      </c>
      <c r="D17" s="37">
        <v>150</v>
      </c>
      <c r="E17" s="108"/>
      <c r="G17" s="76" t="s">
        <v>35</v>
      </c>
      <c r="H17" s="77">
        <f t="shared" ref="H17:N17" si="2">MIN(H3:H14)</f>
        <v>7</v>
      </c>
      <c r="I17" s="52">
        <f t="shared" si="2"/>
        <v>36.200000000000003</v>
      </c>
      <c r="J17" s="52">
        <f t="shared" si="2"/>
        <v>21.2</v>
      </c>
      <c r="K17" s="52">
        <f t="shared" si="2"/>
        <v>57.6</v>
      </c>
      <c r="L17" s="52">
        <f t="shared" si="2"/>
        <v>27.8</v>
      </c>
      <c r="M17" s="53">
        <f t="shared" si="2"/>
        <v>14.2</v>
      </c>
      <c r="N17" s="54">
        <f t="shared" si="2"/>
        <v>1.77</v>
      </c>
    </row>
    <row r="18" spans="1:15" ht="17.25" thickBot="1" x14ac:dyDescent="0.35">
      <c r="A18" s="29">
        <v>0.16666666666666699</v>
      </c>
      <c r="B18" s="98">
        <v>26</v>
      </c>
      <c r="C18" s="29">
        <v>0.33333333333333298</v>
      </c>
      <c r="D18" s="37">
        <v>153</v>
      </c>
      <c r="E18" s="108"/>
      <c r="G18" s="45"/>
      <c r="H18" s="45"/>
      <c r="I18" s="45"/>
      <c r="J18" s="45"/>
      <c r="K18" s="45"/>
      <c r="L18" s="45"/>
      <c r="M18" s="45"/>
      <c r="N18" s="45"/>
    </row>
    <row r="19" spans="1:15" x14ac:dyDescent="0.3">
      <c r="A19" s="29">
        <v>0.17708333333333301</v>
      </c>
      <c r="B19" s="98">
        <v>26</v>
      </c>
      <c r="C19" s="29">
        <v>0.34375</v>
      </c>
      <c r="D19" s="37">
        <v>153</v>
      </c>
      <c r="E19" s="108">
        <v>1</v>
      </c>
      <c r="G19" s="117" t="s">
        <v>39</v>
      </c>
      <c r="H19" s="118"/>
      <c r="I19" s="118"/>
      <c r="J19" s="118"/>
      <c r="K19" s="118"/>
      <c r="L19" s="118"/>
      <c r="M19" s="118"/>
      <c r="N19" s="118"/>
      <c r="O19" s="119"/>
    </row>
    <row r="20" spans="1:15" ht="17.25" thickBot="1" x14ac:dyDescent="0.35">
      <c r="A20" s="29">
        <v>0.1875</v>
      </c>
      <c r="B20" s="98">
        <v>29</v>
      </c>
      <c r="C20" s="29">
        <v>0.35416666666666702</v>
      </c>
      <c r="D20" s="37">
        <v>174</v>
      </c>
      <c r="E20" s="108">
        <v>1</v>
      </c>
      <c r="G20" s="85" t="s">
        <v>10</v>
      </c>
      <c r="H20" s="86" t="s">
        <v>16</v>
      </c>
      <c r="I20" s="87" t="s">
        <v>17</v>
      </c>
      <c r="J20" s="87" t="s">
        <v>37</v>
      </c>
      <c r="K20" s="87" t="s">
        <v>36</v>
      </c>
      <c r="L20" s="87" t="s">
        <v>18</v>
      </c>
      <c r="M20" s="87" t="s">
        <v>19</v>
      </c>
      <c r="N20" s="92" t="s">
        <v>20</v>
      </c>
      <c r="O20" s="88" t="s">
        <v>38</v>
      </c>
    </row>
    <row r="21" spans="1:15" ht="17.25" thickTop="1" x14ac:dyDescent="0.3">
      <c r="A21" s="29">
        <v>0.19791666666666699</v>
      </c>
      <c r="B21" s="98">
        <v>30</v>
      </c>
      <c r="C21" s="29">
        <v>0.36458333333333298</v>
      </c>
      <c r="D21" s="37">
        <v>185</v>
      </c>
      <c r="E21" s="108">
        <v>1</v>
      </c>
      <c r="G21" s="70" t="s">
        <v>48</v>
      </c>
      <c r="H21" s="66">
        <v>7</v>
      </c>
      <c r="I21" s="55">
        <v>107.2</v>
      </c>
      <c r="J21" s="55">
        <v>42.8</v>
      </c>
      <c r="K21" s="55">
        <v>196.1</v>
      </c>
      <c r="L21" s="55">
        <v>124.3</v>
      </c>
      <c r="M21" s="56">
        <v>22.74</v>
      </c>
      <c r="N21" s="90">
        <v>1.81</v>
      </c>
      <c r="O21" s="91"/>
    </row>
    <row r="22" spans="1:15" x14ac:dyDescent="0.3">
      <c r="A22" s="29">
        <v>0.20833333333333301</v>
      </c>
      <c r="B22" s="98">
        <v>39</v>
      </c>
      <c r="C22" s="29">
        <v>0.375</v>
      </c>
      <c r="D22" s="37">
        <v>169</v>
      </c>
      <c r="E22" s="108">
        <v>1</v>
      </c>
      <c r="G22" s="70" t="s">
        <v>50</v>
      </c>
      <c r="H22" s="67">
        <v>7.4</v>
      </c>
      <c r="I22" s="46">
        <v>141.5</v>
      </c>
      <c r="J22" s="46">
        <v>46.9</v>
      </c>
      <c r="K22" s="46">
        <v>175.5</v>
      </c>
      <c r="L22" s="46">
        <v>128.4</v>
      </c>
      <c r="M22" s="47">
        <v>18.18</v>
      </c>
      <c r="N22" s="47">
        <v>1.76</v>
      </c>
      <c r="O22" s="93"/>
    </row>
    <row r="23" spans="1:15" x14ac:dyDescent="0.3">
      <c r="A23" s="29">
        <v>0.21875</v>
      </c>
      <c r="B23" s="98">
        <v>42</v>
      </c>
      <c r="C23" s="29">
        <v>0.38541666666666702</v>
      </c>
      <c r="D23" s="37">
        <v>180</v>
      </c>
      <c r="E23" s="108">
        <v>1</v>
      </c>
      <c r="G23" s="70" t="s">
        <v>49</v>
      </c>
      <c r="H23" s="67">
        <v>7.3</v>
      </c>
      <c r="I23" s="46">
        <v>116.4</v>
      </c>
      <c r="J23" s="46">
        <v>55.5</v>
      </c>
      <c r="K23" s="46">
        <v>202.4</v>
      </c>
      <c r="L23" s="46">
        <v>106</v>
      </c>
      <c r="M23" s="47">
        <v>15.94</v>
      </c>
      <c r="N23" s="47">
        <v>1.99</v>
      </c>
      <c r="O23" s="93"/>
    </row>
    <row r="24" spans="1:15" x14ac:dyDescent="0.3">
      <c r="A24" s="29">
        <v>0.22916666666666699</v>
      </c>
      <c r="B24" s="98">
        <v>57</v>
      </c>
      <c r="C24" s="29">
        <v>0.39583333333333298</v>
      </c>
      <c r="D24" s="37">
        <v>175</v>
      </c>
      <c r="E24" s="108">
        <v>1</v>
      </c>
      <c r="G24" s="70" t="s">
        <v>31</v>
      </c>
      <c r="H24" s="67">
        <v>7.4</v>
      </c>
      <c r="I24" s="46">
        <v>124</v>
      </c>
      <c r="J24" s="46">
        <v>64.7</v>
      </c>
      <c r="K24" s="46">
        <v>176.2</v>
      </c>
      <c r="L24" s="46">
        <v>85.5</v>
      </c>
      <c r="M24" s="47">
        <v>15.63</v>
      </c>
      <c r="N24" s="47">
        <v>1.88</v>
      </c>
      <c r="O24" s="93"/>
    </row>
    <row r="25" spans="1:15" x14ac:dyDescent="0.3">
      <c r="A25" s="29">
        <v>0.23958333333333301</v>
      </c>
      <c r="B25" s="98">
        <v>58</v>
      </c>
      <c r="C25" s="29">
        <v>0.40625</v>
      </c>
      <c r="D25" s="37">
        <v>149</v>
      </c>
      <c r="E25" s="108">
        <v>1</v>
      </c>
      <c r="G25" s="70" t="s">
        <v>41</v>
      </c>
      <c r="H25" s="67">
        <v>7.3</v>
      </c>
      <c r="I25" s="46">
        <v>109.6</v>
      </c>
      <c r="J25" s="46">
        <v>56.5</v>
      </c>
      <c r="K25" s="46">
        <v>186.5</v>
      </c>
      <c r="L25" s="46">
        <v>94</v>
      </c>
      <c r="M25" s="47">
        <v>14.66</v>
      </c>
      <c r="N25" s="47">
        <v>2.0699999999999998</v>
      </c>
      <c r="O25" s="109">
        <v>5.5</v>
      </c>
    </row>
    <row r="26" spans="1:15" x14ac:dyDescent="0.3">
      <c r="A26" s="29">
        <v>0.25</v>
      </c>
      <c r="B26" s="98">
        <v>68</v>
      </c>
      <c r="C26" s="29">
        <v>0.41666666666666702</v>
      </c>
      <c r="D26" s="37">
        <v>186</v>
      </c>
      <c r="E26" s="108">
        <v>1</v>
      </c>
      <c r="G26" s="70" t="s">
        <v>42</v>
      </c>
      <c r="H26" s="67">
        <v>7.3</v>
      </c>
      <c r="I26" s="46">
        <v>117.1</v>
      </c>
      <c r="J26" s="46">
        <v>59.4</v>
      </c>
      <c r="K26" s="46">
        <v>159.4</v>
      </c>
      <c r="L26" s="46">
        <v>83.6</v>
      </c>
      <c r="M26" s="47">
        <v>16.61</v>
      </c>
      <c r="N26" s="47">
        <v>1.84</v>
      </c>
      <c r="O26" s="109">
        <v>5.5</v>
      </c>
    </row>
    <row r="27" spans="1:15" x14ac:dyDescent="0.3">
      <c r="A27" s="29">
        <v>0.26041666666666702</v>
      </c>
      <c r="B27" s="98">
        <v>70</v>
      </c>
      <c r="C27" s="29">
        <v>0.42708333333333298</v>
      </c>
      <c r="D27" s="37">
        <v>167</v>
      </c>
      <c r="E27" s="108">
        <v>1.5</v>
      </c>
      <c r="G27" s="70" t="s">
        <v>43</v>
      </c>
      <c r="H27" s="67">
        <v>7.1</v>
      </c>
      <c r="I27" s="46">
        <v>103.6</v>
      </c>
      <c r="J27" s="46">
        <v>51</v>
      </c>
      <c r="K27" s="46">
        <v>172.3</v>
      </c>
      <c r="L27" s="46">
        <v>78.7</v>
      </c>
      <c r="M27" s="47">
        <v>16.190000000000001</v>
      </c>
      <c r="N27" s="47">
        <v>2.0099999999999998</v>
      </c>
      <c r="O27" s="109">
        <v>5.5</v>
      </c>
    </row>
    <row r="28" spans="1:15" x14ac:dyDescent="0.3">
      <c r="A28" s="29">
        <v>0.27083333333333298</v>
      </c>
      <c r="B28" s="98">
        <v>95</v>
      </c>
      <c r="C28" s="29">
        <v>0.4375</v>
      </c>
      <c r="D28" s="37">
        <v>142</v>
      </c>
      <c r="E28" s="108">
        <v>1.5</v>
      </c>
      <c r="G28" s="70" t="s">
        <v>44</v>
      </c>
      <c r="H28" s="67">
        <v>7.3</v>
      </c>
      <c r="I28" s="46">
        <v>111.5</v>
      </c>
      <c r="J28" s="46">
        <v>53.9</v>
      </c>
      <c r="K28" s="46">
        <v>147.9</v>
      </c>
      <c r="L28" s="46">
        <v>70.7</v>
      </c>
      <c r="M28" s="47">
        <v>15.13</v>
      </c>
      <c r="N28" s="47">
        <v>1.8</v>
      </c>
      <c r="O28" s="109">
        <v>5.5</v>
      </c>
    </row>
    <row r="29" spans="1:15" x14ac:dyDescent="0.3">
      <c r="A29" s="29">
        <v>0.28125</v>
      </c>
      <c r="B29" s="98">
        <v>99</v>
      </c>
      <c r="C29" s="29">
        <v>0.44791666666666702</v>
      </c>
      <c r="D29" s="37">
        <v>160</v>
      </c>
      <c r="E29" s="108">
        <v>1.5</v>
      </c>
      <c r="G29" s="70" t="s">
        <v>46</v>
      </c>
      <c r="H29" s="67">
        <v>7.1</v>
      </c>
      <c r="I29" s="46">
        <v>87.5</v>
      </c>
      <c r="J29" s="46">
        <v>38.9</v>
      </c>
      <c r="K29" s="46">
        <v>124.3</v>
      </c>
      <c r="L29" s="46">
        <v>74</v>
      </c>
      <c r="M29" s="47">
        <v>18.47</v>
      </c>
      <c r="N29" s="47">
        <v>1.87</v>
      </c>
      <c r="O29" s="109">
        <v>2</v>
      </c>
    </row>
    <row r="30" spans="1:15" x14ac:dyDescent="0.3">
      <c r="A30" s="29">
        <v>0.29166666666666702</v>
      </c>
      <c r="B30" s="98">
        <v>136</v>
      </c>
      <c r="C30" s="29">
        <v>0.45833333333333298</v>
      </c>
      <c r="D30" s="37">
        <v>172</v>
      </c>
      <c r="E30" s="108">
        <v>1.5</v>
      </c>
      <c r="G30" s="70" t="s">
        <v>47</v>
      </c>
      <c r="H30" s="67">
        <v>6.8</v>
      </c>
      <c r="I30" s="46">
        <v>79.099999999999994</v>
      </c>
      <c r="J30" s="46">
        <v>42</v>
      </c>
      <c r="K30" s="46">
        <v>114.1</v>
      </c>
      <c r="L30" s="46">
        <v>102.6</v>
      </c>
      <c r="M30" s="47">
        <v>18.440000000000001</v>
      </c>
      <c r="N30" s="47">
        <v>1.73</v>
      </c>
      <c r="O30" s="109">
        <v>1</v>
      </c>
    </row>
    <row r="31" spans="1:15" x14ac:dyDescent="0.3">
      <c r="A31" s="29">
        <v>0.30208333333333298</v>
      </c>
      <c r="B31" s="98">
        <v>127</v>
      </c>
      <c r="C31" s="29">
        <v>0.46875</v>
      </c>
      <c r="D31" s="37">
        <v>151</v>
      </c>
      <c r="E31" s="108"/>
      <c r="G31" s="70" t="s">
        <v>51</v>
      </c>
      <c r="H31" s="67">
        <v>7.1</v>
      </c>
      <c r="I31" s="46">
        <v>84.8</v>
      </c>
      <c r="J31" s="46">
        <v>36.9</v>
      </c>
      <c r="K31" s="46">
        <v>116.6</v>
      </c>
      <c r="L31" s="46">
        <v>107.7</v>
      </c>
      <c r="M31" s="47">
        <v>21.01</v>
      </c>
      <c r="N31" s="47">
        <v>1.58</v>
      </c>
      <c r="O31" s="109">
        <v>0.5</v>
      </c>
    </row>
    <row r="32" spans="1:15" x14ac:dyDescent="0.3">
      <c r="A32" s="29">
        <v>0.3125</v>
      </c>
      <c r="B32" s="98">
        <v>150</v>
      </c>
      <c r="C32" s="29">
        <v>0.47916666666666702</v>
      </c>
      <c r="D32" s="37">
        <v>153</v>
      </c>
      <c r="E32" s="108"/>
      <c r="G32" s="70" t="s">
        <v>45</v>
      </c>
      <c r="H32" s="78">
        <v>6.8</v>
      </c>
      <c r="I32" s="60">
        <v>50.4</v>
      </c>
      <c r="J32" s="60">
        <v>24.9</v>
      </c>
      <c r="K32" s="60">
        <v>63.8</v>
      </c>
      <c r="L32" s="61">
        <v>46.6</v>
      </c>
      <c r="M32" s="62">
        <v>16.63</v>
      </c>
      <c r="N32" s="94">
        <v>1.56</v>
      </c>
      <c r="O32" s="110">
        <v>0.5</v>
      </c>
    </row>
    <row r="33" spans="1:15" x14ac:dyDescent="0.3">
      <c r="A33" s="29">
        <v>0.32291666666666702</v>
      </c>
      <c r="B33" s="98">
        <v>158</v>
      </c>
      <c r="C33" s="29">
        <v>0.48958333333333298</v>
      </c>
      <c r="D33" s="37">
        <v>127</v>
      </c>
      <c r="E33" s="108"/>
      <c r="G33" s="82" t="s">
        <v>33</v>
      </c>
      <c r="H33" s="79">
        <f t="shared" ref="H33:O33" si="3">AVERAGE(H21:H32)</f>
        <v>7.1583333333333314</v>
      </c>
      <c r="I33" s="59">
        <f t="shared" si="3"/>
        <v>102.72500000000001</v>
      </c>
      <c r="J33" s="59">
        <f t="shared" si="3"/>
        <v>47.783333333333324</v>
      </c>
      <c r="K33" s="59">
        <f t="shared" si="3"/>
        <v>152.92499999999998</v>
      </c>
      <c r="L33" s="58">
        <f t="shared" si="3"/>
        <v>91.841666666666683</v>
      </c>
      <c r="M33" s="63">
        <f t="shared" si="3"/>
        <v>17.469166666666663</v>
      </c>
      <c r="N33" s="95">
        <f t="shared" si="3"/>
        <v>1.8250000000000002</v>
      </c>
      <c r="O33" s="65">
        <f t="shared" si="3"/>
        <v>3.25</v>
      </c>
    </row>
    <row r="34" spans="1:15" x14ac:dyDescent="0.3">
      <c r="A34" s="29">
        <v>0.33333333333333298</v>
      </c>
      <c r="B34" s="98">
        <v>172</v>
      </c>
      <c r="C34" s="29">
        <v>0.5</v>
      </c>
      <c r="D34" s="37">
        <v>161</v>
      </c>
      <c r="E34" s="108"/>
      <c r="G34" s="83" t="s">
        <v>34</v>
      </c>
      <c r="H34" s="80">
        <f t="shared" ref="H34:O34" si="4">MAX(H21:H32)</f>
        <v>7.4</v>
      </c>
      <c r="I34" s="48">
        <f t="shared" si="4"/>
        <v>141.5</v>
      </c>
      <c r="J34" s="48">
        <f t="shared" si="4"/>
        <v>64.7</v>
      </c>
      <c r="K34" s="48">
        <f t="shared" si="4"/>
        <v>202.4</v>
      </c>
      <c r="L34" s="48">
        <f t="shared" si="4"/>
        <v>128.4</v>
      </c>
      <c r="M34" s="49">
        <f t="shared" si="4"/>
        <v>22.74</v>
      </c>
      <c r="N34" s="96">
        <f t="shared" si="4"/>
        <v>2.0699999999999998</v>
      </c>
      <c r="O34" s="51">
        <f t="shared" si="4"/>
        <v>5.5</v>
      </c>
    </row>
    <row r="35" spans="1:15" ht="17.25" thickBot="1" x14ac:dyDescent="0.35">
      <c r="A35" s="29">
        <v>0.34375</v>
      </c>
      <c r="B35" s="98">
        <v>182</v>
      </c>
      <c r="C35" s="29">
        <v>0.51041666666666696</v>
      </c>
      <c r="D35" s="37">
        <v>167</v>
      </c>
      <c r="E35" s="108">
        <v>0.5</v>
      </c>
      <c r="G35" s="84" t="s">
        <v>35</v>
      </c>
      <c r="H35" s="81">
        <f t="shared" ref="H35:O35" si="5">MIN(H21:H32)</f>
        <v>6.8</v>
      </c>
      <c r="I35" s="52">
        <f t="shared" si="5"/>
        <v>50.4</v>
      </c>
      <c r="J35" s="52">
        <f t="shared" si="5"/>
        <v>24.9</v>
      </c>
      <c r="K35" s="52">
        <f t="shared" si="5"/>
        <v>63.8</v>
      </c>
      <c r="L35" s="52">
        <f t="shared" si="5"/>
        <v>46.6</v>
      </c>
      <c r="M35" s="53">
        <f t="shared" si="5"/>
        <v>14.66</v>
      </c>
      <c r="N35" s="97">
        <f t="shared" si="5"/>
        <v>1.56</v>
      </c>
      <c r="O35" s="54">
        <f t="shared" si="5"/>
        <v>0.5</v>
      </c>
    </row>
    <row r="36" spans="1:15" x14ac:dyDescent="0.3">
      <c r="A36" s="29">
        <v>0.35416666666666702</v>
      </c>
      <c r="B36" s="98">
        <v>161</v>
      </c>
      <c r="C36" s="29">
        <v>0.52083333333333304</v>
      </c>
      <c r="D36" s="37">
        <v>151</v>
      </c>
      <c r="E36" s="108">
        <v>0.5</v>
      </c>
    </row>
    <row r="37" spans="1:15" x14ac:dyDescent="0.3">
      <c r="A37" s="29">
        <v>0.36458333333333298</v>
      </c>
      <c r="B37" s="98">
        <v>166</v>
      </c>
      <c r="C37" s="29">
        <v>0.53125</v>
      </c>
      <c r="D37" s="37">
        <v>157</v>
      </c>
      <c r="E37" s="108">
        <v>0.5</v>
      </c>
    </row>
    <row r="38" spans="1:15" x14ac:dyDescent="0.3">
      <c r="A38" s="29">
        <v>0.375</v>
      </c>
      <c r="B38" s="98">
        <v>180</v>
      </c>
      <c r="C38" s="29">
        <v>0.54166666666666696</v>
      </c>
      <c r="D38" s="37">
        <v>166</v>
      </c>
      <c r="E38" s="108">
        <v>0.5</v>
      </c>
    </row>
    <row r="39" spans="1:15" x14ac:dyDescent="0.3">
      <c r="A39" s="29">
        <v>0.38541666666666702</v>
      </c>
      <c r="B39" s="98">
        <v>167</v>
      </c>
      <c r="C39" s="29">
        <v>0.55208333333333304</v>
      </c>
      <c r="D39" s="37">
        <v>176</v>
      </c>
      <c r="E39" s="108"/>
    </row>
    <row r="40" spans="1:15" x14ac:dyDescent="0.3">
      <c r="A40" s="29">
        <v>0.39583333333333298</v>
      </c>
      <c r="B40" s="98">
        <v>160</v>
      </c>
      <c r="C40" s="29">
        <v>0.5625</v>
      </c>
      <c r="D40" s="37">
        <v>162</v>
      </c>
      <c r="E40" s="108"/>
    </row>
    <row r="41" spans="1:15" x14ac:dyDescent="0.3">
      <c r="A41" s="29">
        <v>0.40625</v>
      </c>
      <c r="B41" s="98">
        <v>156</v>
      </c>
      <c r="C41" s="29">
        <v>0.57291666666666696</v>
      </c>
      <c r="D41" s="37">
        <v>156</v>
      </c>
      <c r="E41" s="108"/>
    </row>
    <row r="42" spans="1:15" x14ac:dyDescent="0.3">
      <c r="A42" s="29">
        <v>0.41666666666666702</v>
      </c>
      <c r="B42" s="98">
        <v>154</v>
      </c>
      <c r="C42" s="29">
        <v>0.58333333333333304</v>
      </c>
      <c r="D42" s="37">
        <v>158</v>
      </c>
      <c r="E42" s="108"/>
    </row>
    <row r="43" spans="1:15" x14ac:dyDescent="0.3">
      <c r="A43" s="29">
        <v>0.42708333333333298</v>
      </c>
      <c r="B43" s="98">
        <v>159</v>
      </c>
      <c r="C43" s="29">
        <v>0.59375</v>
      </c>
      <c r="D43" s="37">
        <v>148</v>
      </c>
      <c r="E43" s="108"/>
    </row>
    <row r="44" spans="1:15" x14ac:dyDescent="0.3">
      <c r="A44" s="29">
        <v>0.4375</v>
      </c>
      <c r="B44" s="98">
        <v>141</v>
      </c>
      <c r="C44" s="29">
        <v>0.60416666666666696</v>
      </c>
      <c r="D44" s="37">
        <v>149</v>
      </c>
      <c r="E44" s="108"/>
    </row>
    <row r="45" spans="1:15" x14ac:dyDescent="0.3">
      <c r="A45" s="29">
        <v>0.44791666666666702</v>
      </c>
      <c r="B45" s="98">
        <v>137</v>
      </c>
      <c r="C45" s="29">
        <v>0.61458333333333304</v>
      </c>
      <c r="D45" s="37">
        <v>152</v>
      </c>
      <c r="E45" s="108"/>
    </row>
    <row r="46" spans="1:15" x14ac:dyDescent="0.3">
      <c r="A46" s="29">
        <v>0.45833333333333298</v>
      </c>
      <c r="B46" s="98">
        <v>139</v>
      </c>
      <c r="C46" s="29">
        <v>0.625</v>
      </c>
      <c r="D46" s="37">
        <v>140</v>
      </c>
      <c r="E46" s="108"/>
    </row>
    <row r="47" spans="1:15" x14ac:dyDescent="0.3">
      <c r="A47" s="29">
        <v>0.46875</v>
      </c>
      <c r="B47" s="98">
        <v>140</v>
      </c>
      <c r="C47" s="29">
        <v>0.63541666666666696</v>
      </c>
      <c r="D47" s="37">
        <v>125</v>
      </c>
      <c r="E47" s="108"/>
    </row>
    <row r="48" spans="1:15" x14ac:dyDescent="0.3">
      <c r="A48" s="29">
        <v>0.47916666666666702</v>
      </c>
      <c r="B48" s="98">
        <v>151</v>
      </c>
      <c r="C48" s="29">
        <v>0.64583333333333304</v>
      </c>
      <c r="D48" s="37">
        <v>149</v>
      </c>
      <c r="E48" s="108"/>
    </row>
    <row r="49" spans="1:5" x14ac:dyDescent="0.3">
      <c r="A49" s="29">
        <v>0.48958333333333298</v>
      </c>
      <c r="B49" s="98">
        <v>140</v>
      </c>
      <c r="C49" s="29">
        <v>0.65625</v>
      </c>
      <c r="D49" s="37">
        <v>148</v>
      </c>
      <c r="E49" s="108"/>
    </row>
    <row r="50" spans="1:5" x14ac:dyDescent="0.3">
      <c r="A50" s="29">
        <v>0.5</v>
      </c>
      <c r="B50" s="98">
        <v>135</v>
      </c>
      <c r="C50" s="29">
        <v>0.66666666666666696</v>
      </c>
      <c r="D50" s="37">
        <v>150</v>
      </c>
      <c r="E50" s="108"/>
    </row>
    <row r="51" spans="1:5" x14ac:dyDescent="0.3">
      <c r="A51" s="29">
        <v>0.51041666666666696</v>
      </c>
      <c r="B51" s="98">
        <v>155</v>
      </c>
      <c r="C51" s="29">
        <v>0.67708333333333304</v>
      </c>
      <c r="D51" s="37">
        <v>125</v>
      </c>
      <c r="E51" s="108"/>
    </row>
    <row r="52" spans="1:5" x14ac:dyDescent="0.3">
      <c r="A52" s="29">
        <v>0.52083333333333304</v>
      </c>
      <c r="B52" s="98">
        <v>171</v>
      </c>
      <c r="C52" s="29">
        <v>0.6875</v>
      </c>
      <c r="D52" s="37">
        <v>137</v>
      </c>
      <c r="E52" s="108"/>
    </row>
    <row r="53" spans="1:5" x14ac:dyDescent="0.3">
      <c r="A53" s="29">
        <v>0.53125</v>
      </c>
      <c r="B53" s="98">
        <v>175</v>
      </c>
      <c r="C53" s="29">
        <v>0.69791666666666696</v>
      </c>
      <c r="D53" s="37">
        <v>152</v>
      </c>
      <c r="E53" s="108"/>
    </row>
    <row r="54" spans="1:5" x14ac:dyDescent="0.3">
      <c r="A54" s="29">
        <v>0.54166666666666696</v>
      </c>
      <c r="B54" s="98">
        <v>148</v>
      </c>
      <c r="C54" s="29">
        <v>0.70833333333333304</v>
      </c>
      <c r="D54" s="37">
        <v>149</v>
      </c>
      <c r="E54" s="108"/>
    </row>
    <row r="55" spans="1:5" x14ac:dyDescent="0.3">
      <c r="A55" s="29">
        <v>0.55208333333333304</v>
      </c>
      <c r="B55" s="98">
        <v>142</v>
      </c>
      <c r="C55" s="29">
        <v>0.71875</v>
      </c>
      <c r="D55" s="37">
        <v>145</v>
      </c>
      <c r="E55" s="108"/>
    </row>
    <row r="56" spans="1:5" x14ac:dyDescent="0.3">
      <c r="A56" s="29">
        <v>0.5625</v>
      </c>
      <c r="B56" s="98">
        <v>156</v>
      </c>
      <c r="C56" s="29">
        <v>0.72916666666666696</v>
      </c>
      <c r="D56" s="37">
        <v>155</v>
      </c>
      <c r="E56" s="108"/>
    </row>
    <row r="57" spans="1:5" x14ac:dyDescent="0.3">
      <c r="A57" s="29">
        <v>0.57291666666666696</v>
      </c>
      <c r="B57" s="98">
        <v>136</v>
      </c>
      <c r="C57" s="29">
        <v>0.73958333333333304</v>
      </c>
      <c r="D57" s="37">
        <v>123</v>
      </c>
      <c r="E57" s="108"/>
    </row>
    <row r="58" spans="1:5" x14ac:dyDescent="0.3">
      <c r="A58" s="29">
        <v>0.58333333333333304</v>
      </c>
      <c r="B58" s="98">
        <v>140</v>
      </c>
      <c r="C58" s="29">
        <v>0.75</v>
      </c>
      <c r="D58" s="37">
        <v>147</v>
      </c>
      <c r="E58" s="108"/>
    </row>
    <row r="59" spans="1:5" x14ac:dyDescent="0.3">
      <c r="A59" s="29">
        <v>0.59375</v>
      </c>
      <c r="B59" s="98">
        <v>149</v>
      </c>
      <c r="C59" s="29">
        <v>0.76041666666666696</v>
      </c>
      <c r="D59" s="37">
        <v>164</v>
      </c>
      <c r="E59" s="108"/>
    </row>
    <row r="60" spans="1:5" x14ac:dyDescent="0.3">
      <c r="A60" s="29">
        <v>0.60416666666666696</v>
      </c>
      <c r="B60" s="98">
        <v>135</v>
      </c>
      <c r="C60" s="29">
        <v>0.77083333333333304</v>
      </c>
      <c r="D60" s="37">
        <v>147</v>
      </c>
      <c r="E60" s="108"/>
    </row>
    <row r="61" spans="1:5" x14ac:dyDescent="0.3">
      <c r="A61" s="29">
        <v>0.61458333333333304</v>
      </c>
      <c r="B61" s="98">
        <v>142</v>
      </c>
      <c r="C61" s="29">
        <v>0.78125</v>
      </c>
      <c r="D61" s="37">
        <v>174</v>
      </c>
      <c r="E61" s="108"/>
    </row>
    <row r="62" spans="1:5" x14ac:dyDescent="0.3">
      <c r="A62" s="29">
        <v>0.625</v>
      </c>
      <c r="B62" s="98">
        <v>146</v>
      </c>
      <c r="C62" s="29">
        <v>0.79166666666666696</v>
      </c>
      <c r="D62" s="37">
        <v>149</v>
      </c>
      <c r="E62" s="108"/>
    </row>
    <row r="63" spans="1:5" x14ac:dyDescent="0.3">
      <c r="A63" s="29">
        <v>0.63541666666666696</v>
      </c>
      <c r="B63" s="98">
        <v>128</v>
      </c>
      <c r="C63" s="29">
        <v>0.80208333333333304</v>
      </c>
      <c r="D63" s="37">
        <v>161</v>
      </c>
      <c r="E63" s="108"/>
    </row>
    <row r="64" spans="1:5" x14ac:dyDescent="0.3">
      <c r="A64" s="29">
        <v>0.64583333333333304</v>
      </c>
      <c r="B64" s="98">
        <v>127</v>
      </c>
      <c r="C64" s="29">
        <v>0.8125</v>
      </c>
      <c r="D64" s="37">
        <v>174</v>
      </c>
      <c r="E64" s="108"/>
    </row>
    <row r="65" spans="1:5" x14ac:dyDescent="0.3">
      <c r="A65" s="29">
        <v>0.65625</v>
      </c>
      <c r="B65" s="98">
        <v>151</v>
      </c>
      <c r="C65" s="29">
        <v>0.82291666666666696</v>
      </c>
      <c r="D65" s="37">
        <v>180</v>
      </c>
      <c r="E65" s="108"/>
    </row>
    <row r="66" spans="1:5" x14ac:dyDescent="0.3">
      <c r="A66" s="29">
        <v>0.66666666666666696</v>
      </c>
      <c r="B66" s="98">
        <v>139</v>
      </c>
      <c r="C66" s="29">
        <v>0.83333333333333304</v>
      </c>
      <c r="D66" s="37">
        <v>159</v>
      </c>
      <c r="E66" s="108"/>
    </row>
    <row r="67" spans="1:5" x14ac:dyDescent="0.3">
      <c r="A67" s="29">
        <v>0.67708333333333304</v>
      </c>
      <c r="B67" s="98">
        <v>131</v>
      </c>
      <c r="C67" s="29">
        <v>0.84375</v>
      </c>
      <c r="D67" s="37">
        <v>165</v>
      </c>
      <c r="E67" s="108">
        <v>5.5</v>
      </c>
    </row>
    <row r="68" spans="1:5" x14ac:dyDescent="0.3">
      <c r="A68" s="29">
        <v>0.6875</v>
      </c>
      <c r="B68" s="98">
        <v>158</v>
      </c>
      <c r="C68" s="29">
        <v>0.85416666666666696</v>
      </c>
      <c r="D68" s="37">
        <v>181</v>
      </c>
      <c r="E68" s="108">
        <v>5.5</v>
      </c>
    </row>
    <row r="69" spans="1:5" x14ac:dyDescent="0.3">
      <c r="A69" s="29">
        <v>0.69791666666666696</v>
      </c>
      <c r="B69" s="98">
        <v>141</v>
      </c>
      <c r="C69" s="29">
        <v>0.86458333333333304</v>
      </c>
      <c r="D69" s="37">
        <v>165</v>
      </c>
      <c r="E69" s="108">
        <v>5.5</v>
      </c>
    </row>
    <row r="70" spans="1:5" x14ac:dyDescent="0.3">
      <c r="A70" s="29">
        <v>0.70833333333333304</v>
      </c>
      <c r="B70" s="98">
        <v>142</v>
      </c>
      <c r="C70" s="29">
        <v>0.875</v>
      </c>
      <c r="D70" s="37">
        <v>140</v>
      </c>
      <c r="E70" s="108">
        <v>5.5</v>
      </c>
    </row>
    <row r="71" spans="1:5" x14ac:dyDescent="0.3">
      <c r="A71" s="29">
        <v>0.71875</v>
      </c>
      <c r="B71" s="98">
        <v>139</v>
      </c>
      <c r="C71" s="29">
        <v>0.88541666666666696</v>
      </c>
      <c r="D71" s="37">
        <v>158</v>
      </c>
      <c r="E71" s="108">
        <v>2</v>
      </c>
    </row>
    <row r="72" spans="1:5" x14ac:dyDescent="0.3">
      <c r="A72" s="29">
        <v>0.72916666666666696</v>
      </c>
      <c r="B72" s="98">
        <v>154</v>
      </c>
      <c r="C72" s="29">
        <v>0.89583333333333304</v>
      </c>
      <c r="D72" s="37">
        <v>150</v>
      </c>
      <c r="E72" s="108">
        <v>2</v>
      </c>
    </row>
    <row r="73" spans="1:5" x14ac:dyDescent="0.3">
      <c r="A73" s="29">
        <v>0.73958333333333304</v>
      </c>
      <c r="B73" s="98">
        <v>153</v>
      </c>
      <c r="C73" s="29">
        <v>0.90625</v>
      </c>
      <c r="D73" s="37">
        <v>134</v>
      </c>
      <c r="E73" s="108">
        <v>2</v>
      </c>
    </row>
    <row r="74" spans="1:5" x14ac:dyDescent="0.3">
      <c r="A74" s="29">
        <v>0.75</v>
      </c>
      <c r="B74" s="98">
        <v>163</v>
      </c>
      <c r="C74" s="29">
        <v>0.91666666666666696</v>
      </c>
      <c r="D74" s="37">
        <v>142</v>
      </c>
      <c r="E74" s="108">
        <v>2</v>
      </c>
    </row>
    <row r="75" spans="1:5" x14ac:dyDescent="0.3">
      <c r="A75" s="29">
        <v>0.76041666666666696</v>
      </c>
      <c r="B75" s="98">
        <v>147</v>
      </c>
      <c r="C75" s="29">
        <v>0.92708333333333304</v>
      </c>
      <c r="D75" s="37">
        <v>143</v>
      </c>
      <c r="E75" s="108">
        <v>1</v>
      </c>
    </row>
    <row r="76" spans="1:5" x14ac:dyDescent="0.3">
      <c r="A76" s="29">
        <v>0.77083333333333304</v>
      </c>
      <c r="B76" s="98">
        <v>147</v>
      </c>
      <c r="C76" s="29">
        <v>0.9375</v>
      </c>
      <c r="D76" s="37">
        <v>151</v>
      </c>
      <c r="E76" s="108">
        <v>1</v>
      </c>
    </row>
    <row r="77" spans="1:5" x14ac:dyDescent="0.3">
      <c r="A77" s="29">
        <v>0.78125</v>
      </c>
      <c r="B77" s="98">
        <v>152</v>
      </c>
      <c r="C77" s="29">
        <v>0.94791666666666696</v>
      </c>
      <c r="D77" s="37">
        <v>124</v>
      </c>
      <c r="E77" s="108">
        <v>1</v>
      </c>
    </row>
    <row r="78" spans="1:5" x14ac:dyDescent="0.3">
      <c r="A78" s="29">
        <v>0.79166666666666696</v>
      </c>
      <c r="B78" s="98">
        <v>152</v>
      </c>
      <c r="C78" s="29">
        <v>0.95833333333333304</v>
      </c>
      <c r="D78" s="37">
        <v>118</v>
      </c>
      <c r="E78" s="108">
        <v>1</v>
      </c>
    </row>
    <row r="79" spans="1:5" x14ac:dyDescent="0.3">
      <c r="A79" s="29">
        <v>0.80208333333333304</v>
      </c>
      <c r="B79" s="98">
        <v>139</v>
      </c>
      <c r="C79" s="29">
        <v>0.96875</v>
      </c>
      <c r="D79" s="37">
        <v>127</v>
      </c>
      <c r="E79" s="108">
        <v>0.5</v>
      </c>
    </row>
    <row r="80" spans="1:5" x14ac:dyDescent="0.3">
      <c r="A80" s="29">
        <v>0.8125</v>
      </c>
      <c r="B80" s="98">
        <v>160</v>
      </c>
      <c r="C80" s="29">
        <v>0.97916666666666696</v>
      </c>
      <c r="D80" s="37">
        <v>125</v>
      </c>
      <c r="E80" s="108">
        <v>0.5</v>
      </c>
    </row>
    <row r="81" spans="1:7" x14ac:dyDescent="0.3">
      <c r="A81" s="29">
        <v>0.82291666666666696</v>
      </c>
      <c r="B81" s="98">
        <v>159</v>
      </c>
      <c r="C81" s="30">
        <v>0.98958333333333304</v>
      </c>
      <c r="D81" s="37">
        <v>118</v>
      </c>
      <c r="E81" s="108">
        <v>0.5</v>
      </c>
    </row>
    <row r="82" spans="1:7" x14ac:dyDescent="0.3">
      <c r="A82" s="29">
        <v>0.83333333333333304</v>
      </c>
      <c r="B82" s="98">
        <v>144</v>
      </c>
      <c r="C82" s="28">
        <v>0</v>
      </c>
      <c r="D82" s="41">
        <v>112</v>
      </c>
      <c r="E82" s="108">
        <v>0.5</v>
      </c>
      <c r="G82" s="106"/>
    </row>
    <row r="83" spans="1:7" x14ac:dyDescent="0.3">
      <c r="A83" s="29">
        <v>0.84375</v>
      </c>
      <c r="B83" s="98">
        <v>134</v>
      </c>
      <c r="C83" s="29">
        <v>1.0416666666666666E-2</v>
      </c>
      <c r="D83" s="37">
        <v>93</v>
      </c>
      <c r="E83" s="108">
        <v>1</v>
      </c>
      <c r="G83" s="106"/>
    </row>
    <row r="84" spans="1:7" x14ac:dyDescent="0.3">
      <c r="A84" s="29">
        <v>0.85416666666666696</v>
      </c>
      <c r="B84" s="98">
        <v>134</v>
      </c>
      <c r="C84" s="29">
        <v>2.0833333333333301E-2</v>
      </c>
      <c r="D84" s="37">
        <v>107</v>
      </c>
      <c r="E84" s="108">
        <v>1</v>
      </c>
      <c r="G84" s="106"/>
    </row>
    <row r="85" spans="1:7" x14ac:dyDescent="0.3">
      <c r="A85" s="29">
        <v>0.86458333333333304</v>
      </c>
      <c r="B85" s="98">
        <v>149</v>
      </c>
      <c r="C85" s="29">
        <v>3.125E-2</v>
      </c>
      <c r="D85" s="37">
        <v>87</v>
      </c>
      <c r="E85" s="108">
        <v>1</v>
      </c>
      <c r="G85" s="106"/>
    </row>
    <row r="86" spans="1:7" x14ac:dyDescent="0.3">
      <c r="A86" s="29">
        <v>0.875</v>
      </c>
      <c r="B86" s="98">
        <v>128</v>
      </c>
      <c r="C86" s="29">
        <v>4.1666666666666699E-2</v>
      </c>
      <c r="D86" s="37">
        <v>73</v>
      </c>
      <c r="E86" s="108">
        <v>1</v>
      </c>
      <c r="G86" s="106"/>
    </row>
    <row r="87" spans="1:7" x14ac:dyDescent="0.3">
      <c r="A87" s="29">
        <v>0.88541666666666696</v>
      </c>
      <c r="B87" s="98">
        <v>127</v>
      </c>
      <c r="C87" s="29">
        <v>5.2083333333333301E-2</v>
      </c>
      <c r="D87" s="37">
        <v>79</v>
      </c>
      <c r="E87" s="108">
        <v>1</v>
      </c>
      <c r="G87" s="106"/>
    </row>
    <row r="88" spans="1:7" x14ac:dyDescent="0.3">
      <c r="A88" s="29">
        <v>0.89583333333333304</v>
      </c>
      <c r="B88" s="98">
        <v>164</v>
      </c>
      <c r="C88" s="29">
        <v>6.25E-2</v>
      </c>
      <c r="D88" s="37">
        <v>70</v>
      </c>
      <c r="E88" s="108">
        <v>1</v>
      </c>
      <c r="G88" s="106"/>
    </row>
    <row r="89" spans="1:7" x14ac:dyDescent="0.3">
      <c r="A89" s="29">
        <v>0.90625</v>
      </c>
      <c r="B89" s="98">
        <v>151</v>
      </c>
      <c r="C89" s="29">
        <v>7.2916666666666699E-2</v>
      </c>
      <c r="D89" s="37">
        <v>61</v>
      </c>
      <c r="E89" s="108">
        <v>1</v>
      </c>
      <c r="G89" s="106"/>
    </row>
    <row r="90" spans="1:7" x14ac:dyDescent="0.3">
      <c r="A90" s="29">
        <v>0.91666666666666696</v>
      </c>
      <c r="B90" s="98">
        <v>124</v>
      </c>
      <c r="C90" s="29">
        <v>8.3333333333333301E-2</v>
      </c>
      <c r="D90" s="37">
        <v>63</v>
      </c>
      <c r="E90" s="108">
        <v>1</v>
      </c>
      <c r="G90" s="106"/>
    </row>
    <row r="91" spans="1:7" x14ac:dyDescent="0.3">
      <c r="A91" s="29">
        <v>0.92708333333333304</v>
      </c>
      <c r="B91" s="98">
        <v>128</v>
      </c>
      <c r="C91" s="29">
        <v>9.375E-2</v>
      </c>
      <c r="D91" s="37">
        <v>62</v>
      </c>
      <c r="E91" s="108">
        <v>0.5</v>
      </c>
      <c r="G91" s="106"/>
    </row>
    <row r="92" spans="1:7" x14ac:dyDescent="0.3">
      <c r="A92" s="29">
        <v>0.9375</v>
      </c>
      <c r="B92" s="98">
        <v>127</v>
      </c>
      <c r="C92" s="29">
        <v>0.104166666666667</v>
      </c>
      <c r="D92" s="37">
        <v>65</v>
      </c>
      <c r="E92" s="108">
        <v>0.5</v>
      </c>
      <c r="G92" s="106"/>
    </row>
    <row r="93" spans="1:7" x14ac:dyDescent="0.3">
      <c r="A93" s="29">
        <v>0.94791666666666696</v>
      </c>
      <c r="B93" s="98">
        <v>127</v>
      </c>
      <c r="C93" s="29">
        <v>0.114583333333333</v>
      </c>
      <c r="D93" s="37">
        <v>56</v>
      </c>
      <c r="E93" s="108">
        <v>0.5</v>
      </c>
      <c r="G93" s="106"/>
    </row>
    <row r="94" spans="1:7" x14ac:dyDescent="0.3">
      <c r="A94" s="29">
        <v>0.95833333333333304</v>
      </c>
      <c r="B94" s="98">
        <v>97</v>
      </c>
      <c r="C94" s="29">
        <v>0.125</v>
      </c>
      <c r="D94" s="37">
        <v>51</v>
      </c>
      <c r="E94" s="108">
        <v>0.5</v>
      </c>
      <c r="G94" s="106"/>
    </row>
    <row r="95" spans="1:7" x14ac:dyDescent="0.3">
      <c r="A95" s="29">
        <v>0.96875</v>
      </c>
      <c r="B95" s="98">
        <v>112</v>
      </c>
      <c r="C95" s="29">
        <v>0.13541666666666699</v>
      </c>
      <c r="D95" s="37">
        <v>38</v>
      </c>
      <c r="E95" s="108"/>
      <c r="G95" s="106"/>
    </row>
    <row r="96" spans="1:7" x14ac:dyDescent="0.3">
      <c r="A96" s="29">
        <v>0.97916666666666696</v>
      </c>
      <c r="B96" s="98">
        <v>98</v>
      </c>
      <c r="C96" s="29">
        <v>0.14583333333333301</v>
      </c>
      <c r="D96" s="37">
        <v>46</v>
      </c>
      <c r="E96" s="108"/>
      <c r="G96" s="106"/>
    </row>
    <row r="97" spans="1:7" x14ac:dyDescent="0.3">
      <c r="A97" s="30">
        <v>0.98958333333333304</v>
      </c>
      <c r="B97" s="98">
        <v>95</v>
      </c>
      <c r="C97" s="29">
        <v>0.15625</v>
      </c>
      <c r="D97" s="37">
        <v>30</v>
      </c>
      <c r="E97" s="108"/>
      <c r="G97" s="106"/>
    </row>
    <row r="98" spans="1:7" x14ac:dyDescent="0.3">
      <c r="A98" s="31" t="s">
        <v>11</v>
      </c>
      <c r="B98" s="32">
        <f>MIN(B2:B97)</f>
        <v>18</v>
      </c>
      <c r="C98" s="102"/>
      <c r="D98" s="38">
        <f>MIN(D2:D97)</f>
        <v>18</v>
      </c>
      <c r="E98" s="107"/>
    </row>
    <row r="99" spans="1:7" x14ac:dyDescent="0.3">
      <c r="A99" s="33" t="s">
        <v>12</v>
      </c>
      <c r="B99" s="34">
        <f>MAX(B2:B97)</f>
        <v>182</v>
      </c>
      <c r="C99" s="103"/>
      <c r="D99" s="39">
        <f>MAX(D2:D97)</f>
        <v>186</v>
      </c>
      <c r="E99" s="107"/>
    </row>
    <row r="100" spans="1:7" ht="17.25" thickBot="1" x14ac:dyDescent="0.35">
      <c r="A100" s="35" t="s">
        <v>13</v>
      </c>
      <c r="B100" s="36">
        <f>ROUNDDOWN(AVERAGE(B2:B97),0)</f>
        <v>118</v>
      </c>
      <c r="C100" s="104"/>
      <c r="D100" s="40">
        <f>ROUNDDOWN(AVERAGE(D2:D97),0)</f>
        <v>122</v>
      </c>
      <c r="E100" s="107"/>
    </row>
  </sheetData>
  <mergeCells count="2">
    <mergeCell ref="G1:N1"/>
    <mergeCell ref="G19:O19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0"/>
  <sheetViews>
    <sheetView topLeftCell="A10" zoomScale="80" zoomScaleNormal="80" workbookViewId="0">
      <selection activeCell="F103" sqref="F103"/>
    </sheetView>
  </sheetViews>
  <sheetFormatPr defaultRowHeight="16.5" x14ac:dyDescent="0.3"/>
  <sheetData>
    <row r="1" spans="1:17" ht="17.25" thickBot="1" x14ac:dyDescent="0.35">
      <c r="A1" s="42" t="s">
        <v>10</v>
      </c>
      <c r="B1" s="43" t="s">
        <v>14</v>
      </c>
      <c r="C1" s="101"/>
      <c r="D1" s="44" t="s">
        <v>15</v>
      </c>
      <c r="E1" s="105" t="s">
        <v>40</v>
      </c>
      <c r="G1" s="114" t="s">
        <v>14</v>
      </c>
      <c r="H1" s="115"/>
      <c r="I1" s="115"/>
      <c r="J1" s="115"/>
      <c r="K1" s="115"/>
      <c r="L1" s="115"/>
      <c r="M1" s="115"/>
      <c r="N1" s="116"/>
    </row>
    <row r="2" spans="1:17" ht="18" thickTop="1" thickBot="1" x14ac:dyDescent="0.35">
      <c r="A2" s="28">
        <v>0</v>
      </c>
      <c r="B2" s="98">
        <v>46</v>
      </c>
      <c r="C2" s="29">
        <v>0.16666666666666699</v>
      </c>
      <c r="D2" s="37">
        <v>16</v>
      </c>
      <c r="E2" s="108"/>
      <c r="G2" s="89" t="s">
        <v>10</v>
      </c>
      <c r="H2" s="86" t="s">
        <v>16</v>
      </c>
      <c r="I2" s="87" t="s">
        <v>17</v>
      </c>
      <c r="J2" s="87" t="s">
        <v>37</v>
      </c>
      <c r="K2" s="87" t="s">
        <v>36</v>
      </c>
      <c r="L2" s="87" t="s">
        <v>18</v>
      </c>
      <c r="M2" s="87" t="s">
        <v>19</v>
      </c>
      <c r="N2" s="88" t="s">
        <v>20</v>
      </c>
      <c r="P2" s="100"/>
      <c r="Q2" s="100"/>
    </row>
    <row r="3" spans="1:17" ht="17.25" thickTop="1" x14ac:dyDescent="0.3">
      <c r="A3" s="29">
        <v>1.0416666666666666E-2</v>
      </c>
      <c r="B3" s="98">
        <v>47</v>
      </c>
      <c r="C3" s="29">
        <v>0.17708333333333301</v>
      </c>
      <c r="D3" s="37">
        <v>16</v>
      </c>
      <c r="E3" s="108">
        <v>0.5</v>
      </c>
      <c r="G3" s="69" t="s">
        <v>21</v>
      </c>
      <c r="H3" s="66">
        <v>7.3</v>
      </c>
      <c r="I3" s="55">
        <v>99.8</v>
      </c>
      <c r="J3" s="55">
        <v>54</v>
      </c>
      <c r="K3" s="55">
        <v>174.3</v>
      </c>
      <c r="L3" s="55">
        <v>111.3</v>
      </c>
      <c r="M3" s="56">
        <v>28.13</v>
      </c>
      <c r="N3" s="57">
        <v>2.46</v>
      </c>
    </row>
    <row r="4" spans="1:17" x14ac:dyDescent="0.3">
      <c r="A4" s="29">
        <v>2.0833333333333301E-2</v>
      </c>
      <c r="B4" s="98">
        <v>35</v>
      </c>
      <c r="C4" s="29">
        <v>0.1875</v>
      </c>
      <c r="D4" s="37">
        <v>15</v>
      </c>
      <c r="E4" s="108">
        <v>0.5</v>
      </c>
      <c r="G4" s="70" t="s">
        <v>22</v>
      </c>
      <c r="H4" s="67">
        <v>7.3</v>
      </c>
      <c r="I4" s="46">
        <v>98.9</v>
      </c>
      <c r="J4" s="46">
        <v>41.7</v>
      </c>
      <c r="K4" s="46">
        <v>175.1</v>
      </c>
      <c r="L4" s="46">
        <v>113</v>
      </c>
      <c r="M4" s="47">
        <v>26.15</v>
      </c>
      <c r="N4" s="50">
        <v>2.77</v>
      </c>
    </row>
    <row r="5" spans="1:17" x14ac:dyDescent="0.3">
      <c r="A5" s="29">
        <v>3.125E-2</v>
      </c>
      <c r="B5" s="98">
        <v>39</v>
      </c>
      <c r="C5" s="29">
        <v>0.19791666666666699</v>
      </c>
      <c r="D5" s="37">
        <v>19</v>
      </c>
      <c r="E5" s="108">
        <v>0.5</v>
      </c>
      <c r="G5" s="70" t="s">
        <v>23</v>
      </c>
      <c r="H5" s="67">
        <v>7.1</v>
      </c>
      <c r="I5" s="46">
        <v>72.5</v>
      </c>
      <c r="J5" s="46">
        <v>33.4</v>
      </c>
      <c r="K5" s="46">
        <v>123.9</v>
      </c>
      <c r="L5" s="46">
        <v>80.900000000000006</v>
      </c>
      <c r="M5" s="47">
        <v>20.89</v>
      </c>
      <c r="N5" s="50">
        <v>1.82</v>
      </c>
    </row>
    <row r="6" spans="1:17" x14ac:dyDescent="0.3">
      <c r="A6" s="29">
        <v>4.1666666666666699E-2</v>
      </c>
      <c r="B6" s="98">
        <v>41</v>
      </c>
      <c r="C6" s="29">
        <v>0.20833333333333301</v>
      </c>
      <c r="D6" s="37">
        <v>21</v>
      </c>
      <c r="E6" s="108">
        <v>0.5</v>
      </c>
      <c r="G6" s="70" t="s">
        <v>24</v>
      </c>
      <c r="H6" s="67">
        <v>6.8</v>
      </c>
      <c r="I6" s="46">
        <v>83.6</v>
      </c>
      <c r="J6" s="46">
        <v>46.3</v>
      </c>
      <c r="K6" s="46">
        <v>139</v>
      </c>
      <c r="L6" s="46">
        <v>93.8</v>
      </c>
      <c r="M6" s="47">
        <v>27.29</v>
      </c>
      <c r="N6" s="50">
        <v>2.39</v>
      </c>
    </row>
    <row r="7" spans="1:17" x14ac:dyDescent="0.3">
      <c r="A7" s="29">
        <v>5.2083333333333301E-2</v>
      </c>
      <c r="B7" s="98">
        <v>38</v>
      </c>
      <c r="C7" s="29">
        <v>0.21875</v>
      </c>
      <c r="D7" s="37">
        <v>23</v>
      </c>
      <c r="E7" s="108">
        <v>0.5</v>
      </c>
      <c r="G7" s="70" t="s">
        <v>25</v>
      </c>
      <c r="H7" s="67">
        <v>7.4</v>
      </c>
      <c r="I7" s="46">
        <v>137.19999999999999</v>
      </c>
      <c r="J7" s="46">
        <v>82.2</v>
      </c>
      <c r="K7" s="46">
        <v>217.6</v>
      </c>
      <c r="L7" s="46">
        <v>154.30000000000001</v>
      </c>
      <c r="M7" s="47">
        <v>29.97</v>
      </c>
      <c r="N7" s="50">
        <v>2.62</v>
      </c>
    </row>
    <row r="8" spans="1:17" x14ac:dyDescent="0.3">
      <c r="A8" s="29">
        <v>6.25E-2</v>
      </c>
      <c r="B8" s="98">
        <v>39</v>
      </c>
      <c r="C8" s="29">
        <v>0.22916666666666699</v>
      </c>
      <c r="D8" s="37">
        <v>28</v>
      </c>
      <c r="E8" s="108">
        <v>0.5</v>
      </c>
      <c r="G8" s="70" t="s">
        <v>26</v>
      </c>
      <c r="H8" s="67">
        <v>7.2</v>
      </c>
      <c r="I8" s="46">
        <v>113.5</v>
      </c>
      <c r="J8" s="46">
        <v>69.099999999999994</v>
      </c>
      <c r="K8" s="46">
        <v>186.4</v>
      </c>
      <c r="L8" s="46">
        <v>145.6</v>
      </c>
      <c r="M8" s="47">
        <v>32.18</v>
      </c>
      <c r="N8" s="50">
        <v>2.84</v>
      </c>
    </row>
    <row r="9" spans="1:17" x14ac:dyDescent="0.3">
      <c r="A9" s="29">
        <v>7.2916666666666699E-2</v>
      </c>
      <c r="B9" s="98">
        <v>32</v>
      </c>
      <c r="C9" s="29">
        <v>0.23958333333333301</v>
      </c>
      <c r="D9" s="37">
        <v>33</v>
      </c>
      <c r="E9" s="108">
        <v>0.5</v>
      </c>
      <c r="G9" s="70" t="s">
        <v>27</v>
      </c>
      <c r="H9" s="67">
        <v>6.7</v>
      </c>
      <c r="I9" s="46">
        <v>134.9</v>
      </c>
      <c r="J9" s="46">
        <v>65.599999999999994</v>
      </c>
      <c r="K9" s="46">
        <v>193.6</v>
      </c>
      <c r="L9" s="46">
        <v>157.80000000000001</v>
      </c>
      <c r="M9" s="47">
        <v>29.03</v>
      </c>
      <c r="N9" s="50">
        <v>2.99</v>
      </c>
    </row>
    <row r="10" spans="1:17" x14ac:dyDescent="0.3">
      <c r="A10" s="29">
        <v>8.3333333333333301E-2</v>
      </c>
      <c r="B10" s="98">
        <v>27</v>
      </c>
      <c r="C10" s="29">
        <v>0.25</v>
      </c>
      <c r="D10" s="37">
        <v>40</v>
      </c>
      <c r="E10" s="108">
        <v>0.5</v>
      </c>
      <c r="G10" s="70" t="s">
        <v>28</v>
      </c>
      <c r="H10" s="67">
        <v>7.1</v>
      </c>
      <c r="I10" s="46">
        <v>102.5</v>
      </c>
      <c r="J10" s="46">
        <v>63.1</v>
      </c>
      <c r="K10" s="46">
        <v>185.7</v>
      </c>
      <c r="L10" s="46">
        <v>130.1</v>
      </c>
      <c r="M10" s="47">
        <v>32.130000000000003</v>
      </c>
      <c r="N10" s="50">
        <v>2.2200000000000002</v>
      </c>
    </row>
    <row r="11" spans="1:17" x14ac:dyDescent="0.3">
      <c r="A11" s="29">
        <v>9.375E-2</v>
      </c>
      <c r="B11" s="98">
        <v>22</v>
      </c>
      <c r="C11" s="29">
        <v>0.26041666666666702</v>
      </c>
      <c r="D11" s="37">
        <v>48</v>
      </c>
      <c r="E11" s="108">
        <v>0.5</v>
      </c>
      <c r="G11" s="70" t="s">
        <v>29</v>
      </c>
      <c r="H11" s="67">
        <v>7.1</v>
      </c>
      <c r="I11" s="46">
        <v>116.4</v>
      </c>
      <c r="J11" s="46">
        <v>54.3</v>
      </c>
      <c r="K11" s="46">
        <v>169.5</v>
      </c>
      <c r="L11" s="46">
        <v>144.4</v>
      </c>
      <c r="M11" s="47">
        <v>24.42</v>
      </c>
      <c r="N11" s="50">
        <v>2.69</v>
      </c>
    </row>
    <row r="12" spans="1:17" x14ac:dyDescent="0.3">
      <c r="A12" s="29">
        <v>0.104166666666667</v>
      </c>
      <c r="B12" s="98">
        <v>21</v>
      </c>
      <c r="C12" s="29">
        <v>0.27083333333333298</v>
      </c>
      <c r="D12" s="37">
        <v>49</v>
      </c>
      <c r="E12" s="108">
        <v>0.5</v>
      </c>
      <c r="G12" s="70" t="s">
        <v>30</v>
      </c>
      <c r="H12" s="67">
        <v>7.1</v>
      </c>
      <c r="I12" s="46">
        <v>135.6</v>
      </c>
      <c r="J12" s="46">
        <v>74.2</v>
      </c>
      <c r="K12" s="46">
        <v>214.4</v>
      </c>
      <c r="L12" s="46">
        <v>154.6</v>
      </c>
      <c r="M12" s="47">
        <v>29.7</v>
      </c>
      <c r="N12" s="50">
        <v>2.64</v>
      </c>
    </row>
    <row r="13" spans="1:17" x14ac:dyDescent="0.3">
      <c r="A13" s="29">
        <v>0.114583333333333</v>
      </c>
      <c r="B13" s="98">
        <v>16</v>
      </c>
      <c r="C13" s="29">
        <v>0.28125</v>
      </c>
      <c r="D13" s="37">
        <v>54</v>
      </c>
      <c r="E13" s="108">
        <v>0.5</v>
      </c>
      <c r="G13" s="70" t="s">
        <v>31</v>
      </c>
      <c r="H13" s="67">
        <v>7.4</v>
      </c>
      <c r="I13" s="46">
        <v>111.3</v>
      </c>
      <c r="J13" s="46">
        <v>61.2</v>
      </c>
      <c r="K13" s="46">
        <v>208.2</v>
      </c>
      <c r="L13" s="46">
        <v>111.7</v>
      </c>
      <c r="M13" s="47">
        <v>28.78</v>
      </c>
      <c r="N13" s="50">
        <v>2.5</v>
      </c>
    </row>
    <row r="14" spans="1:17" x14ac:dyDescent="0.3">
      <c r="A14" s="29">
        <v>0.125</v>
      </c>
      <c r="B14" s="98">
        <v>15</v>
      </c>
      <c r="C14" s="29">
        <v>0.29166666666666702</v>
      </c>
      <c r="D14" s="37">
        <v>59</v>
      </c>
      <c r="E14" s="108">
        <v>0.5</v>
      </c>
      <c r="G14" s="71" t="s">
        <v>32</v>
      </c>
      <c r="H14" s="68">
        <v>7.3</v>
      </c>
      <c r="I14" s="61">
        <v>109.2</v>
      </c>
      <c r="J14" s="61">
        <v>69</v>
      </c>
      <c r="K14" s="61">
        <v>176.1</v>
      </c>
      <c r="L14" s="61">
        <v>135.4</v>
      </c>
      <c r="M14" s="62">
        <v>27.94</v>
      </c>
      <c r="N14" s="64">
        <v>2.4300000000000002</v>
      </c>
    </row>
    <row r="15" spans="1:17" x14ac:dyDescent="0.3">
      <c r="A15" s="29">
        <v>0.13541666666666699</v>
      </c>
      <c r="B15" s="98">
        <v>17</v>
      </c>
      <c r="C15" s="29">
        <v>0.30208333333333298</v>
      </c>
      <c r="D15" s="37">
        <v>90</v>
      </c>
      <c r="E15" s="108"/>
      <c r="G15" s="72" t="s">
        <v>33</v>
      </c>
      <c r="H15" s="73">
        <f t="shared" ref="H15:N15" si="0">AVERAGE(H3:H14)</f>
        <v>7.1499999999999995</v>
      </c>
      <c r="I15" s="58">
        <f t="shared" si="0"/>
        <v>109.61666666666666</v>
      </c>
      <c r="J15" s="58">
        <f t="shared" si="0"/>
        <v>59.508333333333333</v>
      </c>
      <c r="K15" s="58">
        <f t="shared" si="0"/>
        <v>180.31666666666669</v>
      </c>
      <c r="L15" s="58">
        <f t="shared" si="0"/>
        <v>127.74166666666667</v>
      </c>
      <c r="M15" s="63">
        <f t="shared" si="0"/>
        <v>28.05083333333333</v>
      </c>
      <c r="N15" s="65">
        <f t="shared" si="0"/>
        <v>2.5308333333333333</v>
      </c>
    </row>
    <row r="16" spans="1:17" x14ac:dyDescent="0.3">
      <c r="A16" s="29">
        <v>0.14583333333333301</v>
      </c>
      <c r="B16" s="98">
        <v>16</v>
      </c>
      <c r="C16" s="29">
        <v>0.3125</v>
      </c>
      <c r="D16" s="37">
        <v>88</v>
      </c>
      <c r="E16" s="108"/>
      <c r="G16" s="74" t="s">
        <v>34</v>
      </c>
      <c r="H16" s="75">
        <f t="shared" ref="H16:N16" si="1">MAX(H3:H14)</f>
        <v>7.4</v>
      </c>
      <c r="I16" s="48">
        <f t="shared" si="1"/>
        <v>137.19999999999999</v>
      </c>
      <c r="J16" s="48">
        <f t="shared" si="1"/>
        <v>82.2</v>
      </c>
      <c r="K16" s="48">
        <f t="shared" si="1"/>
        <v>217.6</v>
      </c>
      <c r="L16" s="48">
        <f t="shared" si="1"/>
        <v>157.80000000000001</v>
      </c>
      <c r="M16" s="49">
        <f t="shared" si="1"/>
        <v>32.18</v>
      </c>
      <c r="N16" s="51">
        <f t="shared" si="1"/>
        <v>2.99</v>
      </c>
    </row>
    <row r="17" spans="1:15" ht="17.25" thickBot="1" x14ac:dyDescent="0.35">
      <c r="A17" s="29">
        <v>0.15625</v>
      </c>
      <c r="B17" s="98">
        <v>15</v>
      </c>
      <c r="C17" s="29">
        <v>0.32291666666666702</v>
      </c>
      <c r="D17" s="37">
        <v>86</v>
      </c>
      <c r="E17" s="108"/>
      <c r="G17" s="76" t="s">
        <v>35</v>
      </c>
      <c r="H17" s="77">
        <f t="shared" ref="H17:N17" si="2">MIN(H3:H14)</f>
        <v>6.7</v>
      </c>
      <c r="I17" s="52">
        <f t="shared" si="2"/>
        <v>72.5</v>
      </c>
      <c r="J17" s="52">
        <f t="shared" si="2"/>
        <v>33.4</v>
      </c>
      <c r="K17" s="52">
        <f t="shared" si="2"/>
        <v>123.9</v>
      </c>
      <c r="L17" s="52">
        <f t="shared" si="2"/>
        <v>80.900000000000006</v>
      </c>
      <c r="M17" s="53">
        <f t="shared" si="2"/>
        <v>20.89</v>
      </c>
      <c r="N17" s="54">
        <f t="shared" si="2"/>
        <v>1.82</v>
      </c>
    </row>
    <row r="18" spans="1:15" ht="17.25" thickBot="1" x14ac:dyDescent="0.35">
      <c r="A18" s="29">
        <v>0.16666666666666699</v>
      </c>
      <c r="B18" s="98">
        <v>19</v>
      </c>
      <c r="C18" s="29">
        <v>0.33333333333333298</v>
      </c>
      <c r="D18" s="37">
        <v>100</v>
      </c>
      <c r="E18" s="108"/>
      <c r="G18" s="45"/>
      <c r="H18" s="45"/>
      <c r="I18" s="45"/>
      <c r="J18" s="45"/>
      <c r="K18" s="45"/>
      <c r="L18" s="45"/>
      <c r="M18" s="45"/>
      <c r="N18" s="45"/>
    </row>
    <row r="19" spans="1:15" x14ac:dyDescent="0.3">
      <c r="A19" s="29">
        <v>0.17708333333333301</v>
      </c>
      <c r="B19" s="98">
        <v>22</v>
      </c>
      <c r="C19" s="29">
        <v>0.34375</v>
      </c>
      <c r="D19" s="37">
        <v>106</v>
      </c>
      <c r="E19" s="108">
        <v>1</v>
      </c>
      <c r="G19" s="117" t="s">
        <v>39</v>
      </c>
      <c r="H19" s="118"/>
      <c r="I19" s="118"/>
      <c r="J19" s="118"/>
      <c r="K19" s="118"/>
      <c r="L19" s="118"/>
      <c r="M19" s="118"/>
      <c r="N19" s="118"/>
      <c r="O19" s="119"/>
    </row>
    <row r="20" spans="1:15" ht="17.25" thickBot="1" x14ac:dyDescent="0.35">
      <c r="A20" s="29">
        <v>0.1875</v>
      </c>
      <c r="B20" s="98">
        <v>23</v>
      </c>
      <c r="C20" s="29">
        <v>0.35416666666666702</v>
      </c>
      <c r="D20" s="37">
        <v>98</v>
      </c>
      <c r="E20" s="108">
        <v>1</v>
      </c>
      <c r="G20" s="85" t="s">
        <v>10</v>
      </c>
      <c r="H20" s="86" t="s">
        <v>16</v>
      </c>
      <c r="I20" s="87" t="s">
        <v>17</v>
      </c>
      <c r="J20" s="87" t="s">
        <v>37</v>
      </c>
      <c r="K20" s="87" t="s">
        <v>36</v>
      </c>
      <c r="L20" s="87" t="s">
        <v>18</v>
      </c>
      <c r="M20" s="87" t="s">
        <v>19</v>
      </c>
      <c r="N20" s="92" t="s">
        <v>20</v>
      </c>
      <c r="O20" s="88" t="s">
        <v>38</v>
      </c>
    </row>
    <row r="21" spans="1:15" ht="17.25" thickTop="1" x14ac:dyDescent="0.3">
      <c r="A21" s="29">
        <v>0.19791666666666699</v>
      </c>
      <c r="B21" s="98">
        <v>27</v>
      </c>
      <c r="C21" s="29">
        <v>0.36458333333333298</v>
      </c>
      <c r="D21" s="37">
        <v>114</v>
      </c>
      <c r="E21" s="108">
        <v>1</v>
      </c>
      <c r="G21" s="70" t="s">
        <v>48</v>
      </c>
      <c r="H21" s="66">
        <v>7.2</v>
      </c>
      <c r="I21" s="55">
        <v>119.8</v>
      </c>
      <c r="J21" s="55">
        <v>70.400000000000006</v>
      </c>
      <c r="K21" s="55">
        <v>142</v>
      </c>
      <c r="L21" s="55">
        <v>118.2</v>
      </c>
      <c r="M21" s="56">
        <v>24.04</v>
      </c>
      <c r="N21" s="90">
        <v>2.09</v>
      </c>
      <c r="O21" s="91"/>
    </row>
    <row r="22" spans="1:15" x14ac:dyDescent="0.3">
      <c r="A22" s="29">
        <v>0.20833333333333301</v>
      </c>
      <c r="B22" s="98">
        <v>31</v>
      </c>
      <c r="C22" s="29">
        <v>0.375</v>
      </c>
      <c r="D22" s="37">
        <v>92</v>
      </c>
      <c r="E22" s="108">
        <v>1</v>
      </c>
      <c r="G22" s="70" t="s">
        <v>50</v>
      </c>
      <c r="H22" s="67">
        <v>7.1</v>
      </c>
      <c r="I22" s="46">
        <v>126.7</v>
      </c>
      <c r="J22" s="46">
        <v>59.6</v>
      </c>
      <c r="K22" s="46">
        <v>195.7</v>
      </c>
      <c r="L22" s="46">
        <v>128.6</v>
      </c>
      <c r="M22" s="47">
        <v>27.86</v>
      </c>
      <c r="N22" s="47">
        <v>2.21</v>
      </c>
      <c r="O22" s="93"/>
    </row>
    <row r="23" spans="1:15" x14ac:dyDescent="0.3">
      <c r="A23" s="29">
        <v>0.21875</v>
      </c>
      <c r="B23" s="98">
        <v>41</v>
      </c>
      <c r="C23" s="29">
        <v>0.38541666666666702</v>
      </c>
      <c r="D23" s="37">
        <v>101</v>
      </c>
      <c r="E23" s="108">
        <v>1</v>
      </c>
      <c r="G23" s="70" t="s">
        <v>49</v>
      </c>
      <c r="H23" s="67">
        <v>7.2</v>
      </c>
      <c r="I23" s="46">
        <v>137.69999999999999</v>
      </c>
      <c r="J23" s="46">
        <v>66.2</v>
      </c>
      <c r="K23" s="46">
        <v>199.6</v>
      </c>
      <c r="L23" s="46">
        <v>136.6</v>
      </c>
      <c r="M23" s="47">
        <v>28.05</v>
      </c>
      <c r="N23" s="47">
        <v>2.52</v>
      </c>
      <c r="O23" s="93"/>
    </row>
    <row r="24" spans="1:15" x14ac:dyDescent="0.3">
      <c r="A24" s="29">
        <v>0.22916666666666699</v>
      </c>
      <c r="B24" s="98">
        <v>40</v>
      </c>
      <c r="C24" s="29">
        <v>0.39583333333333298</v>
      </c>
      <c r="D24" s="37">
        <v>94</v>
      </c>
      <c r="E24" s="108">
        <v>1</v>
      </c>
      <c r="G24" s="70" t="s">
        <v>31</v>
      </c>
      <c r="H24" s="67">
        <v>7.4</v>
      </c>
      <c r="I24" s="46">
        <v>114.5</v>
      </c>
      <c r="J24" s="46">
        <v>61.3</v>
      </c>
      <c r="K24" s="46">
        <v>205.6</v>
      </c>
      <c r="L24" s="46">
        <v>129.5</v>
      </c>
      <c r="M24" s="47">
        <v>27.35</v>
      </c>
      <c r="N24" s="47">
        <v>2.8</v>
      </c>
      <c r="O24" s="93"/>
    </row>
    <row r="25" spans="1:15" x14ac:dyDescent="0.3">
      <c r="A25" s="29">
        <v>0.23958333333333301</v>
      </c>
      <c r="B25" s="98">
        <v>51</v>
      </c>
      <c r="C25" s="29">
        <v>0.40625</v>
      </c>
      <c r="D25" s="37">
        <v>108</v>
      </c>
      <c r="E25" s="108">
        <v>1</v>
      </c>
      <c r="G25" s="70" t="s">
        <v>41</v>
      </c>
      <c r="H25" s="67">
        <v>7.3</v>
      </c>
      <c r="I25" s="46">
        <v>127</v>
      </c>
      <c r="J25" s="46">
        <v>55.2</v>
      </c>
      <c r="K25" s="46">
        <v>224.1</v>
      </c>
      <c r="L25" s="46">
        <v>147.80000000000001</v>
      </c>
      <c r="M25" s="47">
        <v>24.8</v>
      </c>
      <c r="N25" s="47">
        <v>2.54</v>
      </c>
      <c r="O25" s="109">
        <v>5.5</v>
      </c>
    </row>
    <row r="26" spans="1:15" x14ac:dyDescent="0.3">
      <c r="A26" s="29">
        <v>0.25</v>
      </c>
      <c r="B26" s="98">
        <v>60</v>
      </c>
      <c r="C26" s="29">
        <v>0.41666666666666702</v>
      </c>
      <c r="D26" s="37">
        <v>92</v>
      </c>
      <c r="E26" s="108">
        <v>1</v>
      </c>
      <c r="G26" s="70" t="s">
        <v>42</v>
      </c>
      <c r="H26" s="67">
        <v>7.2</v>
      </c>
      <c r="I26" s="46">
        <v>114</v>
      </c>
      <c r="J26" s="46">
        <v>60.1</v>
      </c>
      <c r="K26" s="46">
        <v>197.7</v>
      </c>
      <c r="L26" s="46">
        <v>136.5</v>
      </c>
      <c r="M26" s="47">
        <v>27.19</v>
      </c>
      <c r="N26" s="47">
        <v>2.79</v>
      </c>
      <c r="O26" s="109">
        <v>5.5</v>
      </c>
    </row>
    <row r="27" spans="1:15" x14ac:dyDescent="0.3">
      <c r="A27" s="29">
        <v>0.26041666666666702</v>
      </c>
      <c r="B27" s="98">
        <v>62</v>
      </c>
      <c r="C27" s="29">
        <v>0.42708333333333298</v>
      </c>
      <c r="D27" s="37">
        <v>90</v>
      </c>
      <c r="E27" s="108">
        <v>1.5</v>
      </c>
      <c r="G27" s="70" t="s">
        <v>43</v>
      </c>
      <c r="H27" s="67">
        <v>7</v>
      </c>
      <c r="I27" s="46">
        <v>132.69999999999999</v>
      </c>
      <c r="J27" s="46">
        <v>58</v>
      </c>
      <c r="K27" s="46">
        <v>217.7</v>
      </c>
      <c r="L27" s="46">
        <v>138.9</v>
      </c>
      <c r="M27" s="47">
        <v>29.22</v>
      </c>
      <c r="N27" s="47">
        <v>2.76</v>
      </c>
      <c r="O27" s="109">
        <v>5.5</v>
      </c>
    </row>
    <row r="28" spans="1:15" x14ac:dyDescent="0.3">
      <c r="A28" s="29">
        <v>0.27083333333333298</v>
      </c>
      <c r="B28" s="98">
        <v>86</v>
      </c>
      <c r="C28" s="29">
        <v>0.4375</v>
      </c>
      <c r="D28" s="37">
        <v>94</v>
      </c>
      <c r="E28" s="108">
        <v>1.5</v>
      </c>
      <c r="G28" s="70" t="s">
        <v>44</v>
      </c>
      <c r="H28" s="67">
        <v>7.5</v>
      </c>
      <c r="I28" s="46">
        <v>120.4</v>
      </c>
      <c r="J28" s="46">
        <v>52.1</v>
      </c>
      <c r="K28" s="46">
        <v>193.9</v>
      </c>
      <c r="L28" s="46">
        <v>129.4</v>
      </c>
      <c r="M28" s="47">
        <v>26.48</v>
      </c>
      <c r="N28" s="47">
        <v>2.5</v>
      </c>
      <c r="O28" s="109">
        <v>5.5</v>
      </c>
    </row>
    <row r="29" spans="1:15" x14ac:dyDescent="0.3">
      <c r="A29" s="29">
        <v>0.28125</v>
      </c>
      <c r="B29" s="98">
        <v>82</v>
      </c>
      <c r="C29" s="29">
        <v>0.44791666666666702</v>
      </c>
      <c r="D29" s="37">
        <v>91</v>
      </c>
      <c r="E29" s="108">
        <v>1.5</v>
      </c>
      <c r="G29" s="70" t="s">
        <v>46</v>
      </c>
      <c r="H29" s="67">
        <v>7.1</v>
      </c>
      <c r="I29" s="46">
        <v>131.1</v>
      </c>
      <c r="J29" s="46">
        <v>55</v>
      </c>
      <c r="K29" s="46">
        <v>195.4</v>
      </c>
      <c r="L29" s="46">
        <v>156</v>
      </c>
      <c r="M29" s="47">
        <v>28.77</v>
      </c>
      <c r="N29" s="47">
        <v>2.72</v>
      </c>
      <c r="O29" s="109">
        <v>2</v>
      </c>
    </row>
    <row r="30" spans="1:15" x14ac:dyDescent="0.3">
      <c r="A30" s="29">
        <v>0.29166666666666702</v>
      </c>
      <c r="B30" s="98">
        <v>93</v>
      </c>
      <c r="C30" s="29">
        <v>0.45833333333333298</v>
      </c>
      <c r="D30" s="37">
        <v>86</v>
      </c>
      <c r="E30" s="108">
        <v>1.5</v>
      </c>
      <c r="G30" s="70" t="s">
        <v>47</v>
      </c>
      <c r="H30" s="67">
        <v>7.1</v>
      </c>
      <c r="I30" s="46">
        <v>111.4</v>
      </c>
      <c r="J30" s="46">
        <v>48.9</v>
      </c>
      <c r="K30" s="46">
        <v>158.9</v>
      </c>
      <c r="L30" s="46">
        <v>128.30000000000001</v>
      </c>
      <c r="M30" s="47">
        <v>28.07</v>
      </c>
      <c r="N30" s="47">
        <v>2.3199999999999998</v>
      </c>
      <c r="O30" s="109">
        <v>1</v>
      </c>
    </row>
    <row r="31" spans="1:15" x14ac:dyDescent="0.3">
      <c r="A31" s="29">
        <v>0.30208333333333298</v>
      </c>
      <c r="B31" s="98">
        <v>107</v>
      </c>
      <c r="C31" s="29">
        <v>0.46875</v>
      </c>
      <c r="D31" s="37">
        <v>90</v>
      </c>
      <c r="E31" s="108"/>
      <c r="G31" s="70" t="s">
        <v>51</v>
      </c>
      <c r="H31" s="67">
        <v>7.4</v>
      </c>
      <c r="I31" s="46">
        <v>86.2</v>
      </c>
      <c r="J31" s="46">
        <v>41.7</v>
      </c>
      <c r="K31" s="46">
        <v>170.8</v>
      </c>
      <c r="L31" s="46">
        <v>98.3</v>
      </c>
      <c r="M31" s="47">
        <v>24.29</v>
      </c>
      <c r="N31" s="47">
        <v>2.0099999999999998</v>
      </c>
      <c r="O31" s="109">
        <v>0.5</v>
      </c>
    </row>
    <row r="32" spans="1:15" x14ac:dyDescent="0.3">
      <c r="A32" s="29">
        <v>0.3125</v>
      </c>
      <c r="B32" s="98">
        <v>92</v>
      </c>
      <c r="C32" s="29">
        <v>0.47916666666666702</v>
      </c>
      <c r="D32" s="37">
        <v>86</v>
      </c>
      <c r="E32" s="108"/>
      <c r="G32" s="70" t="s">
        <v>45</v>
      </c>
      <c r="H32" s="78">
        <v>7.5</v>
      </c>
      <c r="I32" s="60">
        <v>81.5</v>
      </c>
      <c r="J32" s="60">
        <v>32</v>
      </c>
      <c r="K32" s="60">
        <v>117.8</v>
      </c>
      <c r="L32" s="61">
        <v>84.3</v>
      </c>
      <c r="M32" s="62">
        <v>20.77</v>
      </c>
      <c r="N32" s="94">
        <v>2.09</v>
      </c>
      <c r="O32" s="110">
        <v>0.5</v>
      </c>
    </row>
    <row r="33" spans="1:15" x14ac:dyDescent="0.3">
      <c r="A33" s="29">
        <v>0.32291666666666702</v>
      </c>
      <c r="B33" s="98">
        <v>111</v>
      </c>
      <c r="C33" s="29">
        <v>0.48958333333333298</v>
      </c>
      <c r="D33" s="37">
        <v>91</v>
      </c>
      <c r="E33" s="108"/>
      <c r="G33" s="82" t="s">
        <v>33</v>
      </c>
      <c r="H33" s="79">
        <f t="shared" ref="H33:O33" si="3">AVERAGE(H21:H32)</f>
        <v>7.25</v>
      </c>
      <c r="I33" s="59">
        <f t="shared" si="3"/>
        <v>116.91666666666669</v>
      </c>
      <c r="J33" s="59">
        <f t="shared" si="3"/>
        <v>55.041666666666679</v>
      </c>
      <c r="K33" s="59">
        <f t="shared" si="3"/>
        <v>184.93333333333339</v>
      </c>
      <c r="L33" s="58">
        <f t="shared" si="3"/>
        <v>127.69999999999999</v>
      </c>
      <c r="M33" s="63">
        <f t="shared" si="3"/>
        <v>26.407500000000002</v>
      </c>
      <c r="N33" s="95">
        <f t="shared" si="3"/>
        <v>2.4458333333333333</v>
      </c>
      <c r="O33" s="65">
        <f t="shared" si="3"/>
        <v>3.25</v>
      </c>
    </row>
    <row r="34" spans="1:15" x14ac:dyDescent="0.3">
      <c r="A34" s="29">
        <v>0.33333333333333298</v>
      </c>
      <c r="B34" s="98">
        <v>102</v>
      </c>
      <c r="C34" s="29">
        <v>0.5</v>
      </c>
      <c r="D34" s="37">
        <v>77</v>
      </c>
      <c r="E34" s="108"/>
      <c r="G34" s="83" t="s">
        <v>34</v>
      </c>
      <c r="H34" s="80">
        <f t="shared" ref="H34:O34" si="4">MAX(H21:H32)</f>
        <v>7.5</v>
      </c>
      <c r="I34" s="48">
        <f t="shared" si="4"/>
        <v>137.69999999999999</v>
      </c>
      <c r="J34" s="48">
        <f t="shared" si="4"/>
        <v>70.400000000000006</v>
      </c>
      <c r="K34" s="48">
        <f t="shared" si="4"/>
        <v>224.1</v>
      </c>
      <c r="L34" s="48">
        <f t="shared" si="4"/>
        <v>156</v>
      </c>
      <c r="M34" s="49">
        <f t="shared" si="4"/>
        <v>29.22</v>
      </c>
      <c r="N34" s="96">
        <f t="shared" si="4"/>
        <v>2.8</v>
      </c>
      <c r="O34" s="51">
        <f t="shared" si="4"/>
        <v>5.5</v>
      </c>
    </row>
    <row r="35" spans="1:15" ht="17.25" thickBot="1" x14ac:dyDescent="0.35">
      <c r="A35" s="29">
        <v>0.34375</v>
      </c>
      <c r="B35" s="98">
        <v>91</v>
      </c>
      <c r="C35" s="29">
        <v>0.51041666666666696</v>
      </c>
      <c r="D35" s="37">
        <v>92</v>
      </c>
      <c r="E35" s="108">
        <v>0.5</v>
      </c>
      <c r="G35" s="84" t="s">
        <v>35</v>
      </c>
      <c r="H35" s="81">
        <f t="shared" ref="H35:O35" si="5">MIN(H21:H32)</f>
        <v>7</v>
      </c>
      <c r="I35" s="52">
        <f t="shared" si="5"/>
        <v>81.5</v>
      </c>
      <c r="J35" s="52">
        <f t="shared" si="5"/>
        <v>32</v>
      </c>
      <c r="K35" s="52">
        <f t="shared" si="5"/>
        <v>117.8</v>
      </c>
      <c r="L35" s="52">
        <f t="shared" si="5"/>
        <v>84.3</v>
      </c>
      <c r="M35" s="53">
        <f t="shared" si="5"/>
        <v>20.77</v>
      </c>
      <c r="N35" s="97">
        <f t="shared" si="5"/>
        <v>2.0099999999999998</v>
      </c>
      <c r="O35" s="54">
        <f t="shared" si="5"/>
        <v>0.5</v>
      </c>
    </row>
    <row r="36" spans="1:15" x14ac:dyDescent="0.3">
      <c r="A36" s="29">
        <v>0.35416666666666702</v>
      </c>
      <c r="B36" s="98">
        <v>107</v>
      </c>
      <c r="C36" s="29">
        <v>0.52083333333333304</v>
      </c>
      <c r="D36" s="37">
        <v>91</v>
      </c>
      <c r="E36" s="108">
        <v>0.5</v>
      </c>
    </row>
    <row r="37" spans="1:15" x14ac:dyDescent="0.3">
      <c r="A37" s="29">
        <v>0.36458333333333298</v>
      </c>
      <c r="B37" s="98">
        <v>98</v>
      </c>
      <c r="C37" s="29">
        <v>0.53125</v>
      </c>
      <c r="D37" s="37">
        <v>103</v>
      </c>
      <c r="E37" s="108">
        <v>0.5</v>
      </c>
    </row>
    <row r="38" spans="1:15" x14ac:dyDescent="0.3">
      <c r="A38" s="29">
        <v>0.375</v>
      </c>
      <c r="B38" s="98">
        <v>102</v>
      </c>
      <c r="C38" s="29">
        <v>0.54166666666666696</v>
      </c>
      <c r="D38" s="37">
        <v>108</v>
      </c>
      <c r="E38" s="108">
        <v>0.5</v>
      </c>
    </row>
    <row r="39" spans="1:15" x14ac:dyDescent="0.3">
      <c r="A39" s="29">
        <v>0.38541666666666702</v>
      </c>
      <c r="B39" s="98">
        <v>104</v>
      </c>
      <c r="C39" s="29">
        <v>0.55208333333333304</v>
      </c>
      <c r="D39" s="37">
        <v>101</v>
      </c>
      <c r="E39" s="108"/>
    </row>
    <row r="40" spans="1:15" x14ac:dyDescent="0.3">
      <c r="A40" s="29">
        <v>0.39583333333333298</v>
      </c>
      <c r="B40" s="98">
        <v>99</v>
      </c>
      <c r="C40" s="29">
        <v>0.5625</v>
      </c>
      <c r="D40" s="37">
        <v>93</v>
      </c>
      <c r="E40" s="108"/>
    </row>
    <row r="41" spans="1:15" x14ac:dyDescent="0.3">
      <c r="A41" s="29">
        <v>0.40625</v>
      </c>
      <c r="B41" s="98">
        <v>80</v>
      </c>
      <c r="C41" s="29">
        <v>0.57291666666666696</v>
      </c>
      <c r="D41" s="37">
        <v>90</v>
      </c>
      <c r="E41" s="108"/>
    </row>
    <row r="42" spans="1:15" x14ac:dyDescent="0.3">
      <c r="A42" s="29">
        <v>0.41666666666666702</v>
      </c>
      <c r="B42" s="98">
        <v>81</v>
      </c>
      <c r="C42" s="29">
        <v>0.58333333333333304</v>
      </c>
      <c r="D42" s="37">
        <v>105</v>
      </c>
      <c r="E42" s="108"/>
    </row>
    <row r="43" spans="1:15" x14ac:dyDescent="0.3">
      <c r="A43" s="29">
        <v>0.42708333333333298</v>
      </c>
      <c r="B43" s="98">
        <v>75</v>
      </c>
      <c r="C43" s="29">
        <v>0.59375</v>
      </c>
      <c r="D43" s="37">
        <v>89</v>
      </c>
      <c r="E43" s="108"/>
    </row>
    <row r="44" spans="1:15" x14ac:dyDescent="0.3">
      <c r="A44" s="29">
        <v>0.4375</v>
      </c>
      <c r="B44" s="98">
        <v>98</v>
      </c>
      <c r="C44" s="29">
        <v>0.60416666666666696</v>
      </c>
      <c r="D44" s="37">
        <v>81</v>
      </c>
      <c r="E44" s="108"/>
    </row>
    <row r="45" spans="1:15" x14ac:dyDescent="0.3">
      <c r="A45" s="29">
        <v>0.44791666666666702</v>
      </c>
      <c r="B45" s="98">
        <v>92</v>
      </c>
      <c r="C45" s="29">
        <v>0.61458333333333304</v>
      </c>
      <c r="D45" s="37">
        <v>81</v>
      </c>
      <c r="E45" s="108"/>
    </row>
    <row r="46" spans="1:15" x14ac:dyDescent="0.3">
      <c r="A46" s="29">
        <v>0.45833333333333298</v>
      </c>
      <c r="B46" s="98">
        <v>89</v>
      </c>
      <c r="C46" s="29">
        <v>0.625</v>
      </c>
      <c r="D46" s="37">
        <v>73</v>
      </c>
      <c r="E46" s="108"/>
    </row>
    <row r="47" spans="1:15" x14ac:dyDescent="0.3">
      <c r="A47" s="29">
        <v>0.46875</v>
      </c>
      <c r="B47" s="98">
        <v>83</v>
      </c>
      <c r="C47" s="29">
        <v>0.63541666666666696</v>
      </c>
      <c r="D47" s="37">
        <v>79</v>
      </c>
      <c r="E47" s="108"/>
    </row>
    <row r="48" spans="1:15" x14ac:dyDescent="0.3">
      <c r="A48" s="29">
        <v>0.47916666666666702</v>
      </c>
      <c r="B48" s="98">
        <v>92</v>
      </c>
      <c r="C48" s="29">
        <v>0.64583333333333304</v>
      </c>
      <c r="D48" s="37">
        <v>84</v>
      </c>
      <c r="E48" s="108"/>
    </row>
    <row r="49" spans="1:5" x14ac:dyDescent="0.3">
      <c r="A49" s="29">
        <v>0.48958333333333298</v>
      </c>
      <c r="B49" s="98">
        <v>85</v>
      </c>
      <c r="C49" s="29">
        <v>0.65625</v>
      </c>
      <c r="D49" s="37">
        <v>77</v>
      </c>
      <c r="E49" s="108"/>
    </row>
    <row r="50" spans="1:5" x14ac:dyDescent="0.3">
      <c r="A50" s="29">
        <v>0.5</v>
      </c>
      <c r="B50" s="98">
        <v>87</v>
      </c>
      <c r="C50" s="29">
        <v>0.66666666666666696</v>
      </c>
      <c r="D50" s="37">
        <v>69</v>
      </c>
      <c r="E50" s="108"/>
    </row>
    <row r="51" spans="1:5" x14ac:dyDescent="0.3">
      <c r="A51" s="29">
        <v>0.51041666666666696</v>
      </c>
      <c r="B51" s="98">
        <v>99</v>
      </c>
      <c r="C51" s="29">
        <v>0.67708333333333304</v>
      </c>
      <c r="D51" s="37">
        <v>66</v>
      </c>
      <c r="E51" s="108"/>
    </row>
    <row r="52" spans="1:5" x14ac:dyDescent="0.3">
      <c r="A52" s="29">
        <v>0.52083333333333304</v>
      </c>
      <c r="B52" s="98">
        <v>93</v>
      </c>
      <c r="C52" s="29">
        <v>0.6875</v>
      </c>
      <c r="D52" s="37">
        <v>77</v>
      </c>
      <c r="E52" s="108"/>
    </row>
    <row r="53" spans="1:5" x14ac:dyDescent="0.3">
      <c r="A53" s="29">
        <v>0.53125</v>
      </c>
      <c r="B53" s="98">
        <v>91</v>
      </c>
      <c r="C53" s="29">
        <v>0.69791666666666696</v>
      </c>
      <c r="D53" s="37">
        <v>67</v>
      </c>
      <c r="E53" s="108"/>
    </row>
    <row r="54" spans="1:5" x14ac:dyDescent="0.3">
      <c r="A54" s="29">
        <v>0.54166666666666696</v>
      </c>
      <c r="B54" s="98">
        <v>87</v>
      </c>
      <c r="C54" s="29">
        <v>0.70833333333333304</v>
      </c>
      <c r="D54" s="37">
        <v>85</v>
      </c>
      <c r="E54" s="108"/>
    </row>
    <row r="55" spans="1:5" x14ac:dyDescent="0.3">
      <c r="A55" s="29">
        <v>0.55208333333333304</v>
      </c>
      <c r="B55" s="98">
        <v>86</v>
      </c>
      <c r="C55" s="29">
        <v>0.71875</v>
      </c>
      <c r="D55" s="37">
        <v>76</v>
      </c>
      <c r="E55" s="108"/>
    </row>
    <row r="56" spans="1:5" x14ac:dyDescent="0.3">
      <c r="A56" s="29">
        <v>0.5625</v>
      </c>
      <c r="B56" s="98">
        <v>94</v>
      </c>
      <c r="C56" s="29">
        <v>0.72916666666666696</v>
      </c>
      <c r="D56" s="37">
        <v>81</v>
      </c>
      <c r="E56" s="108"/>
    </row>
    <row r="57" spans="1:5" x14ac:dyDescent="0.3">
      <c r="A57" s="29">
        <v>0.57291666666666696</v>
      </c>
      <c r="B57" s="98">
        <v>97</v>
      </c>
      <c r="C57" s="29">
        <v>0.73958333333333304</v>
      </c>
      <c r="D57" s="37">
        <v>71</v>
      </c>
      <c r="E57" s="108"/>
    </row>
    <row r="58" spans="1:5" x14ac:dyDescent="0.3">
      <c r="A58" s="29">
        <v>0.58333333333333304</v>
      </c>
      <c r="B58" s="98">
        <v>76</v>
      </c>
      <c r="C58" s="29">
        <v>0.75</v>
      </c>
      <c r="D58" s="37">
        <v>84</v>
      </c>
      <c r="E58" s="108"/>
    </row>
    <row r="59" spans="1:5" x14ac:dyDescent="0.3">
      <c r="A59" s="29">
        <v>0.59375</v>
      </c>
      <c r="B59" s="98">
        <v>85</v>
      </c>
      <c r="C59" s="29">
        <v>0.76041666666666696</v>
      </c>
      <c r="D59" s="37">
        <v>81</v>
      </c>
      <c r="E59" s="108"/>
    </row>
    <row r="60" spans="1:5" x14ac:dyDescent="0.3">
      <c r="A60" s="29">
        <v>0.60416666666666696</v>
      </c>
      <c r="B60" s="98">
        <v>87</v>
      </c>
      <c r="C60" s="29">
        <v>0.77083333333333304</v>
      </c>
      <c r="D60" s="37">
        <v>91</v>
      </c>
      <c r="E60" s="108"/>
    </row>
    <row r="61" spans="1:5" x14ac:dyDescent="0.3">
      <c r="A61" s="29">
        <v>0.61458333333333304</v>
      </c>
      <c r="B61" s="98">
        <v>75</v>
      </c>
      <c r="C61" s="29">
        <v>0.78125</v>
      </c>
      <c r="D61" s="37">
        <v>105</v>
      </c>
      <c r="E61" s="108"/>
    </row>
    <row r="62" spans="1:5" x14ac:dyDescent="0.3">
      <c r="A62" s="29">
        <v>0.625</v>
      </c>
      <c r="B62" s="98">
        <v>79</v>
      </c>
      <c r="C62" s="29">
        <v>0.79166666666666696</v>
      </c>
      <c r="D62" s="37">
        <v>105</v>
      </c>
      <c r="E62" s="108"/>
    </row>
    <row r="63" spans="1:5" x14ac:dyDescent="0.3">
      <c r="A63" s="29">
        <v>0.63541666666666696</v>
      </c>
      <c r="B63" s="98">
        <v>74</v>
      </c>
      <c r="C63" s="29">
        <v>0.80208333333333304</v>
      </c>
      <c r="D63" s="37">
        <v>89</v>
      </c>
      <c r="E63" s="108"/>
    </row>
    <row r="64" spans="1:5" x14ac:dyDescent="0.3">
      <c r="A64" s="29">
        <v>0.64583333333333304</v>
      </c>
      <c r="B64" s="98">
        <v>70</v>
      </c>
      <c r="C64" s="29">
        <v>0.8125</v>
      </c>
      <c r="D64" s="37">
        <v>87</v>
      </c>
      <c r="E64" s="108"/>
    </row>
    <row r="65" spans="1:5" x14ac:dyDescent="0.3">
      <c r="A65" s="29">
        <v>0.65625</v>
      </c>
      <c r="B65" s="98">
        <v>68</v>
      </c>
      <c r="C65" s="29">
        <v>0.82291666666666696</v>
      </c>
      <c r="D65" s="37">
        <v>94</v>
      </c>
      <c r="E65" s="108"/>
    </row>
    <row r="66" spans="1:5" x14ac:dyDescent="0.3">
      <c r="A66" s="29">
        <v>0.66666666666666696</v>
      </c>
      <c r="B66" s="98">
        <v>73</v>
      </c>
      <c r="C66" s="29">
        <v>0.83333333333333304</v>
      </c>
      <c r="D66" s="37">
        <v>107</v>
      </c>
      <c r="E66" s="108"/>
    </row>
    <row r="67" spans="1:5" x14ac:dyDescent="0.3">
      <c r="A67" s="29">
        <v>0.67708333333333304</v>
      </c>
      <c r="B67" s="98">
        <v>73</v>
      </c>
      <c r="C67" s="29">
        <v>0.84375</v>
      </c>
      <c r="D67" s="37">
        <v>98</v>
      </c>
      <c r="E67" s="108">
        <v>5.5</v>
      </c>
    </row>
    <row r="68" spans="1:5" x14ac:dyDescent="0.3">
      <c r="A68" s="29">
        <v>0.6875</v>
      </c>
      <c r="B68" s="98">
        <v>78</v>
      </c>
      <c r="C68" s="29">
        <v>0.85416666666666696</v>
      </c>
      <c r="D68" s="37">
        <v>87</v>
      </c>
      <c r="E68" s="108">
        <v>5.5</v>
      </c>
    </row>
    <row r="69" spans="1:5" x14ac:dyDescent="0.3">
      <c r="A69" s="29">
        <v>0.69791666666666696</v>
      </c>
      <c r="B69" s="98">
        <v>76</v>
      </c>
      <c r="C69" s="29">
        <v>0.86458333333333304</v>
      </c>
      <c r="D69" s="37">
        <v>89</v>
      </c>
      <c r="E69" s="108">
        <v>5.5</v>
      </c>
    </row>
    <row r="70" spans="1:5" x14ac:dyDescent="0.3">
      <c r="A70" s="29">
        <v>0.70833333333333304</v>
      </c>
      <c r="B70" s="98">
        <v>65</v>
      </c>
      <c r="C70" s="29">
        <v>0.875</v>
      </c>
      <c r="D70" s="37">
        <v>75</v>
      </c>
      <c r="E70" s="108">
        <v>5.5</v>
      </c>
    </row>
    <row r="71" spans="1:5" x14ac:dyDescent="0.3">
      <c r="A71" s="29">
        <v>0.71875</v>
      </c>
      <c r="B71" s="98">
        <v>78</v>
      </c>
      <c r="C71" s="29">
        <v>0.88541666666666696</v>
      </c>
      <c r="D71" s="37">
        <v>84</v>
      </c>
      <c r="E71" s="108">
        <v>2</v>
      </c>
    </row>
    <row r="72" spans="1:5" x14ac:dyDescent="0.3">
      <c r="A72" s="29">
        <v>0.72916666666666696</v>
      </c>
      <c r="B72" s="98">
        <v>76</v>
      </c>
      <c r="C72" s="29">
        <v>0.89583333333333304</v>
      </c>
      <c r="D72" s="37">
        <v>76</v>
      </c>
      <c r="E72" s="108">
        <v>2</v>
      </c>
    </row>
    <row r="73" spans="1:5" x14ac:dyDescent="0.3">
      <c r="A73" s="29">
        <v>0.73958333333333304</v>
      </c>
      <c r="B73" s="98">
        <v>90</v>
      </c>
      <c r="C73" s="29">
        <v>0.90625</v>
      </c>
      <c r="D73" s="37">
        <v>81</v>
      </c>
      <c r="E73" s="108">
        <v>2</v>
      </c>
    </row>
    <row r="74" spans="1:5" x14ac:dyDescent="0.3">
      <c r="A74" s="29">
        <v>0.75</v>
      </c>
      <c r="B74" s="98">
        <v>91</v>
      </c>
      <c r="C74" s="29">
        <v>0.91666666666666696</v>
      </c>
      <c r="D74" s="37">
        <v>79</v>
      </c>
      <c r="E74" s="108">
        <v>2</v>
      </c>
    </row>
    <row r="75" spans="1:5" x14ac:dyDescent="0.3">
      <c r="A75" s="29">
        <v>0.76041666666666696</v>
      </c>
      <c r="B75" s="98">
        <v>102</v>
      </c>
      <c r="C75" s="29">
        <v>0.92708333333333304</v>
      </c>
      <c r="D75" s="37">
        <v>72</v>
      </c>
      <c r="E75" s="108">
        <v>1</v>
      </c>
    </row>
    <row r="76" spans="1:5" x14ac:dyDescent="0.3">
      <c r="A76" s="29">
        <v>0.77083333333333304</v>
      </c>
      <c r="B76" s="98">
        <v>86</v>
      </c>
      <c r="C76" s="29">
        <v>0.9375</v>
      </c>
      <c r="D76" s="37">
        <v>74</v>
      </c>
      <c r="E76" s="108">
        <v>1</v>
      </c>
    </row>
    <row r="77" spans="1:5" x14ac:dyDescent="0.3">
      <c r="A77" s="29">
        <v>0.78125</v>
      </c>
      <c r="B77" s="98">
        <v>86</v>
      </c>
      <c r="C77" s="29">
        <v>0.94791666666666696</v>
      </c>
      <c r="D77" s="37">
        <v>72</v>
      </c>
      <c r="E77" s="108">
        <v>1</v>
      </c>
    </row>
    <row r="78" spans="1:5" x14ac:dyDescent="0.3">
      <c r="A78" s="29">
        <v>0.79166666666666696</v>
      </c>
      <c r="B78" s="98">
        <v>88</v>
      </c>
      <c r="C78" s="29">
        <v>0.95833333333333304</v>
      </c>
      <c r="D78" s="37">
        <v>64</v>
      </c>
      <c r="E78" s="108">
        <v>1</v>
      </c>
    </row>
    <row r="79" spans="1:5" x14ac:dyDescent="0.3">
      <c r="A79" s="29">
        <v>0.80208333333333304</v>
      </c>
      <c r="B79" s="98">
        <v>99</v>
      </c>
      <c r="C79" s="29">
        <v>0.96875</v>
      </c>
      <c r="D79" s="37">
        <v>69</v>
      </c>
      <c r="E79" s="108">
        <v>0.5</v>
      </c>
    </row>
    <row r="80" spans="1:5" x14ac:dyDescent="0.3">
      <c r="A80" s="29">
        <v>0.8125</v>
      </c>
      <c r="B80" s="98">
        <v>82</v>
      </c>
      <c r="C80" s="29">
        <v>0.97916666666666696</v>
      </c>
      <c r="D80" s="37">
        <v>60</v>
      </c>
      <c r="E80" s="108">
        <v>0.5</v>
      </c>
    </row>
    <row r="81" spans="1:7" x14ac:dyDescent="0.3">
      <c r="A81" s="29">
        <v>0.82291666666666696</v>
      </c>
      <c r="B81" s="98">
        <v>103</v>
      </c>
      <c r="C81" s="30">
        <v>0.98958333333333304</v>
      </c>
      <c r="D81" s="37">
        <v>57</v>
      </c>
      <c r="E81" s="108">
        <v>0.5</v>
      </c>
    </row>
    <row r="82" spans="1:7" x14ac:dyDescent="0.3">
      <c r="A82" s="29">
        <v>0.83333333333333304</v>
      </c>
      <c r="B82" s="98">
        <v>91</v>
      </c>
      <c r="C82" s="28">
        <v>0</v>
      </c>
      <c r="D82" s="41">
        <v>63</v>
      </c>
      <c r="E82" s="108">
        <v>0.5</v>
      </c>
      <c r="G82" s="106"/>
    </row>
    <row r="83" spans="1:7" x14ac:dyDescent="0.3">
      <c r="A83" s="29">
        <v>0.84375</v>
      </c>
      <c r="B83" s="98">
        <v>78</v>
      </c>
      <c r="C83" s="29">
        <v>1.0416666666666666E-2</v>
      </c>
      <c r="D83" s="37">
        <v>58</v>
      </c>
      <c r="E83" s="108">
        <v>1</v>
      </c>
      <c r="G83" s="106"/>
    </row>
    <row r="84" spans="1:7" x14ac:dyDescent="0.3">
      <c r="A84" s="29">
        <v>0.85416666666666696</v>
      </c>
      <c r="B84" s="98">
        <v>87</v>
      </c>
      <c r="C84" s="29">
        <v>2.0833333333333301E-2</v>
      </c>
      <c r="D84" s="37">
        <v>52</v>
      </c>
      <c r="E84" s="108">
        <v>1</v>
      </c>
      <c r="G84" s="106"/>
    </row>
    <row r="85" spans="1:7" x14ac:dyDescent="0.3">
      <c r="A85" s="29">
        <v>0.86458333333333304</v>
      </c>
      <c r="B85" s="98">
        <v>79</v>
      </c>
      <c r="C85" s="29">
        <v>3.125E-2</v>
      </c>
      <c r="D85" s="37">
        <v>43</v>
      </c>
      <c r="E85" s="108">
        <v>1</v>
      </c>
      <c r="G85" s="106"/>
    </row>
    <row r="86" spans="1:7" x14ac:dyDescent="0.3">
      <c r="A86" s="29">
        <v>0.875</v>
      </c>
      <c r="B86" s="98">
        <v>69</v>
      </c>
      <c r="C86" s="29">
        <v>4.1666666666666699E-2</v>
      </c>
      <c r="D86" s="37">
        <v>49</v>
      </c>
      <c r="E86" s="108">
        <v>1</v>
      </c>
      <c r="G86" s="106"/>
    </row>
    <row r="87" spans="1:7" x14ac:dyDescent="0.3">
      <c r="A87" s="29">
        <v>0.88541666666666696</v>
      </c>
      <c r="B87" s="98">
        <v>73</v>
      </c>
      <c r="C87" s="29">
        <v>5.2083333333333301E-2</v>
      </c>
      <c r="D87" s="37">
        <v>42</v>
      </c>
      <c r="E87" s="108">
        <v>1</v>
      </c>
      <c r="G87" s="106"/>
    </row>
    <row r="88" spans="1:7" x14ac:dyDescent="0.3">
      <c r="A88" s="29">
        <v>0.89583333333333304</v>
      </c>
      <c r="B88" s="98">
        <v>80</v>
      </c>
      <c r="C88" s="29">
        <v>6.25E-2</v>
      </c>
      <c r="D88" s="37">
        <v>44</v>
      </c>
      <c r="E88" s="108">
        <v>1</v>
      </c>
      <c r="G88" s="106"/>
    </row>
    <row r="89" spans="1:7" x14ac:dyDescent="0.3">
      <c r="A89" s="29">
        <v>0.90625</v>
      </c>
      <c r="B89" s="98">
        <v>74</v>
      </c>
      <c r="C89" s="29">
        <v>7.2916666666666699E-2</v>
      </c>
      <c r="D89" s="37">
        <v>38</v>
      </c>
      <c r="E89" s="108">
        <v>1</v>
      </c>
      <c r="G89" s="106"/>
    </row>
    <row r="90" spans="1:7" x14ac:dyDescent="0.3">
      <c r="A90" s="29">
        <v>0.91666666666666696</v>
      </c>
      <c r="B90" s="98">
        <v>69</v>
      </c>
      <c r="C90" s="29">
        <v>8.3333333333333301E-2</v>
      </c>
      <c r="D90" s="37">
        <v>38</v>
      </c>
      <c r="E90" s="108">
        <v>1</v>
      </c>
      <c r="G90" s="106"/>
    </row>
    <row r="91" spans="1:7" x14ac:dyDescent="0.3">
      <c r="A91" s="29">
        <v>0.92708333333333304</v>
      </c>
      <c r="B91" s="98">
        <v>64</v>
      </c>
      <c r="C91" s="29">
        <v>9.375E-2</v>
      </c>
      <c r="D91" s="37">
        <v>38</v>
      </c>
      <c r="E91" s="108">
        <v>0.5</v>
      </c>
      <c r="G91" s="106"/>
    </row>
    <row r="92" spans="1:7" x14ac:dyDescent="0.3">
      <c r="A92" s="29">
        <v>0.9375</v>
      </c>
      <c r="B92" s="98">
        <v>69</v>
      </c>
      <c r="C92" s="29">
        <v>0.104166666666667</v>
      </c>
      <c r="D92" s="37">
        <v>34</v>
      </c>
      <c r="E92" s="108">
        <v>0.5</v>
      </c>
      <c r="G92" s="106"/>
    </row>
    <row r="93" spans="1:7" x14ac:dyDescent="0.3">
      <c r="A93" s="29">
        <v>0.94791666666666696</v>
      </c>
      <c r="B93" s="98">
        <v>63</v>
      </c>
      <c r="C93" s="29">
        <v>0.114583333333333</v>
      </c>
      <c r="D93" s="37">
        <v>31</v>
      </c>
      <c r="E93" s="108">
        <v>0.5</v>
      </c>
      <c r="G93" s="106"/>
    </row>
    <row r="94" spans="1:7" x14ac:dyDescent="0.3">
      <c r="A94" s="29">
        <v>0.95833333333333304</v>
      </c>
      <c r="B94" s="98">
        <v>63</v>
      </c>
      <c r="C94" s="29">
        <v>0.125</v>
      </c>
      <c r="D94" s="37">
        <v>22</v>
      </c>
      <c r="E94" s="108">
        <v>0.5</v>
      </c>
      <c r="G94" s="106"/>
    </row>
    <row r="95" spans="1:7" x14ac:dyDescent="0.3">
      <c r="A95" s="29">
        <v>0.96875</v>
      </c>
      <c r="B95" s="98">
        <v>55</v>
      </c>
      <c r="C95" s="29">
        <v>0.13541666666666699</v>
      </c>
      <c r="D95" s="37">
        <v>20</v>
      </c>
      <c r="E95" s="106"/>
      <c r="G95" s="106"/>
    </row>
    <row r="96" spans="1:7" x14ac:dyDescent="0.3">
      <c r="A96" s="29">
        <v>0.97916666666666696</v>
      </c>
      <c r="B96" s="98">
        <v>52</v>
      </c>
      <c r="C96" s="29">
        <v>0.14583333333333301</v>
      </c>
      <c r="D96" s="37">
        <v>16</v>
      </c>
      <c r="E96" s="106"/>
      <c r="G96" s="106"/>
    </row>
    <row r="97" spans="1:7" x14ac:dyDescent="0.3">
      <c r="A97" s="30">
        <v>0.98958333333333304</v>
      </c>
      <c r="B97" s="98">
        <v>53</v>
      </c>
      <c r="C97" s="29">
        <v>0.15625</v>
      </c>
      <c r="D97" s="37">
        <v>18</v>
      </c>
      <c r="E97" s="106"/>
      <c r="G97" s="106"/>
    </row>
    <row r="98" spans="1:7" x14ac:dyDescent="0.3">
      <c r="A98" s="31" t="s">
        <v>11</v>
      </c>
      <c r="B98" s="32">
        <f>MIN(B2:B97)</f>
        <v>15</v>
      </c>
      <c r="C98" s="102"/>
      <c r="D98" s="38">
        <f>MIN(D2:D97)</f>
        <v>15</v>
      </c>
      <c r="E98" s="107"/>
    </row>
    <row r="99" spans="1:7" x14ac:dyDescent="0.3">
      <c r="A99" s="33" t="s">
        <v>12</v>
      </c>
      <c r="B99" s="34">
        <f>MAX(B2:B97)</f>
        <v>111</v>
      </c>
      <c r="C99" s="103"/>
      <c r="D99" s="39">
        <f>MAX(D2:D97)</f>
        <v>114</v>
      </c>
      <c r="E99" s="107"/>
    </row>
    <row r="100" spans="1:7" ht="17.25" thickBot="1" x14ac:dyDescent="0.35">
      <c r="A100" s="35" t="s">
        <v>13</v>
      </c>
      <c r="B100" s="36">
        <f>ROUNDDOWN(AVERAGE(B2:B97),0)</f>
        <v>69</v>
      </c>
      <c r="C100" s="104"/>
      <c r="D100" s="40">
        <f>ROUNDDOWN(AVERAGE(D2:D97),0)</f>
        <v>71</v>
      </c>
      <c r="E100" s="107"/>
    </row>
  </sheetData>
  <mergeCells count="2">
    <mergeCell ref="G1:N1"/>
    <mergeCell ref="G19:O19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0"/>
  <sheetViews>
    <sheetView tabSelected="1" zoomScale="80" zoomScaleNormal="80" workbookViewId="0">
      <selection activeCell="O90" sqref="O90"/>
    </sheetView>
  </sheetViews>
  <sheetFormatPr defaultRowHeight="16.5" x14ac:dyDescent="0.3"/>
  <sheetData>
    <row r="1" spans="1:17" ht="17.25" thickBot="1" x14ac:dyDescent="0.35">
      <c r="A1" s="42" t="s">
        <v>10</v>
      </c>
      <c r="B1" s="43" t="s">
        <v>14</v>
      </c>
      <c r="C1" s="101"/>
      <c r="D1" s="44" t="s">
        <v>15</v>
      </c>
      <c r="E1" s="105" t="s">
        <v>40</v>
      </c>
      <c r="G1" s="114" t="s">
        <v>14</v>
      </c>
      <c r="H1" s="115"/>
      <c r="I1" s="115"/>
      <c r="J1" s="115"/>
      <c r="K1" s="115"/>
      <c r="L1" s="115"/>
      <c r="M1" s="115"/>
      <c r="N1" s="116"/>
    </row>
    <row r="2" spans="1:17" ht="18" thickTop="1" thickBot="1" x14ac:dyDescent="0.35">
      <c r="A2" s="28">
        <v>0</v>
      </c>
      <c r="B2" s="98">
        <v>137</v>
      </c>
      <c r="C2" s="29">
        <v>0.16666666666666699</v>
      </c>
      <c r="D2" s="37">
        <v>33</v>
      </c>
      <c r="E2" s="108"/>
      <c r="G2" s="89" t="s">
        <v>10</v>
      </c>
      <c r="H2" s="86" t="s">
        <v>16</v>
      </c>
      <c r="I2" s="87" t="s">
        <v>17</v>
      </c>
      <c r="J2" s="87" t="s">
        <v>37</v>
      </c>
      <c r="K2" s="87" t="s">
        <v>36</v>
      </c>
      <c r="L2" s="87" t="s">
        <v>18</v>
      </c>
      <c r="M2" s="87" t="s">
        <v>19</v>
      </c>
      <c r="N2" s="88" t="s">
        <v>20</v>
      </c>
      <c r="P2" s="100"/>
      <c r="Q2" s="100"/>
    </row>
    <row r="3" spans="1:17" ht="17.25" thickTop="1" x14ac:dyDescent="0.3">
      <c r="A3" s="29">
        <v>1.0416666666666666E-2</v>
      </c>
      <c r="B3" s="98">
        <v>112</v>
      </c>
      <c r="C3" s="29">
        <v>0.17708333333333301</v>
      </c>
      <c r="D3" s="37">
        <v>27</v>
      </c>
      <c r="E3" s="108">
        <v>0.5</v>
      </c>
      <c r="G3" s="69" t="s">
        <v>21</v>
      </c>
      <c r="H3" s="66">
        <v>7.4</v>
      </c>
      <c r="I3" s="55">
        <v>70.8</v>
      </c>
      <c r="J3" s="55">
        <v>34.299999999999997</v>
      </c>
      <c r="K3" s="55">
        <v>99.1</v>
      </c>
      <c r="L3" s="55">
        <v>57.8</v>
      </c>
      <c r="M3" s="56">
        <v>19.88</v>
      </c>
      <c r="N3" s="57">
        <v>1.82</v>
      </c>
    </row>
    <row r="4" spans="1:17" x14ac:dyDescent="0.3">
      <c r="A4" s="29">
        <v>2.0833333333333301E-2</v>
      </c>
      <c r="B4" s="98">
        <v>111</v>
      </c>
      <c r="C4" s="29">
        <v>0.1875</v>
      </c>
      <c r="D4" s="37">
        <v>36</v>
      </c>
      <c r="E4" s="108">
        <v>0.5</v>
      </c>
      <c r="G4" s="70" t="s">
        <v>22</v>
      </c>
      <c r="H4" s="67">
        <v>7.4</v>
      </c>
      <c r="I4" s="46">
        <v>54.1</v>
      </c>
      <c r="J4" s="46">
        <v>23.2</v>
      </c>
      <c r="K4" s="46">
        <v>79.8</v>
      </c>
      <c r="L4" s="46">
        <v>51.1</v>
      </c>
      <c r="M4" s="47">
        <v>16.059999999999999</v>
      </c>
      <c r="N4" s="50">
        <v>1.78</v>
      </c>
    </row>
    <row r="5" spans="1:17" x14ac:dyDescent="0.3">
      <c r="A5" s="29">
        <v>3.125E-2</v>
      </c>
      <c r="B5" s="98">
        <v>98</v>
      </c>
      <c r="C5" s="29">
        <v>0.19791666666666699</v>
      </c>
      <c r="D5" s="37">
        <v>45</v>
      </c>
      <c r="E5" s="108">
        <v>0.5</v>
      </c>
      <c r="G5" s="70" t="s">
        <v>23</v>
      </c>
      <c r="H5" s="67">
        <v>7.2</v>
      </c>
      <c r="I5" s="46">
        <v>37.4</v>
      </c>
      <c r="J5" s="46">
        <v>19.8</v>
      </c>
      <c r="K5" s="46">
        <v>53.7</v>
      </c>
      <c r="L5" s="46">
        <v>29.6</v>
      </c>
      <c r="M5" s="47">
        <v>14.96</v>
      </c>
      <c r="N5" s="50">
        <v>1.41</v>
      </c>
    </row>
    <row r="6" spans="1:17" x14ac:dyDescent="0.3">
      <c r="A6" s="29">
        <v>4.1666666666666699E-2</v>
      </c>
      <c r="B6" s="98">
        <v>86</v>
      </c>
      <c r="C6" s="29">
        <v>0.20833333333333301</v>
      </c>
      <c r="D6" s="37">
        <v>38</v>
      </c>
      <c r="E6" s="108">
        <v>0.5</v>
      </c>
      <c r="G6" s="70" t="s">
        <v>24</v>
      </c>
      <c r="H6" s="67">
        <v>7.1</v>
      </c>
      <c r="I6" s="46">
        <v>62.5</v>
      </c>
      <c r="J6" s="46">
        <v>33.700000000000003</v>
      </c>
      <c r="K6" s="46">
        <v>81.8</v>
      </c>
      <c r="L6" s="46">
        <v>53.7</v>
      </c>
      <c r="M6" s="47">
        <v>23.6</v>
      </c>
      <c r="N6" s="50">
        <v>2.0299999999999998</v>
      </c>
    </row>
    <row r="7" spans="1:17" x14ac:dyDescent="0.3">
      <c r="A7" s="29">
        <v>5.2083333333333301E-2</v>
      </c>
      <c r="B7" s="98">
        <v>74</v>
      </c>
      <c r="C7" s="29">
        <v>0.21875</v>
      </c>
      <c r="D7" s="37">
        <v>49</v>
      </c>
      <c r="E7" s="108">
        <v>0.5</v>
      </c>
      <c r="G7" s="70" t="s">
        <v>25</v>
      </c>
      <c r="H7" s="67">
        <v>7.2</v>
      </c>
      <c r="I7" s="46">
        <v>123.8</v>
      </c>
      <c r="J7" s="46">
        <v>63.3</v>
      </c>
      <c r="K7" s="46">
        <v>126.9</v>
      </c>
      <c r="L7" s="46">
        <v>111.9</v>
      </c>
      <c r="M7" s="47">
        <v>38.79</v>
      </c>
      <c r="N7" s="50">
        <v>2.2599999999999998</v>
      </c>
    </row>
    <row r="8" spans="1:17" x14ac:dyDescent="0.3">
      <c r="A8" s="29">
        <v>6.25E-2</v>
      </c>
      <c r="B8" s="98">
        <v>76</v>
      </c>
      <c r="C8" s="29">
        <v>0.22916666666666699</v>
      </c>
      <c r="D8" s="37">
        <v>38</v>
      </c>
      <c r="E8" s="108">
        <v>0.5</v>
      </c>
      <c r="G8" s="70" t="s">
        <v>26</v>
      </c>
      <c r="H8" s="67">
        <v>7.5</v>
      </c>
      <c r="I8" s="46">
        <v>112</v>
      </c>
      <c r="J8" s="46">
        <v>80.3</v>
      </c>
      <c r="K8" s="46">
        <v>171.7</v>
      </c>
      <c r="L8" s="46">
        <v>148.9</v>
      </c>
      <c r="M8" s="47">
        <v>34.659999999999997</v>
      </c>
      <c r="N8" s="50">
        <v>2.83</v>
      </c>
    </row>
    <row r="9" spans="1:17" x14ac:dyDescent="0.3">
      <c r="A9" s="29">
        <v>7.2916666666666699E-2</v>
      </c>
      <c r="B9" s="98">
        <v>67</v>
      </c>
      <c r="C9" s="29">
        <v>0.23958333333333301</v>
      </c>
      <c r="D9" s="37">
        <v>64</v>
      </c>
      <c r="E9" s="108">
        <v>0.5</v>
      </c>
      <c r="G9" s="70" t="s">
        <v>27</v>
      </c>
      <c r="H9" s="67">
        <v>6.9</v>
      </c>
      <c r="I9" s="46">
        <v>143</v>
      </c>
      <c r="J9" s="46">
        <v>74</v>
      </c>
      <c r="K9" s="46">
        <v>224.4</v>
      </c>
      <c r="L9" s="46">
        <v>148.80000000000001</v>
      </c>
      <c r="M9" s="47">
        <v>21.56</v>
      </c>
      <c r="N9" s="50">
        <v>2.44</v>
      </c>
    </row>
    <row r="10" spans="1:17" x14ac:dyDescent="0.3">
      <c r="A10" s="29">
        <v>8.3333333333333301E-2</v>
      </c>
      <c r="B10" s="98">
        <v>52</v>
      </c>
      <c r="C10" s="29">
        <v>0.25</v>
      </c>
      <c r="D10" s="37">
        <v>70</v>
      </c>
      <c r="E10" s="108">
        <v>0.5</v>
      </c>
      <c r="G10" s="70" t="s">
        <v>28</v>
      </c>
      <c r="H10" s="67">
        <v>7.2</v>
      </c>
      <c r="I10" s="46">
        <v>128.80000000000001</v>
      </c>
      <c r="J10" s="46">
        <v>38.6</v>
      </c>
      <c r="K10" s="46">
        <v>158.1</v>
      </c>
      <c r="L10" s="46">
        <v>101.8</v>
      </c>
      <c r="M10" s="47">
        <v>22.88</v>
      </c>
      <c r="N10" s="50">
        <v>2.72</v>
      </c>
    </row>
    <row r="11" spans="1:17" x14ac:dyDescent="0.3">
      <c r="A11" s="29">
        <v>9.375E-2</v>
      </c>
      <c r="B11" s="98">
        <v>60</v>
      </c>
      <c r="C11" s="29">
        <v>0.26041666666666702</v>
      </c>
      <c r="D11" s="37">
        <v>80</v>
      </c>
      <c r="E11" s="108">
        <v>0.5</v>
      </c>
      <c r="G11" s="70" t="s">
        <v>29</v>
      </c>
      <c r="H11" s="67">
        <v>7.3</v>
      </c>
      <c r="I11" s="46">
        <v>106.3</v>
      </c>
      <c r="J11" s="46">
        <v>55.3</v>
      </c>
      <c r="K11" s="46">
        <v>158.4</v>
      </c>
      <c r="L11" s="46">
        <v>103.2</v>
      </c>
      <c r="M11" s="47">
        <v>18.579999999999998</v>
      </c>
      <c r="N11" s="50">
        <v>2.17</v>
      </c>
    </row>
    <row r="12" spans="1:17" x14ac:dyDescent="0.3">
      <c r="A12" s="29">
        <v>0.104166666666667</v>
      </c>
      <c r="B12" s="98">
        <v>47</v>
      </c>
      <c r="C12" s="29">
        <v>0.27083333333333298</v>
      </c>
      <c r="D12" s="37">
        <v>90</v>
      </c>
      <c r="E12" s="108">
        <v>0.5</v>
      </c>
      <c r="G12" s="70" t="s">
        <v>30</v>
      </c>
      <c r="H12" s="67">
        <v>7.5</v>
      </c>
      <c r="I12" s="46">
        <v>113.7</v>
      </c>
      <c r="J12" s="46">
        <v>75.8</v>
      </c>
      <c r="K12" s="46">
        <v>181.1</v>
      </c>
      <c r="L12" s="46">
        <v>104.6</v>
      </c>
      <c r="M12" s="47">
        <v>21.05</v>
      </c>
      <c r="N12" s="50">
        <v>2.71</v>
      </c>
    </row>
    <row r="13" spans="1:17" x14ac:dyDescent="0.3">
      <c r="A13" s="29">
        <v>0.114583333333333</v>
      </c>
      <c r="B13" s="98">
        <v>52</v>
      </c>
      <c r="C13" s="29">
        <v>0.28125</v>
      </c>
      <c r="D13" s="37">
        <v>119</v>
      </c>
      <c r="E13" s="108">
        <v>0.5</v>
      </c>
      <c r="G13" s="70" t="s">
        <v>31</v>
      </c>
      <c r="H13" s="67">
        <v>7.3</v>
      </c>
      <c r="I13" s="46">
        <v>119.9</v>
      </c>
      <c r="J13" s="46">
        <v>88.4</v>
      </c>
      <c r="K13" s="46">
        <v>204</v>
      </c>
      <c r="L13" s="46">
        <v>162.69999999999999</v>
      </c>
      <c r="M13" s="47">
        <v>30.77</v>
      </c>
      <c r="N13" s="50">
        <v>2.1</v>
      </c>
    </row>
    <row r="14" spans="1:17" x14ac:dyDescent="0.3">
      <c r="A14" s="29">
        <v>0.125</v>
      </c>
      <c r="B14" s="98">
        <v>49</v>
      </c>
      <c r="C14" s="29">
        <v>0.29166666666666702</v>
      </c>
      <c r="D14" s="37">
        <v>143</v>
      </c>
      <c r="E14" s="108">
        <v>0.5</v>
      </c>
      <c r="G14" s="71" t="s">
        <v>32</v>
      </c>
      <c r="H14" s="68">
        <v>7.1</v>
      </c>
      <c r="I14" s="61">
        <v>94.1</v>
      </c>
      <c r="J14" s="61">
        <v>55.7</v>
      </c>
      <c r="K14" s="61">
        <v>160.80000000000001</v>
      </c>
      <c r="L14" s="61">
        <v>115.7</v>
      </c>
      <c r="M14" s="62">
        <v>19.190000000000001</v>
      </c>
      <c r="N14" s="64">
        <v>2.46</v>
      </c>
    </row>
    <row r="15" spans="1:17" x14ac:dyDescent="0.3">
      <c r="A15" s="29">
        <v>0.13541666666666699</v>
      </c>
      <c r="B15" s="98">
        <v>33</v>
      </c>
      <c r="C15" s="29">
        <v>0.30208333333333298</v>
      </c>
      <c r="D15" s="37">
        <v>197</v>
      </c>
      <c r="E15" s="108"/>
      <c r="G15" s="72" t="s">
        <v>33</v>
      </c>
      <c r="H15" s="73">
        <f t="shared" ref="H15:N15" si="0">AVERAGE(H3:H14)</f>
        <v>7.2583333333333329</v>
      </c>
      <c r="I15" s="58">
        <f t="shared" si="0"/>
        <v>97.2</v>
      </c>
      <c r="J15" s="58">
        <f t="shared" si="0"/>
        <v>53.533333333333339</v>
      </c>
      <c r="K15" s="58">
        <f t="shared" si="0"/>
        <v>141.65</v>
      </c>
      <c r="L15" s="58">
        <f t="shared" si="0"/>
        <v>99.149999999999991</v>
      </c>
      <c r="M15" s="63">
        <f t="shared" si="0"/>
        <v>23.498333333333331</v>
      </c>
      <c r="N15" s="65">
        <f t="shared" si="0"/>
        <v>2.2275000000000005</v>
      </c>
    </row>
    <row r="16" spans="1:17" x14ac:dyDescent="0.3">
      <c r="A16" s="29">
        <v>0.14583333333333301</v>
      </c>
      <c r="B16" s="98">
        <v>30</v>
      </c>
      <c r="C16" s="29">
        <v>0.3125</v>
      </c>
      <c r="D16" s="37">
        <v>208</v>
      </c>
      <c r="E16" s="108"/>
      <c r="G16" s="74" t="s">
        <v>34</v>
      </c>
      <c r="H16" s="75">
        <f t="shared" ref="H16:N16" si="1">MAX(H3:H14)</f>
        <v>7.5</v>
      </c>
      <c r="I16" s="48">
        <f t="shared" si="1"/>
        <v>143</v>
      </c>
      <c r="J16" s="48">
        <f t="shared" si="1"/>
        <v>88.4</v>
      </c>
      <c r="K16" s="48">
        <f t="shared" si="1"/>
        <v>224.4</v>
      </c>
      <c r="L16" s="48">
        <f t="shared" si="1"/>
        <v>162.69999999999999</v>
      </c>
      <c r="M16" s="49">
        <f t="shared" si="1"/>
        <v>38.79</v>
      </c>
      <c r="N16" s="51">
        <f t="shared" si="1"/>
        <v>2.83</v>
      </c>
    </row>
    <row r="17" spans="1:15" ht="17.25" thickBot="1" x14ac:dyDescent="0.35">
      <c r="A17" s="29">
        <v>0.15625</v>
      </c>
      <c r="B17" s="98">
        <v>33</v>
      </c>
      <c r="C17" s="29">
        <v>0.32291666666666702</v>
      </c>
      <c r="D17" s="37">
        <v>214</v>
      </c>
      <c r="E17" s="108"/>
      <c r="G17" s="76" t="s">
        <v>35</v>
      </c>
      <c r="H17" s="77">
        <f t="shared" ref="H17:N17" si="2">MIN(H3:H14)</f>
        <v>6.9</v>
      </c>
      <c r="I17" s="52">
        <f t="shared" si="2"/>
        <v>37.4</v>
      </c>
      <c r="J17" s="52">
        <f t="shared" si="2"/>
        <v>19.8</v>
      </c>
      <c r="K17" s="52">
        <f t="shared" si="2"/>
        <v>53.7</v>
      </c>
      <c r="L17" s="52">
        <f t="shared" si="2"/>
        <v>29.6</v>
      </c>
      <c r="M17" s="53">
        <f t="shared" si="2"/>
        <v>14.96</v>
      </c>
      <c r="N17" s="54">
        <f t="shared" si="2"/>
        <v>1.41</v>
      </c>
    </row>
    <row r="18" spans="1:15" ht="17.25" thickBot="1" x14ac:dyDescent="0.35">
      <c r="A18" s="29">
        <v>0.16666666666666699</v>
      </c>
      <c r="B18" s="98">
        <v>29</v>
      </c>
      <c r="C18" s="29">
        <v>0.33333333333333298</v>
      </c>
      <c r="D18" s="37">
        <v>216</v>
      </c>
      <c r="E18" s="108"/>
      <c r="G18" s="45"/>
      <c r="H18" s="45"/>
      <c r="I18" s="45"/>
      <c r="J18" s="45"/>
      <c r="K18" s="45"/>
      <c r="L18" s="45"/>
      <c r="M18" s="45"/>
      <c r="N18" s="45"/>
    </row>
    <row r="19" spans="1:15" x14ac:dyDescent="0.3">
      <c r="A19" s="29">
        <v>0.17708333333333301</v>
      </c>
      <c r="B19" s="98">
        <v>39</v>
      </c>
      <c r="C19" s="29">
        <v>0.34375</v>
      </c>
      <c r="D19" s="37">
        <v>240</v>
      </c>
      <c r="E19" s="108">
        <v>1</v>
      </c>
      <c r="G19" s="117" t="s">
        <v>39</v>
      </c>
      <c r="H19" s="118"/>
      <c r="I19" s="118"/>
      <c r="J19" s="118"/>
      <c r="K19" s="118"/>
      <c r="L19" s="118"/>
      <c r="M19" s="118"/>
      <c r="N19" s="118"/>
      <c r="O19" s="119"/>
    </row>
    <row r="20" spans="1:15" ht="17.25" thickBot="1" x14ac:dyDescent="0.35">
      <c r="A20" s="29">
        <v>0.1875</v>
      </c>
      <c r="B20" s="98">
        <v>44</v>
      </c>
      <c r="C20" s="29">
        <v>0.35416666666666702</v>
      </c>
      <c r="D20" s="37">
        <v>223</v>
      </c>
      <c r="E20" s="108">
        <v>1</v>
      </c>
      <c r="G20" s="85" t="s">
        <v>10</v>
      </c>
      <c r="H20" s="86" t="s">
        <v>16</v>
      </c>
      <c r="I20" s="87" t="s">
        <v>17</v>
      </c>
      <c r="J20" s="87" t="s">
        <v>37</v>
      </c>
      <c r="K20" s="87" t="s">
        <v>36</v>
      </c>
      <c r="L20" s="87" t="s">
        <v>18</v>
      </c>
      <c r="M20" s="87" t="s">
        <v>19</v>
      </c>
      <c r="N20" s="92" t="s">
        <v>20</v>
      </c>
      <c r="O20" s="88" t="s">
        <v>38</v>
      </c>
    </row>
    <row r="21" spans="1:15" ht="17.25" thickTop="1" x14ac:dyDescent="0.3">
      <c r="A21" s="29">
        <v>0.19791666666666699</v>
      </c>
      <c r="B21" s="98">
        <v>38</v>
      </c>
      <c r="C21" s="29">
        <v>0.36458333333333298</v>
      </c>
      <c r="D21" s="37">
        <v>242</v>
      </c>
      <c r="E21" s="108">
        <v>1</v>
      </c>
      <c r="G21" s="70" t="s">
        <v>48</v>
      </c>
      <c r="H21" s="66">
        <v>7.2</v>
      </c>
      <c r="I21" s="55">
        <v>108.3</v>
      </c>
      <c r="J21" s="55">
        <v>46.5</v>
      </c>
      <c r="K21" s="55">
        <v>163.30000000000001</v>
      </c>
      <c r="L21" s="55">
        <v>111.6</v>
      </c>
      <c r="M21" s="56">
        <v>21.48</v>
      </c>
      <c r="N21" s="90">
        <v>2.0699999999999998</v>
      </c>
      <c r="O21" s="91"/>
    </row>
    <row r="22" spans="1:15" x14ac:dyDescent="0.3">
      <c r="A22" s="29">
        <v>0.20833333333333301</v>
      </c>
      <c r="B22" s="98">
        <v>48</v>
      </c>
      <c r="C22" s="29">
        <v>0.375</v>
      </c>
      <c r="D22" s="37">
        <v>199</v>
      </c>
      <c r="E22" s="108">
        <v>1</v>
      </c>
      <c r="G22" s="70" t="s">
        <v>50</v>
      </c>
      <c r="H22" s="67">
        <v>7</v>
      </c>
      <c r="I22" s="46">
        <v>92.3</v>
      </c>
      <c r="J22" s="46">
        <v>65.099999999999994</v>
      </c>
      <c r="K22" s="46">
        <v>175</v>
      </c>
      <c r="L22" s="46">
        <v>97.5</v>
      </c>
      <c r="M22" s="47">
        <v>20.96</v>
      </c>
      <c r="N22" s="47">
        <v>2.27</v>
      </c>
      <c r="O22" s="93"/>
    </row>
    <row r="23" spans="1:15" x14ac:dyDescent="0.3">
      <c r="A23" s="29">
        <v>0.21875</v>
      </c>
      <c r="B23" s="98">
        <v>40</v>
      </c>
      <c r="C23" s="29">
        <v>0.38541666666666702</v>
      </c>
      <c r="D23" s="37">
        <v>204</v>
      </c>
      <c r="E23" s="108">
        <v>1</v>
      </c>
      <c r="G23" s="70" t="s">
        <v>49</v>
      </c>
      <c r="H23" s="67">
        <v>7.3</v>
      </c>
      <c r="I23" s="46">
        <v>120.4</v>
      </c>
      <c r="J23" s="46">
        <v>81.8</v>
      </c>
      <c r="K23" s="46">
        <v>199.7</v>
      </c>
      <c r="L23" s="46">
        <v>130.5</v>
      </c>
      <c r="M23" s="47">
        <v>22.79</v>
      </c>
      <c r="N23" s="47">
        <v>2.78</v>
      </c>
      <c r="O23" s="93"/>
    </row>
    <row r="24" spans="1:15" x14ac:dyDescent="0.3">
      <c r="A24" s="29">
        <v>0.22916666666666699</v>
      </c>
      <c r="B24" s="98">
        <v>63</v>
      </c>
      <c r="C24" s="29">
        <v>0.39583333333333298</v>
      </c>
      <c r="D24" s="37">
        <v>208</v>
      </c>
      <c r="E24" s="108">
        <v>1</v>
      </c>
      <c r="G24" s="70" t="s">
        <v>31</v>
      </c>
      <c r="H24" s="67">
        <v>7.2</v>
      </c>
      <c r="I24" s="46">
        <v>140.80000000000001</v>
      </c>
      <c r="J24" s="46">
        <v>77.7</v>
      </c>
      <c r="K24" s="46">
        <v>219.4</v>
      </c>
      <c r="L24" s="46">
        <v>160.9</v>
      </c>
      <c r="M24" s="47">
        <v>26.32</v>
      </c>
      <c r="N24" s="47">
        <v>2.4300000000000002</v>
      </c>
      <c r="O24" s="93"/>
    </row>
    <row r="25" spans="1:15" x14ac:dyDescent="0.3">
      <c r="A25" s="29">
        <v>0.23958333333333301</v>
      </c>
      <c r="B25" s="98">
        <v>70</v>
      </c>
      <c r="C25" s="29">
        <v>0.40625</v>
      </c>
      <c r="D25" s="37">
        <v>203</v>
      </c>
      <c r="E25" s="108">
        <v>1</v>
      </c>
      <c r="G25" s="70" t="s">
        <v>41</v>
      </c>
      <c r="H25" s="67">
        <v>7.2</v>
      </c>
      <c r="I25" s="46">
        <v>122.3</v>
      </c>
      <c r="J25" s="46">
        <v>83.9</v>
      </c>
      <c r="K25" s="46">
        <v>190.6</v>
      </c>
      <c r="L25" s="46">
        <v>141</v>
      </c>
      <c r="M25" s="47">
        <v>28.44</v>
      </c>
      <c r="N25" s="47">
        <v>2.21</v>
      </c>
      <c r="O25" s="109">
        <v>5.5</v>
      </c>
    </row>
    <row r="26" spans="1:15" x14ac:dyDescent="0.3">
      <c r="A26" s="29">
        <v>0.25</v>
      </c>
      <c r="B26" s="98">
        <v>77</v>
      </c>
      <c r="C26" s="29">
        <v>0.41666666666666702</v>
      </c>
      <c r="D26" s="37">
        <v>201</v>
      </c>
      <c r="E26" s="108">
        <v>1</v>
      </c>
      <c r="G26" s="70" t="s">
        <v>42</v>
      </c>
      <c r="H26" s="67">
        <v>6.9</v>
      </c>
      <c r="I26" s="46">
        <v>128.30000000000001</v>
      </c>
      <c r="J26" s="46">
        <v>73.3</v>
      </c>
      <c r="K26" s="46">
        <v>199.9</v>
      </c>
      <c r="L26" s="46">
        <v>149.30000000000001</v>
      </c>
      <c r="M26" s="47">
        <v>24.87</v>
      </c>
      <c r="N26" s="47">
        <v>2.4300000000000002</v>
      </c>
      <c r="O26" s="109">
        <v>5.5</v>
      </c>
    </row>
    <row r="27" spans="1:15" x14ac:dyDescent="0.3">
      <c r="A27" s="29">
        <v>0.26041666666666702</v>
      </c>
      <c r="B27" s="98">
        <v>89</v>
      </c>
      <c r="C27" s="29">
        <v>0.42708333333333298</v>
      </c>
      <c r="D27" s="37">
        <v>186</v>
      </c>
      <c r="E27" s="108">
        <v>1.5</v>
      </c>
      <c r="G27" s="70" t="s">
        <v>43</v>
      </c>
      <c r="H27" s="67">
        <v>7</v>
      </c>
      <c r="I27" s="46">
        <v>117.1</v>
      </c>
      <c r="J27" s="46">
        <v>64</v>
      </c>
      <c r="K27" s="46">
        <v>210.5</v>
      </c>
      <c r="L27" s="46">
        <v>149.4</v>
      </c>
      <c r="M27" s="47">
        <v>24.37</v>
      </c>
      <c r="N27" s="47">
        <v>2.64</v>
      </c>
      <c r="O27" s="109">
        <v>5.5</v>
      </c>
    </row>
    <row r="28" spans="1:15" x14ac:dyDescent="0.3">
      <c r="A28" s="29">
        <v>0.27083333333333298</v>
      </c>
      <c r="B28" s="98">
        <v>121</v>
      </c>
      <c r="C28" s="29">
        <v>0.4375</v>
      </c>
      <c r="D28" s="37">
        <v>201</v>
      </c>
      <c r="E28" s="108">
        <v>1.5</v>
      </c>
      <c r="G28" s="70" t="s">
        <v>44</v>
      </c>
      <c r="H28" s="67">
        <v>7.3</v>
      </c>
      <c r="I28" s="46">
        <v>123.3</v>
      </c>
      <c r="J28" s="46">
        <v>68.8</v>
      </c>
      <c r="K28" s="46">
        <v>181.6</v>
      </c>
      <c r="L28" s="46">
        <v>159.19999999999999</v>
      </c>
      <c r="M28" s="47">
        <v>26.25</v>
      </c>
      <c r="N28" s="47">
        <v>2.93</v>
      </c>
      <c r="O28" s="109">
        <v>5.5</v>
      </c>
    </row>
    <row r="29" spans="1:15" x14ac:dyDescent="0.3">
      <c r="A29" s="29">
        <v>0.28125</v>
      </c>
      <c r="B29" s="98">
        <v>155</v>
      </c>
      <c r="C29" s="29">
        <v>0.44791666666666702</v>
      </c>
      <c r="D29" s="37">
        <v>162</v>
      </c>
      <c r="E29" s="108">
        <v>1.5</v>
      </c>
      <c r="G29" s="70" t="s">
        <v>46</v>
      </c>
      <c r="H29" s="67">
        <v>6.9</v>
      </c>
      <c r="I29" s="46">
        <v>86.8</v>
      </c>
      <c r="J29" s="46">
        <v>53.9</v>
      </c>
      <c r="K29" s="46">
        <v>156.6</v>
      </c>
      <c r="L29" s="46">
        <v>119.1</v>
      </c>
      <c r="M29" s="47">
        <v>20.68</v>
      </c>
      <c r="N29" s="47">
        <v>2.64</v>
      </c>
      <c r="O29" s="109">
        <v>2</v>
      </c>
    </row>
    <row r="30" spans="1:15" x14ac:dyDescent="0.3">
      <c r="A30" s="29">
        <v>0.29166666666666702</v>
      </c>
      <c r="B30" s="98">
        <v>195</v>
      </c>
      <c r="C30" s="29">
        <v>0.45833333333333298</v>
      </c>
      <c r="D30" s="37">
        <v>190</v>
      </c>
      <c r="E30" s="108">
        <v>1.5</v>
      </c>
      <c r="G30" s="70" t="s">
        <v>47</v>
      </c>
      <c r="H30" s="67">
        <v>7.1</v>
      </c>
      <c r="I30" s="46">
        <v>80.2</v>
      </c>
      <c r="J30" s="46">
        <v>47.2</v>
      </c>
      <c r="K30" s="46">
        <v>138.6</v>
      </c>
      <c r="L30" s="46">
        <v>91.5</v>
      </c>
      <c r="M30" s="47">
        <v>20.84</v>
      </c>
      <c r="N30" s="47">
        <v>2.19</v>
      </c>
      <c r="O30" s="109">
        <v>1</v>
      </c>
    </row>
    <row r="31" spans="1:15" x14ac:dyDescent="0.3">
      <c r="A31" s="29">
        <v>0.30208333333333298</v>
      </c>
      <c r="B31" s="98">
        <v>199</v>
      </c>
      <c r="C31" s="29">
        <v>0.46875</v>
      </c>
      <c r="D31" s="37">
        <v>192</v>
      </c>
      <c r="E31" s="108"/>
      <c r="G31" s="70" t="s">
        <v>51</v>
      </c>
      <c r="H31" s="67">
        <v>7</v>
      </c>
      <c r="I31" s="46">
        <v>80.3</v>
      </c>
      <c r="J31" s="46">
        <v>42.9</v>
      </c>
      <c r="K31" s="46">
        <v>127.7</v>
      </c>
      <c r="L31" s="46">
        <v>51.7</v>
      </c>
      <c r="M31" s="47">
        <v>18.739999999999998</v>
      </c>
      <c r="N31" s="47">
        <v>1.8</v>
      </c>
      <c r="O31" s="109">
        <v>0.5</v>
      </c>
    </row>
    <row r="32" spans="1:15" x14ac:dyDescent="0.3">
      <c r="A32" s="29">
        <v>0.3125</v>
      </c>
      <c r="B32" s="98">
        <v>187</v>
      </c>
      <c r="C32" s="29">
        <v>0.47916666666666702</v>
      </c>
      <c r="D32" s="37">
        <v>170</v>
      </c>
      <c r="E32" s="108"/>
      <c r="G32" s="70" t="s">
        <v>45</v>
      </c>
      <c r="H32" s="78">
        <v>6.8</v>
      </c>
      <c r="I32" s="60">
        <v>52.9</v>
      </c>
      <c r="J32" s="60">
        <v>27.1</v>
      </c>
      <c r="K32" s="60">
        <v>69.099999999999994</v>
      </c>
      <c r="L32" s="61">
        <v>35.200000000000003</v>
      </c>
      <c r="M32" s="62">
        <v>16.3</v>
      </c>
      <c r="N32" s="94">
        <v>1.53</v>
      </c>
      <c r="O32" s="110">
        <v>0.5</v>
      </c>
    </row>
    <row r="33" spans="1:15" x14ac:dyDescent="0.3">
      <c r="A33" s="29">
        <v>0.32291666666666702</v>
      </c>
      <c r="B33" s="98">
        <v>233</v>
      </c>
      <c r="C33" s="29">
        <v>0.48958333333333298</v>
      </c>
      <c r="D33" s="37">
        <v>175</v>
      </c>
      <c r="E33" s="108"/>
      <c r="G33" s="82" t="s">
        <v>33</v>
      </c>
      <c r="H33" s="79">
        <f t="shared" ref="H33:O33" si="3">AVERAGE(H21:H32)</f>
        <v>7.0749999999999993</v>
      </c>
      <c r="I33" s="59">
        <f t="shared" si="3"/>
        <v>104.41666666666669</v>
      </c>
      <c r="J33" s="59">
        <f t="shared" si="3"/>
        <v>61.016666666666673</v>
      </c>
      <c r="K33" s="59">
        <f t="shared" si="3"/>
        <v>169.33333333333331</v>
      </c>
      <c r="L33" s="58">
        <f t="shared" si="3"/>
        <v>116.40833333333332</v>
      </c>
      <c r="M33" s="63">
        <f t="shared" si="3"/>
        <v>22.67</v>
      </c>
      <c r="N33" s="95">
        <f t="shared" si="3"/>
        <v>2.3266666666666667</v>
      </c>
      <c r="O33" s="65">
        <f t="shared" si="3"/>
        <v>3.25</v>
      </c>
    </row>
    <row r="34" spans="1:15" x14ac:dyDescent="0.3">
      <c r="A34" s="29">
        <v>0.33333333333333298</v>
      </c>
      <c r="B34" s="98">
        <v>220</v>
      </c>
      <c r="C34" s="29">
        <v>0.5</v>
      </c>
      <c r="D34" s="37">
        <v>199</v>
      </c>
      <c r="E34" s="108"/>
      <c r="G34" s="83" t="s">
        <v>34</v>
      </c>
      <c r="H34" s="80">
        <f t="shared" ref="H34:O34" si="4">MAX(H21:H32)</f>
        <v>7.3</v>
      </c>
      <c r="I34" s="48">
        <f t="shared" si="4"/>
        <v>140.80000000000001</v>
      </c>
      <c r="J34" s="48">
        <f t="shared" si="4"/>
        <v>83.9</v>
      </c>
      <c r="K34" s="48">
        <f t="shared" si="4"/>
        <v>219.4</v>
      </c>
      <c r="L34" s="48">
        <f t="shared" si="4"/>
        <v>160.9</v>
      </c>
      <c r="M34" s="49">
        <f t="shared" si="4"/>
        <v>28.44</v>
      </c>
      <c r="N34" s="96">
        <f t="shared" si="4"/>
        <v>2.93</v>
      </c>
      <c r="O34" s="51">
        <f t="shared" si="4"/>
        <v>5.5</v>
      </c>
    </row>
    <row r="35" spans="1:15" ht="17.25" thickBot="1" x14ac:dyDescent="0.35">
      <c r="A35" s="29">
        <v>0.34375</v>
      </c>
      <c r="B35" s="98">
        <v>239</v>
      </c>
      <c r="C35" s="29">
        <v>0.51041666666666696</v>
      </c>
      <c r="D35" s="37">
        <v>196</v>
      </c>
      <c r="E35" s="108">
        <v>0.5</v>
      </c>
      <c r="G35" s="84" t="s">
        <v>35</v>
      </c>
      <c r="H35" s="81">
        <f t="shared" ref="H35:O35" si="5">MIN(H21:H32)</f>
        <v>6.8</v>
      </c>
      <c r="I35" s="52">
        <f t="shared" si="5"/>
        <v>52.9</v>
      </c>
      <c r="J35" s="52">
        <f t="shared" si="5"/>
        <v>27.1</v>
      </c>
      <c r="K35" s="52">
        <f t="shared" si="5"/>
        <v>69.099999999999994</v>
      </c>
      <c r="L35" s="52">
        <f t="shared" si="5"/>
        <v>35.200000000000003</v>
      </c>
      <c r="M35" s="53">
        <f t="shared" si="5"/>
        <v>16.3</v>
      </c>
      <c r="N35" s="97">
        <f t="shared" si="5"/>
        <v>1.53</v>
      </c>
      <c r="O35" s="54">
        <f t="shared" si="5"/>
        <v>0.5</v>
      </c>
    </row>
    <row r="36" spans="1:15" x14ac:dyDescent="0.3">
      <c r="A36" s="29">
        <v>0.35416666666666702</v>
      </c>
      <c r="B36" s="98">
        <v>205</v>
      </c>
      <c r="C36" s="29">
        <v>0.52083333333333304</v>
      </c>
      <c r="D36" s="37">
        <v>216</v>
      </c>
      <c r="E36" s="108">
        <v>0.5</v>
      </c>
    </row>
    <row r="37" spans="1:15" x14ac:dyDescent="0.3">
      <c r="A37" s="29">
        <v>0.36458333333333298</v>
      </c>
      <c r="B37" s="98">
        <v>212</v>
      </c>
      <c r="C37" s="29">
        <v>0.53125</v>
      </c>
      <c r="D37" s="37">
        <v>217</v>
      </c>
      <c r="E37" s="108">
        <v>0.5</v>
      </c>
    </row>
    <row r="38" spans="1:15" x14ac:dyDescent="0.3">
      <c r="A38" s="29">
        <v>0.375</v>
      </c>
      <c r="B38" s="98">
        <v>235</v>
      </c>
      <c r="C38" s="29">
        <v>0.54166666666666696</v>
      </c>
      <c r="D38" s="37">
        <v>197</v>
      </c>
      <c r="E38" s="108">
        <v>0.5</v>
      </c>
    </row>
    <row r="39" spans="1:15" x14ac:dyDescent="0.3">
      <c r="A39" s="29">
        <v>0.38541666666666702</v>
      </c>
      <c r="B39" s="98">
        <v>185</v>
      </c>
      <c r="C39" s="29">
        <v>0.55208333333333304</v>
      </c>
      <c r="D39" s="37">
        <v>226</v>
      </c>
      <c r="E39" s="108"/>
    </row>
    <row r="40" spans="1:15" x14ac:dyDescent="0.3">
      <c r="A40" s="29">
        <v>0.39583333333333298</v>
      </c>
      <c r="B40" s="98">
        <v>222</v>
      </c>
      <c r="C40" s="29">
        <v>0.5625</v>
      </c>
      <c r="D40" s="37">
        <v>215</v>
      </c>
      <c r="E40" s="108"/>
    </row>
    <row r="41" spans="1:15" x14ac:dyDescent="0.3">
      <c r="A41" s="29">
        <v>0.40625</v>
      </c>
      <c r="B41" s="98">
        <v>205</v>
      </c>
      <c r="C41" s="29">
        <v>0.57291666666666696</v>
      </c>
      <c r="D41" s="37">
        <v>207</v>
      </c>
      <c r="E41" s="108"/>
    </row>
    <row r="42" spans="1:15" x14ac:dyDescent="0.3">
      <c r="A42" s="29">
        <v>0.41666666666666702</v>
      </c>
      <c r="B42" s="98">
        <v>167</v>
      </c>
      <c r="C42" s="29">
        <v>0.58333333333333304</v>
      </c>
      <c r="D42" s="37">
        <v>214</v>
      </c>
      <c r="E42" s="108"/>
    </row>
    <row r="43" spans="1:15" x14ac:dyDescent="0.3">
      <c r="A43" s="29">
        <v>0.42708333333333298</v>
      </c>
      <c r="B43" s="98">
        <v>177</v>
      </c>
      <c r="C43" s="29">
        <v>0.59375</v>
      </c>
      <c r="D43" s="37">
        <v>221</v>
      </c>
      <c r="E43" s="108"/>
    </row>
    <row r="44" spans="1:15" x14ac:dyDescent="0.3">
      <c r="A44" s="29">
        <v>0.4375</v>
      </c>
      <c r="B44" s="98">
        <v>162</v>
      </c>
      <c r="C44" s="29">
        <v>0.60416666666666696</v>
      </c>
      <c r="D44" s="37">
        <v>229</v>
      </c>
      <c r="E44" s="108"/>
    </row>
    <row r="45" spans="1:15" x14ac:dyDescent="0.3">
      <c r="A45" s="29">
        <v>0.44791666666666702</v>
      </c>
      <c r="B45" s="98">
        <v>172</v>
      </c>
      <c r="C45" s="29">
        <v>0.61458333333333304</v>
      </c>
      <c r="D45" s="37">
        <v>230</v>
      </c>
      <c r="E45" s="108"/>
    </row>
    <row r="46" spans="1:15" x14ac:dyDescent="0.3">
      <c r="A46" s="29">
        <v>0.45833333333333298</v>
      </c>
      <c r="B46" s="98">
        <v>185</v>
      </c>
      <c r="C46" s="29">
        <v>0.625</v>
      </c>
      <c r="D46" s="37">
        <v>205</v>
      </c>
      <c r="E46" s="108"/>
    </row>
    <row r="47" spans="1:15" x14ac:dyDescent="0.3">
      <c r="A47" s="29">
        <v>0.46875</v>
      </c>
      <c r="B47" s="98">
        <v>165</v>
      </c>
      <c r="C47" s="29">
        <v>0.63541666666666696</v>
      </c>
      <c r="D47" s="37">
        <v>198</v>
      </c>
      <c r="E47" s="108"/>
    </row>
    <row r="48" spans="1:15" x14ac:dyDescent="0.3">
      <c r="A48" s="29">
        <v>0.47916666666666702</v>
      </c>
      <c r="B48" s="98">
        <v>170</v>
      </c>
      <c r="C48" s="29">
        <v>0.64583333333333304</v>
      </c>
      <c r="D48" s="37">
        <v>205</v>
      </c>
      <c r="E48" s="108"/>
    </row>
    <row r="49" spans="1:5" x14ac:dyDescent="0.3">
      <c r="A49" s="29">
        <v>0.48958333333333298</v>
      </c>
      <c r="B49" s="98">
        <v>202</v>
      </c>
      <c r="C49" s="29">
        <v>0.65625</v>
      </c>
      <c r="D49" s="37">
        <v>178</v>
      </c>
      <c r="E49" s="108"/>
    </row>
    <row r="50" spans="1:5" x14ac:dyDescent="0.3">
      <c r="A50" s="29">
        <v>0.5</v>
      </c>
      <c r="B50" s="98">
        <v>194</v>
      </c>
      <c r="C50" s="29">
        <v>0.66666666666666696</v>
      </c>
      <c r="D50" s="37">
        <v>176</v>
      </c>
      <c r="E50" s="108"/>
    </row>
    <row r="51" spans="1:5" x14ac:dyDescent="0.3">
      <c r="A51" s="29">
        <v>0.51041666666666696</v>
      </c>
      <c r="B51" s="98">
        <v>191</v>
      </c>
      <c r="C51" s="29">
        <v>0.67708333333333304</v>
      </c>
      <c r="D51" s="37">
        <v>194</v>
      </c>
      <c r="E51" s="108"/>
    </row>
    <row r="52" spans="1:5" x14ac:dyDescent="0.3">
      <c r="A52" s="29">
        <v>0.52083333333333304</v>
      </c>
      <c r="B52" s="98">
        <v>179</v>
      </c>
      <c r="C52" s="29">
        <v>0.6875</v>
      </c>
      <c r="D52" s="37">
        <v>204</v>
      </c>
      <c r="E52" s="108"/>
    </row>
    <row r="53" spans="1:5" x14ac:dyDescent="0.3">
      <c r="A53" s="29">
        <v>0.53125</v>
      </c>
      <c r="B53" s="98">
        <v>175</v>
      </c>
      <c r="C53" s="29">
        <v>0.69791666666666696</v>
      </c>
      <c r="D53" s="37">
        <v>183</v>
      </c>
      <c r="E53" s="108"/>
    </row>
    <row r="54" spans="1:5" x14ac:dyDescent="0.3">
      <c r="A54" s="29">
        <v>0.54166666666666696</v>
      </c>
      <c r="B54" s="98">
        <v>204</v>
      </c>
      <c r="C54" s="29">
        <v>0.70833333333333304</v>
      </c>
      <c r="D54" s="37">
        <v>211</v>
      </c>
      <c r="E54" s="108"/>
    </row>
    <row r="55" spans="1:5" x14ac:dyDescent="0.3">
      <c r="A55" s="29">
        <v>0.55208333333333304</v>
      </c>
      <c r="B55" s="98">
        <v>230</v>
      </c>
      <c r="C55" s="29">
        <v>0.71875</v>
      </c>
      <c r="D55" s="37">
        <v>215</v>
      </c>
      <c r="E55" s="108"/>
    </row>
    <row r="56" spans="1:5" x14ac:dyDescent="0.3">
      <c r="A56" s="29">
        <v>0.5625</v>
      </c>
      <c r="B56" s="98">
        <v>205</v>
      </c>
      <c r="C56" s="29">
        <v>0.72916666666666696</v>
      </c>
      <c r="D56" s="37">
        <v>264</v>
      </c>
      <c r="E56" s="108"/>
    </row>
    <row r="57" spans="1:5" x14ac:dyDescent="0.3">
      <c r="A57" s="29">
        <v>0.57291666666666696</v>
      </c>
      <c r="B57" s="98">
        <v>198</v>
      </c>
      <c r="C57" s="29">
        <v>0.73958333333333304</v>
      </c>
      <c r="D57" s="37">
        <v>258</v>
      </c>
      <c r="E57" s="108"/>
    </row>
    <row r="58" spans="1:5" x14ac:dyDescent="0.3">
      <c r="A58" s="29">
        <v>0.58333333333333304</v>
      </c>
      <c r="B58" s="98">
        <v>208</v>
      </c>
      <c r="C58" s="29">
        <v>0.75</v>
      </c>
      <c r="D58" s="37">
        <v>224</v>
      </c>
      <c r="E58" s="108"/>
    </row>
    <row r="59" spans="1:5" x14ac:dyDescent="0.3">
      <c r="A59" s="29">
        <v>0.59375</v>
      </c>
      <c r="B59" s="98">
        <v>191</v>
      </c>
      <c r="C59" s="29">
        <v>0.76041666666666696</v>
      </c>
      <c r="D59" s="37">
        <v>254</v>
      </c>
      <c r="E59" s="108"/>
    </row>
    <row r="60" spans="1:5" x14ac:dyDescent="0.3">
      <c r="A60" s="29">
        <v>0.60416666666666696</v>
      </c>
      <c r="B60" s="98">
        <v>203</v>
      </c>
      <c r="C60" s="29">
        <v>0.77083333333333304</v>
      </c>
      <c r="D60" s="37">
        <v>225</v>
      </c>
      <c r="E60" s="108"/>
    </row>
    <row r="61" spans="1:5" x14ac:dyDescent="0.3">
      <c r="A61" s="29">
        <v>0.61458333333333304</v>
      </c>
      <c r="B61" s="98">
        <v>214</v>
      </c>
      <c r="C61" s="29">
        <v>0.78125</v>
      </c>
      <c r="D61" s="37">
        <v>212</v>
      </c>
      <c r="E61" s="108"/>
    </row>
    <row r="62" spans="1:5" x14ac:dyDescent="0.3">
      <c r="A62" s="29">
        <v>0.625</v>
      </c>
      <c r="B62" s="98">
        <v>181</v>
      </c>
      <c r="C62" s="29">
        <v>0.79166666666666696</v>
      </c>
      <c r="D62" s="37">
        <v>213</v>
      </c>
      <c r="E62" s="108"/>
    </row>
    <row r="63" spans="1:5" x14ac:dyDescent="0.3">
      <c r="A63" s="29">
        <v>0.63541666666666696</v>
      </c>
      <c r="B63" s="98">
        <v>193</v>
      </c>
      <c r="C63" s="29">
        <v>0.80208333333333304</v>
      </c>
      <c r="D63" s="37">
        <v>210</v>
      </c>
      <c r="E63" s="108"/>
    </row>
    <row r="64" spans="1:5" x14ac:dyDescent="0.3">
      <c r="A64" s="29">
        <v>0.64583333333333304</v>
      </c>
      <c r="B64" s="98">
        <v>167</v>
      </c>
      <c r="C64" s="29">
        <v>0.8125</v>
      </c>
      <c r="D64" s="37">
        <v>222</v>
      </c>
      <c r="E64" s="108"/>
    </row>
    <row r="65" spans="1:5" x14ac:dyDescent="0.3">
      <c r="A65" s="29">
        <v>0.65625</v>
      </c>
      <c r="B65" s="98">
        <v>181</v>
      </c>
      <c r="C65" s="29">
        <v>0.82291666666666696</v>
      </c>
      <c r="D65" s="37">
        <v>230</v>
      </c>
      <c r="E65" s="108"/>
    </row>
    <row r="66" spans="1:5" x14ac:dyDescent="0.3">
      <c r="A66" s="29">
        <v>0.66666666666666696</v>
      </c>
      <c r="B66" s="98">
        <v>171</v>
      </c>
      <c r="C66" s="29">
        <v>0.83333333333333304</v>
      </c>
      <c r="D66" s="37">
        <v>224</v>
      </c>
      <c r="E66" s="108"/>
    </row>
    <row r="67" spans="1:5" x14ac:dyDescent="0.3">
      <c r="A67" s="29">
        <v>0.67708333333333304</v>
      </c>
      <c r="B67" s="98">
        <v>187</v>
      </c>
      <c r="C67" s="29">
        <v>0.84375</v>
      </c>
      <c r="D67" s="37">
        <v>240</v>
      </c>
      <c r="E67" s="108">
        <v>5.5</v>
      </c>
    </row>
    <row r="68" spans="1:5" x14ac:dyDescent="0.3">
      <c r="A68" s="29">
        <v>0.6875</v>
      </c>
      <c r="B68" s="98">
        <v>195</v>
      </c>
      <c r="C68" s="29">
        <v>0.85416666666666696</v>
      </c>
      <c r="D68" s="37">
        <v>210</v>
      </c>
      <c r="E68" s="108">
        <v>5.5</v>
      </c>
    </row>
    <row r="69" spans="1:5" x14ac:dyDescent="0.3">
      <c r="A69" s="29">
        <v>0.69791666666666696</v>
      </c>
      <c r="B69" s="98">
        <v>206</v>
      </c>
      <c r="C69" s="29">
        <v>0.86458333333333304</v>
      </c>
      <c r="D69" s="37">
        <v>204</v>
      </c>
      <c r="E69" s="108">
        <v>5.5</v>
      </c>
    </row>
    <row r="70" spans="1:5" x14ac:dyDescent="0.3">
      <c r="A70" s="29">
        <v>0.70833333333333304</v>
      </c>
      <c r="B70" s="98">
        <v>205</v>
      </c>
      <c r="C70" s="29">
        <v>0.875</v>
      </c>
      <c r="D70" s="37">
        <v>215</v>
      </c>
      <c r="E70" s="108">
        <v>5.5</v>
      </c>
    </row>
    <row r="71" spans="1:5" x14ac:dyDescent="0.3">
      <c r="A71" s="29">
        <v>0.71875</v>
      </c>
      <c r="B71" s="98">
        <v>233</v>
      </c>
      <c r="C71" s="29">
        <v>0.88541666666666696</v>
      </c>
      <c r="D71" s="37">
        <v>202</v>
      </c>
      <c r="E71" s="108">
        <v>2</v>
      </c>
    </row>
    <row r="72" spans="1:5" x14ac:dyDescent="0.3">
      <c r="A72" s="29">
        <v>0.72916666666666696</v>
      </c>
      <c r="B72" s="98">
        <v>260</v>
      </c>
      <c r="C72" s="29">
        <v>0.89583333333333304</v>
      </c>
      <c r="D72" s="37">
        <v>189</v>
      </c>
      <c r="E72" s="108">
        <v>2</v>
      </c>
    </row>
    <row r="73" spans="1:5" x14ac:dyDescent="0.3">
      <c r="A73" s="29">
        <v>0.73958333333333304</v>
      </c>
      <c r="B73" s="98">
        <v>215</v>
      </c>
      <c r="C73" s="29">
        <v>0.90625</v>
      </c>
      <c r="D73" s="37">
        <v>197</v>
      </c>
      <c r="E73" s="108">
        <v>2</v>
      </c>
    </row>
    <row r="74" spans="1:5" x14ac:dyDescent="0.3">
      <c r="A74" s="29">
        <v>0.75</v>
      </c>
      <c r="B74" s="98">
        <v>221</v>
      </c>
      <c r="C74" s="29">
        <v>0.91666666666666696</v>
      </c>
      <c r="D74" s="37">
        <v>206</v>
      </c>
      <c r="E74" s="108">
        <v>2</v>
      </c>
    </row>
    <row r="75" spans="1:5" x14ac:dyDescent="0.3">
      <c r="A75" s="29">
        <v>0.76041666666666696</v>
      </c>
      <c r="B75" s="98">
        <v>225</v>
      </c>
      <c r="C75" s="29">
        <v>0.92708333333333304</v>
      </c>
      <c r="D75" s="37">
        <v>193</v>
      </c>
      <c r="E75" s="108">
        <v>1</v>
      </c>
    </row>
    <row r="76" spans="1:5" x14ac:dyDescent="0.3">
      <c r="A76" s="29">
        <v>0.77083333333333304</v>
      </c>
      <c r="B76" s="98">
        <v>224</v>
      </c>
      <c r="C76" s="29">
        <v>0.9375</v>
      </c>
      <c r="D76" s="37">
        <v>198</v>
      </c>
      <c r="E76" s="108">
        <v>1</v>
      </c>
    </row>
    <row r="77" spans="1:5" x14ac:dyDescent="0.3">
      <c r="A77" s="29">
        <v>0.78125</v>
      </c>
      <c r="B77" s="98">
        <v>213</v>
      </c>
      <c r="C77" s="29">
        <v>0.94791666666666696</v>
      </c>
      <c r="D77" s="37">
        <v>163</v>
      </c>
      <c r="E77" s="108">
        <v>1</v>
      </c>
    </row>
    <row r="78" spans="1:5" x14ac:dyDescent="0.3">
      <c r="A78" s="29">
        <v>0.79166666666666696</v>
      </c>
      <c r="B78" s="98">
        <v>246</v>
      </c>
      <c r="C78" s="29">
        <v>0.95833333333333304</v>
      </c>
      <c r="D78" s="37">
        <v>193</v>
      </c>
      <c r="E78" s="108">
        <v>1</v>
      </c>
    </row>
    <row r="79" spans="1:5" x14ac:dyDescent="0.3">
      <c r="A79" s="29">
        <v>0.80208333333333304</v>
      </c>
      <c r="B79" s="98">
        <v>234</v>
      </c>
      <c r="C79" s="29">
        <v>0.96875</v>
      </c>
      <c r="D79" s="37">
        <v>172</v>
      </c>
      <c r="E79" s="108">
        <v>0.5</v>
      </c>
    </row>
    <row r="80" spans="1:5" x14ac:dyDescent="0.3">
      <c r="A80" s="29">
        <v>0.8125</v>
      </c>
      <c r="B80" s="98">
        <v>237</v>
      </c>
      <c r="C80" s="29">
        <v>0.97916666666666696</v>
      </c>
      <c r="D80" s="37">
        <v>170</v>
      </c>
      <c r="E80" s="108">
        <v>0.5</v>
      </c>
    </row>
    <row r="81" spans="1:7" x14ac:dyDescent="0.3">
      <c r="A81" s="29">
        <v>0.82291666666666696</v>
      </c>
      <c r="B81" s="98">
        <v>248</v>
      </c>
      <c r="C81" s="30">
        <v>0.98958333333333304</v>
      </c>
      <c r="D81" s="37">
        <v>157</v>
      </c>
      <c r="E81" s="108">
        <v>0.5</v>
      </c>
    </row>
    <row r="82" spans="1:7" x14ac:dyDescent="0.3">
      <c r="A82" s="29">
        <v>0.83333333333333304</v>
      </c>
      <c r="B82" s="98">
        <v>229</v>
      </c>
      <c r="C82" s="28">
        <v>0</v>
      </c>
      <c r="D82" s="41">
        <v>157</v>
      </c>
      <c r="E82" s="108">
        <v>0.5</v>
      </c>
      <c r="G82" s="106"/>
    </row>
    <row r="83" spans="1:7" x14ac:dyDescent="0.3">
      <c r="A83" s="29">
        <v>0.84375</v>
      </c>
      <c r="B83" s="98">
        <v>201</v>
      </c>
      <c r="C83" s="29">
        <v>1.0416666666666666E-2</v>
      </c>
      <c r="D83" s="37">
        <v>147</v>
      </c>
      <c r="E83" s="108">
        <v>1</v>
      </c>
      <c r="G83" s="106"/>
    </row>
    <row r="84" spans="1:7" x14ac:dyDescent="0.3">
      <c r="A84" s="29">
        <v>0.85416666666666696</v>
      </c>
      <c r="B84" s="98">
        <v>185</v>
      </c>
      <c r="C84" s="29">
        <v>2.0833333333333301E-2</v>
      </c>
      <c r="D84" s="37">
        <v>108</v>
      </c>
      <c r="E84" s="108">
        <v>1</v>
      </c>
      <c r="G84" s="106"/>
    </row>
    <row r="85" spans="1:7" x14ac:dyDescent="0.3">
      <c r="A85" s="29">
        <v>0.86458333333333304</v>
      </c>
      <c r="B85" s="98">
        <v>200</v>
      </c>
      <c r="C85" s="29">
        <v>3.125E-2</v>
      </c>
      <c r="D85" s="37">
        <v>111</v>
      </c>
      <c r="E85" s="108">
        <v>1</v>
      </c>
      <c r="G85" s="106"/>
    </row>
    <row r="86" spans="1:7" x14ac:dyDescent="0.3">
      <c r="A86" s="29">
        <v>0.875</v>
      </c>
      <c r="B86" s="98">
        <v>183</v>
      </c>
      <c r="C86" s="29">
        <v>4.1666666666666699E-2</v>
      </c>
      <c r="D86" s="37">
        <v>98</v>
      </c>
      <c r="E86" s="108">
        <v>1</v>
      </c>
      <c r="G86" s="106"/>
    </row>
    <row r="87" spans="1:7" x14ac:dyDescent="0.3">
      <c r="A87" s="29">
        <v>0.88541666666666696</v>
      </c>
      <c r="B87" s="98">
        <v>177</v>
      </c>
      <c r="C87" s="29">
        <v>5.2083333333333301E-2</v>
      </c>
      <c r="D87" s="37">
        <v>81</v>
      </c>
      <c r="E87" s="108">
        <v>1</v>
      </c>
      <c r="G87" s="106"/>
    </row>
    <row r="88" spans="1:7" x14ac:dyDescent="0.3">
      <c r="A88" s="29">
        <v>0.89583333333333304</v>
      </c>
      <c r="B88" s="98">
        <v>176</v>
      </c>
      <c r="C88" s="29">
        <v>6.25E-2</v>
      </c>
      <c r="D88" s="37">
        <v>71</v>
      </c>
      <c r="E88" s="108">
        <v>1</v>
      </c>
      <c r="G88" s="106"/>
    </row>
    <row r="89" spans="1:7" x14ac:dyDescent="0.3">
      <c r="A89" s="29">
        <v>0.90625</v>
      </c>
      <c r="B89" s="98">
        <v>185</v>
      </c>
      <c r="C89" s="29">
        <v>7.2916666666666699E-2</v>
      </c>
      <c r="D89" s="37">
        <v>63</v>
      </c>
      <c r="E89" s="108">
        <v>1</v>
      </c>
      <c r="G89" s="106"/>
    </row>
    <row r="90" spans="1:7" x14ac:dyDescent="0.3">
      <c r="A90" s="29">
        <v>0.91666666666666696</v>
      </c>
      <c r="B90" s="98">
        <v>177</v>
      </c>
      <c r="C90" s="29">
        <v>8.3333333333333301E-2</v>
      </c>
      <c r="D90" s="37">
        <v>55</v>
      </c>
      <c r="E90" s="108">
        <v>1</v>
      </c>
      <c r="G90" s="106"/>
    </row>
    <row r="91" spans="1:7" x14ac:dyDescent="0.3">
      <c r="A91" s="29">
        <v>0.92708333333333304</v>
      </c>
      <c r="B91" s="98">
        <v>193</v>
      </c>
      <c r="C91" s="29">
        <v>9.375E-2</v>
      </c>
      <c r="D91" s="37">
        <v>60</v>
      </c>
      <c r="E91" s="108">
        <v>0.5</v>
      </c>
      <c r="G91" s="106"/>
    </row>
    <row r="92" spans="1:7" x14ac:dyDescent="0.3">
      <c r="A92" s="29">
        <v>0.9375</v>
      </c>
      <c r="B92" s="98">
        <v>166</v>
      </c>
      <c r="C92" s="29">
        <v>0.104166666666667</v>
      </c>
      <c r="D92" s="37">
        <v>57</v>
      </c>
      <c r="E92" s="108">
        <v>0.5</v>
      </c>
      <c r="G92" s="106"/>
    </row>
    <row r="93" spans="1:7" x14ac:dyDescent="0.3">
      <c r="A93" s="29">
        <v>0.94791666666666696</v>
      </c>
      <c r="B93" s="98">
        <v>170</v>
      </c>
      <c r="C93" s="29">
        <v>0.114583333333333</v>
      </c>
      <c r="D93" s="37">
        <v>45</v>
      </c>
      <c r="E93" s="108">
        <v>0.5</v>
      </c>
      <c r="G93" s="106"/>
    </row>
    <row r="94" spans="1:7" x14ac:dyDescent="0.3">
      <c r="A94" s="29">
        <v>0.95833333333333304</v>
      </c>
      <c r="B94" s="98">
        <v>158</v>
      </c>
      <c r="C94" s="29">
        <v>0.125</v>
      </c>
      <c r="D94" s="37">
        <v>60</v>
      </c>
      <c r="E94" s="108">
        <v>0.5</v>
      </c>
      <c r="G94" s="106"/>
    </row>
    <row r="95" spans="1:7" x14ac:dyDescent="0.3">
      <c r="A95" s="29">
        <v>0.96875</v>
      </c>
      <c r="B95" s="98">
        <v>149</v>
      </c>
      <c r="C95" s="29">
        <v>0.13541666666666699</v>
      </c>
      <c r="D95" s="37">
        <v>44</v>
      </c>
      <c r="E95" s="106"/>
      <c r="G95" s="106"/>
    </row>
    <row r="96" spans="1:7" x14ac:dyDescent="0.3">
      <c r="A96" s="29">
        <v>0.97916666666666696</v>
      </c>
      <c r="B96" s="98">
        <v>164</v>
      </c>
      <c r="C96" s="29">
        <v>0.14583333333333301</v>
      </c>
      <c r="D96" s="37">
        <v>36</v>
      </c>
      <c r="E96" s="106"/>
      <c r="G96" s="106"/>
    </row>
    <row r="97" spans="1:7" x14ac:dyDescent="0.3">
      <c r="A97" s="30">
        <v>0.98958333333333304</v>
      </c>
      <c r="B97" s="98">
        <v>143</v>
      </c>
      <c r="C97" s="29">
        <v>0.15625</v>
      </c>
      <c r="D97" s="37">
        <v>31</v>
      </c>
      <c r="E97" s="106"/>
      <c r="G97" s="106"/>
    </row>
    <row r="98" spans="1:7" x14ac:dyDescent="0.3">
      <c r="A98" s="31" t="s">
        <v>11</v>
      </c>
      <c r="B98" s="32">
        <f>MIN(B2:B97)</f>
        <v>29</v>
      </c>
      <c r="C98" s="102"/>
      <c r="D98" s="38">
        <f>MIN(D2:D97)</f>
        <v>27</v>
      </c>
      <c r="E98" s="107"/>
    </row>
    <row r="99" spans="1:7" x14ac:dyDescent="0.3">
      <c r="A99" s="33" t="s">
        <v>12</v>
      </c>
      <c r="B99" s="34">
        <f>MAX(B2:B97)</f>
        <v>260</v>
      </c>
      <c r="C99" s="103"/>
      <c r="D99" s="39">
        <f>MAX(D2:D97)</f>
        <v>264</v>
      </c>
      <c r="E99" s="107"/>
    </row>
    <row r="100" spans="1:7" ht="17.25" thickBot="1" x14ac:dyDescent="0.35">
      <c r="A100" s="35" t="s">
        <v>13</v>
      </c>
      <c r="B100" s="36">
        <f>ROUNDDOWN(AVERAGE(B2:B97),0)</f>
        <v>159</v>
      </c>
      <c r="C100" s="104"/>
      <c r="D100" s="40">
        <f>ROUNDDOWN(AVERAGE(D2:D97),0)</f>
        <v>165</v>
      </c>
      <c r="E100" s="107"/>
    </row>
  </sheetData>
  <mergeCells count="2">
    <mergeCell ref="G1:N1"/>
    <mergeCell ref="G19:O19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0"/>
  <sheetViews>
    <sheetView topLeftCell="A58" zoomScale="80" zoomScaleNormal="80" workbookViewId="0">
      <selection activeCell="N21" sqref="N21"/>
    </sheetView>
  </sheetViews>
  <sheetFormatPr defaultRowHeight="16.5" x14ac:dyDescent="0.3"/>
  <sheetData>
    <row r="1" spans="1:17" ht="17.25" thickBot="1" x14ac:dyDescent="0.35">
      <c r="A1" s="42" t="s">
        <v>10</v>
      </c>
      <c r="B1" s="43" t="s">
        <v>14</v>
      </c>
      <c r="C1" s="101"/>
      <c r="D1" s="44" t="s">
        <v>15</v>
      </c>
      <c r="E1" s="105" t="s">
        <v>40</v>
      </c>
      <c r="G1" s="114" t="s">
        <v>14</v>
      </c>
      <c r="H1" s="115"/>
      <c r="I1" s="115"/>
      <c r="J1" s="115"/>
      <c r="K1" s="115"/>
      <c r="L1" s="115"/>
      <c r="M1" s="115"/>
      <c r="N1" s="116"/>
    </row>
    <row r="2" spans="1:17" ht="18" thickTop="1" thickBot="1" x14ac:dyDescent="0.35">
      <c r="A2" s="28">
        <v>0</v>
      </c>
      <c r="B2" s="98">
        <v>764</v>
      </c>
      <c r="C2" s="29">
        <v>0.16666666666666699</v>
      </c>
      <c r="D2" s="37">
        <v>266</v>
      </c>
      <c r="E2" s="108"/>
      <c r="G2" s="89" t="s">
        <v>10</v>
      </c>
      <c r="H2" s="86" t="s">
        <v>16</v>
      </c>
      <c r="I2" s="87" t="s">
        <v>17</v>
      </c>
      <c r="J2" s="87" t="s">
        <v>37</v>
      </c>
      <c r="K2" s="87" t="s">
        <v>36</v>
      </c>
      <c r="L2" s="87" t="s">
        <v>18</v>
      </c>
      <c r="M2" s="87" t="s">
        <v>19</v>
      </c>
      <c r="N2" s="88" t="s">
        <v>20</v>
      </c>
      <c r="P2" s="100"/>
      <c r="Q2" s="100"/>
    </row>
    <row r="3" spans="1:17" ht="17.25" thickTop="1" x14ac:dyDescent="0.3">
      <c r="A3" s="29">
        <v>1.0416666666666666E-2</v>
      </c>
      <c r="B3" s="98">
        <v>668</v>
      </c>
      <c r="C3" s="29">
        <v>0.17708333333333301</v>
      </c>
      <c r="D3" s="37">
        <v>334</v>
      </c>
      <c r="E3" s="108">
        <v>0.5</v>
      </c>
      <c r="G3" s="69" t="s">
        <v>21</v>
      </c>
      <c r="H3" s="66">
        <v>6.9</v>
      </c>
      <c r="I3" s="55">
        <v>63.2</v>
      </c>
      <c r="J3" s="55">
        <v>39.4</v>
      </c>
      <c r="K3" s="55">
        <v>99.4</v>
      </c>
      <c r="L3" s="55">
        <v>44.6</v>
      </c>
      <c r="M3" s="56">
        <v>16.27</v>
      </c>
      <c r="N3" s="57">
        <v>1.88</v>
      </c>
    </row>
    <row r="4" spans="1:17" x14ac:dyDescent="0.3">
      <c r="A4" s="29">
        <v>2.0833333333333301E-2</v>
      </c>
      <c r="B4" s="98">
        <v>681</v>
      </c>
      <c r="C4" s="29">
        <v>0.1875</v>
      </c>
      <c r="D4" s="37">
        <v>302</v>
      </c>
      <c r="E4" s="108">
        <v>0.5</v>
      </c>
      <c r="G4" s="70" t="s">
        <v>22</v>
      </c>
      <c r="H4" s="67">
        <v>7.4</v>
      </c>
      <c r="I4" s="46">
        <v>46</v>
      </c>
      <c r="J4" s="46">
        <v>29.7</v>
      </c>
      <c r="K4" s="46">
        <v>75.2</v>
      </c>
      <c r="L4" s="46">
        <v>37.6</v>
      </c>
      <c r="M4" s="47">
        <v>14.42</v>
      </c>
      <c r="N4" s="50">
        <v>1.27</v>
      </c>
    </row>
    <row r="5" spans="1:17" x14ac:dyDescent="0.3">
      <c r="A5" s="29">
        <v>3.125E-2</v>
      </c>
      <c r="B5" s="98">
        <v>627</v>
      </c>
      <c r="C5" s="29">
        <v>0.19791666666666699</v>
      </c>
      <c r="D5" s="37">
        <v>315</v>
      </c>
      <c r="E5" s="108">
        <v>0.5</v>
      </c>
      <c r="G5" s="70" t="s">
        <v>23</v>
      </c>
      <c r="H5" s="67">
        <v>7.2</v>
      </c>
      <c r="I5" s="46">
        <v>44.5</v>
      </c>
      <c r="J5" s="46">
        <v>25.5</v>
      </c>
      <c r="K5" s="46">
        <v>87.5</v>
      </c>
      <c r="L5" s="46">
        <v>36.700000000000003</v>
      </c>
      <c r="M5" s="47">
        <v>12.61</v>
      </c>
      <c r="N5" s="50">
        <v>1.59</v>
      </c>
    </row>
    <row r="6" spans="1:17" x14ac:dyDescent="0.3">
      <c r="A6" s="29">
        <v>4.1666666666666699E-2</v>
      </c>
      <c r="B6" s="98">
        <v>577</v>
      </c>
      <c r="C6" s="29">
        <v>0.20833333333333301</v>
      </c>
      <c r="D6" s="37">
        <v>339</v>
      </c>
      <c r="E6" s="108">
        <v>0.5</v>
      </c>
      <c r="G6" s="70" t="s">
        <v>24</v>
      </c>
      <c r="H6" s="67">
        <v>6.9</v>
      </c>
      <c r="I6" s="46">
        <v>81.7</v>
      </c>
      <c r="J6" s="46">
        <v>41.4</v>
      </c>
      <c r="K6" s="46">
        <v>119.6</v>
      </c>
      <c r="L6" s="46">
        <v>39.700000000000003</v>
      </c>
      <c r="M6" s="47">
        <v>16.850000000000001</v>
      </c>
      <c r="N6" s="50">
        <v>1.72</v>
      </c>
    </row>
    <row r="7" spans="1:17" x14ac:dyDescent="0.3">
      <c r="A7" s="29">
        <v>5.2083333333333301E-2</v>
      </c>
      <c r="B7" s="98">
        <v>583</v>
      </c>
      <c r="C7" s="29">
        <v>0.21875</v>
      </c>
      <c r="D7" s="37">
        <v>426</v>
      </c>
      <c r="E7" s="108">
        <v>0.5</v>
      </c>
      <c r="G7" s="70" t="s">
        <v>25</v>
      </c>
      <c r="H7" s="67">
        <v>7.5</v>
      </c>
      <c r="I7" s="46">
        <v>140</v>
      </c>
      <c r="J7" s="46">
        <v>75.7</v>
      </c>
      <c r="K7" s="46">
        <v>169.7</v>
      </c>
      <c r="L7" s="46">
        <v>74.400000000000006</v>
      </c>
      <c r="M7" s="47">
        <v>21.7</v>
      </c>
      <c r="N7" s="50">
        <v>2.67</v>
      </c>
    </row>
    <row r="8" spans="1:17" x14ac:dyDescent="0.3">
      <c r="A8" s="29">
        <v>6.25E-2</v>
      </c>
      <c r="B8" s="98">
        <v>510</v>
      </c>
      <c r="C8" s="29">
        <v>0.22916666666666699</v>
      </c>
      <c r="D8" s="37">
        <v>485</v>
      </c>
      <c r="E8" s="108">
        <v>0.5</v>
      </c>
      <c r="G8" s="70" t="s">
        <v>26</v>
      </c>
      <c r="H8" s="67">
        <v>6.9</v>
      </c>
      <c r="I8" s="46">
        <v>118.5</v>
      </c>
      <c r="J8" s="46">
        <v>64.599999999999994</v>
      </c>
      <c r="K8" s="46">
        <v>160.19999999999999</v>
      </c>
      <c r="L8" s="46">
        <v>61.9</v>
      </c>
      <c r="M8" s="47">
        <v>20.059999999999999</v>
      </c>
      <c r="N8" s="50">
        <v>2.1</v>
      </c>
    </row>
    <row r="9" spans="1:17" x14ac:dyDescent="0.3">
      <c r="A9" s="29">
        <v>7.2916666666666699E-2</v>
      </c>
      <c r="B9" s="98">
        <v>488</v>
      </c>
      <c r="C9" s="29">
        <v>0.23958333333333301</v>
      </c>
      <c r="D9" s="37">
        <v>616</v>
      </c>
      <c r="E9" s="108">
        <v>0.5</v>
      </c>
      <c r="G9" s="70" t="s">
        <v>27</v>
      </c>
      <c r="H9" s="67">
        <v>7.3</v>
      </c>
      <c r="I9" s="46">
        <v>125.8</v>
      </c>
      <c r="J9" s="46">
        <v>72.7</v>
      </c>
      <c r="K9" s="46">
        <v>182.9</v>
      </c>
      <c r="L9" s="46">
        <v>67.400000000000006</v>
      </c>
      <c r="M9" s="47">
        <v>24.78</v>
      </c>
      <c r="N9" s="50">
        <v>2.2400000000000002</v>
      </c>
    </row>
    <row r="10" spans="1:17" x14ac:dyDescent="0.3">
      <c r="A10" s="29">
        <v>8.3333333333333301E-2</v>
      </c>
      <c r="B10" s="98">
        <v>529</v>
      </c>
      <c r="C10" s="29">
        <v>0.25</v>
      </c>
      <c r="D10" s="37">
        <v>651</v>
      </c>
      <c r="E10" s="108">
        <v>0.5</v>
      </c>
      <c r="G10" s="70" t="s">
        <v>28</v>
      </c>
      <c r="H10" s="67">
        <v>7.1</v>
      </c>
      <c r="I10" s="46">
        <v>110.3</v>
      </c>
      <c r="J10" s="46">
        <v>61.1</v>
      </c>
      <c r="K10" s="46">
        <v>144.1</v>
      </c>
      <c r="L10" s="46">
        <v>71.8</v>
      </c>
      <c r="M10" s="47">
        <v>22.62</v>
      </c>
      <c r="N10" s="50">
        <v>2.27</v>
      </c>
    </row>
    <row r="11" spans="1:17" x14ac:dyDescent="0.3">
      <c r="A11" s="29">
        <v>9.375E-2</v>
      </c>
      <c r="B11" s="98">
        <v>426</v>
      </c>
      <c r="C11" s="29">
        <v>0.26041666666666702</v>
      </c>
      <c r="D11" s="37">
        <v>822</v>
      </c>
      <c r="E11" s="108">
        <v>0.5</v>
      </c>
      <c r="G11" s="70" t="s">
        <v>29</v>
      </c>
      <c r="H11" s="67">
        <v>7.1</v>
      </c>
      <c r="I11" s="46">
        <v>110.9</v>
      </c>
      <c r="J11" s="46">
        <v>66.8</v>
      </c>
      <c r="K11" s="46">
        <v>148</v>
      </c>
      <c r="L11" s="46">
        <v>62.1</v>
      </c>
      <c r="M11" s="47">
        <v>21.15</v>
      </c>
      <c r="N11" s="50">
        <v>2.13</v>
      </c>
    </row>
    <row r="12" spans="1:17" x14ac:dyDescent="0.3">
      <c r="A12" s="29">
        <v>0.104166666666667</v>
      </c>
      <c r="B12" s="98">
        <v>462</v>
      </c>
      <c r="C12" s="29">
        <v>0.27083333333333298</v>
      </c>
      <c r="D12" s="37">
        <v>827</v>
      </c>
      <c r="E12" s="108">
        <v>0.5</v>
      </c>
      <c r="G12" s="70" t="s">
        <v>30</v>
      </c>
      <c r="H12" s="67">
        <v>7.1</v>
      </c>
      <c r="I12" s="46">
        <v>137.19999999999999</v>
      </c>
      <c r="J12" s="46">
        <v>87.7</v>
      </c>
      <c r="K12" s="46">
        <v>199</v>
      </c>
      <c r="L12" s="46">
        <v>85.7</v>
      </c>
      <c r="M12" s="47">
        <v>21.75</v>
      </c>
      <c r="N12" s="50">
        <v>2.69</v>
      </c>
    </row>
    <row r="13" spans="1:17" x14ac:dyDescent="0.3">
      <c r="A13" s="29">
        <v>0.114583333333333</v>
      </c>
      <c r="B13" s="98">
        <v>366</v>
      </c>
      <c r="C13" s="29">
        <v>0.28125</v>
      </c>
      <c r="D13" s="37">
        <v>1085</v>
      </c>
      <c r="E13" s="108">
        <v>0.5</v>
      </c>
      <c r="G13" s="70" t="s">
        <v>31</v>
      </c>
      <c r="H13" s="67">
        <v>7.4</v>
      </c>
      <c r="I13" s="46">
        <v>113.6</v>
      </c>
      <c r="J13" s="46">
        <v>74.400000000000006</v>
      </c>
      <c r="K13" s="46">
        <v>161.80000000000001</v>
      </c>
      <c r="L13" s="46">
        <v>64.8</v>
      </c>
      <c r="M13" s="47">
        <v>16.71</v>
      </c>
      <c r="N13" s="50">
        <v>1.84</v>
      </c>
    </row>
    <row r="14" spans="1:17" x14ac:dyDescent="0.3">
      <c r="A14" s="29">
        <v>0.125</v>
      </c>
      <c r="B14" s="98">
        <v>420</v>
      </c>
      <c r="C14" s="29">
        <v>0.29166666666666702</v>
      </c>
      <c r="D14" s="37">
        <v>1262</v>
      </c>
      <c r="E14" s="108">
        <v>0.5</v>
      </c>
      <c r="G14" s="71" t="s">
        <v>32</v>
      </c>
      <c r="H14" s="68">
        <v>7.2</v>
      </c>
      <c r="I14" s="61">
        <v>89.1</v>
      </c>
      <c r="J14" s="61">
        <v>61.3</v>
      </c>
      <c r="K14" s="61">
        <v>130</v>
      </c>
      <c r="L14" s="61">
        <v>64.400000000000006</v>
      </c>
      <c r="M14" s="62">
        <v>17.78</v>
      </c>
      <c r="N14" s="64">
        <v>2.02</v>
      </c>
    </row>
    <row r="15" spans="1:17" x14ac:dyDescent="0.3">
      <c r="A15" s="29">
        <v>0.13541666666666699</v>
      </c>
      <c r="B15" s="98">
        <v>301</v>
      </c>
      <c r="C15" s="29">
        <v>0.30208333333333298</v>
      </c>
      <c r="D15" s="37">
        <v>1346</v>
      </c>
      <c r="E15" s="108"/>
      <c r="G15" s="72" t="s">
        <v>33</v>
      </c>
      <c r="H15" s="73">
        <f t="shared" ref="H15:N15" si="0">AVERAGE(H3:H14)</f>
        <v>7.166666666666667</v>
      </c>
      <c r="I15" s="58">
        <f t="shared" si="0"/>
        <v>98.399999999999977</v>
      </c>
      <c r="J15" s="58">
        <f t="shared" si="0"/>
        <v>58.358333333333327</v>
      </c>
      <c r="K15" s="58">
        <f t="shared" si="0"/>
        <v>139.78333333333333</v>
      </c>
      <c r="L15" s="58">
        <f t="shared" si="0"/>
        <v>59.258333333333333</v>
      </c>
      <c r="M15" s="63">
        <f t="shared" si="0"/>
        <v>18.891666666666669</v>
      </c>
      <c r="N15" s="65">
        <f t="shared" si="0"/>
        <v>2.0349999999999997</v>
      </c>
    </row>
    <row r="16" spans="1:17" x14ac:dyDescent="0.3">
      <c r="A16" s="29">
        <v>0.14583333333333301</v>
      </c>
      <c r="B16" s="98">
        <v>214</v>
      </c>
      <c r="C16" s="29">
        <v>0.3125</v>
      </c>
      <c r="D16" s="37">
        <v>1293</v>
      </c>
      <c r="E16" s="108"/>
      <c r="G16" s="74" t="s">
        <v>34</v>
      </c>
      <c r="H16" s="75">
        <f t="shared" ref="H16:N16" si="1">MAX(H3:H14)</f>
        <v>7.5</v>
      </c>
      <c r="I16" s="48">
        <f t="shared" si="1"/>
        <v>140</v>
      </c>
      <c r="J16" s="48">
        <f t="shared" si="1"/>
        <v>87.7</v>
      </c>
      <c r="K16" s="48">
        <f t="shared" si="1"/>
        <v>199</v>
      </c>
      <c r="L16" s="48">
        <f t="shared" si="1"/>
        <v>85.7</v>
      </c>
      <c r="M16" s="49">
        <f t="shared" si="1"/>
        <v>24.78</v>
      </c>
      <c r="N16" s="51">
        <f t="shared" si="1"/>
        <v>2.69</v>
      </c>
    </row>
    <row r="17" spans="1:15" ht="17.25" thickBot="1" x14ac:dyDescent="0.35">
      <c r="A17" s="29">
        <v>0.15625</v>
      </c>
      <c r="B17" s="98">
        <v>206</v>
      </c>
      <c r="C17" s="29">
        <v>0.32291666666666702</v>
      </c>
      <c r="D17" s="37">
        <v>1490</v>
      </c>
      <c r="E17" s="108"/>
      <c r="G17" s="76" t="s">
        <v>35</v>
      </c>
      <c r="H17" s="77">
        <f t="shared" ref="H17:N17" si="2">MIN(H3:H14)</f>
        <v>6.9</v>
      </c>
      <c r="I17" s="52">
        <f t="shared" si="2"/>
        <v>44.5</v>
      </c>
      <c r="J17" s="52">
        <f t="shared" si="2"/>
        <v>25.5</v>
      </c>
      <c r="K17" s="52">
        <f t="shared" si="2"/>
        <v>75.2</v>
      </c>
      <c r="L17" s="52">
        <f t="shared" si="2"/>
        <v>36.700000000000003</v>
      </c>
      <c r="M17" s="53">
        <f t="shared" si="2"/>
        <v>12.61</v>
      </c>
      <c r="N17" s="54">
        <f t="shared" si="2"/>
        <v>1.27</v>
      </c>
    </row>
    <row r="18" spans="1:15" ht="17.25" thickBot="1" x14ac:dyDescent="0.35">
      <c r="A18" s="29">
        <v>0.16666666666666699</v>
      </c>
      <c r="B18" s="98">
        <v>227</v>
      </c>
      <c r="C18" s="29">
        <v>0.33333333333333298</v>
      </c>
      <c r="D18" s="37">
        <v>1549</v>
      </c>
      <c r="E18" s="108"/>
      <c r="G18" s="45"/>
      <c r="H18" s="45"/>
      <c r="I18" s="45"/>
      <c r="J18" s="45"/>
      <c r="K18" s="45"/>
      <c r="L18" s="45"/>
      <c r="M18" s="45"/>
      <c r="N18" s="45"/>
    </row>
    <row r="19" spans="1:15" x14ac:dyDescent="0.3">
      <c r="A19" s="29">
        <v>0.17708333333333301</v>
      </c>
      <c r="B19" s="98">
        <v>248</v>
      </c>
      <c r="C19" s="29">
        <v>0.34375</v>
      </c>
      <c r="D19" s="37">
        <v>1325</v>
      </c>
      <c r="E19" s="108">
        <v>1</v>
      </c>
      <c r="G19" s="117" t="s">
        <v>39</v>
      </c>
      <c r="H19" s="118"/>
      <c r="I19" s="118"/>
      <c r="J19" s="118"/>
      <c r="K19" s="118"/>
      <c r="L19" s="118"/>
      <c r="M19" s="118"/>
      <c r="N19" s="118"/>
      <c r="O19" s="119"/>
    </row>
    <row r="20" spans="1:15" ht="17.25" thickBot="1" x14ac:dyDescent="0.35">
      <c r="A20" s="29">
        <v>0.1875</v>
      </c>
      <c r="B20" s="98">
        <v>275</v>
      </c>
      <c r="C20" s="29">
        <v>0.35416666666666702</v>
      </c>
      <c r="D20" s="37">
        <v>1566</v>
      </c>
      <c r="E20" s="108">
        <v>1</v>
      </c>
      <c r="G20" s="85" t="s">
        <v>10</v>
      </c>
      <c r="H20" s="86" t="s">
        <v>16</v>
      </c>
      <c r="I20" s="87" t="s">
        <v>17</v>
      </c>
      <c r="J20" s="87" t="s">
        <v>37</v>
      </c>
      <c r="K20" s="87" t="s">
        <v>36</v>
      </c>
      <c r="L20" s="87" t="s">
        <v>18</v>
      </c>
      <c r="M20" s="87" t="s">
        <v>19</v>
      </c>
      <c r="N20" s="92" t="s">
        <v>20</v>
      </c>
      <c r="O20" s="88" t="s">
        <v>38</v>
      </c>
    </row>
    <row r="21" spans="1:15" ht="17.25" thickTop="1" x14ac:dyDescent="0.3">
      <c r="A21" s="29">
        <v>0.19791666666666699</v>
      </c>
      <c r="B21" s="98">
        <v>319</v>
      </c>
      <c r="C21" s="29">
        <v>0.36458333333333298</v>
      </c>
      <c r="D21" s="37">
        <v>1487</v>
      </c>
      <c r="E21" s="108">
        <v>1</v>
      </c>
      <c r="G21" s="70" t="s">
        <v>48</v>
      </c>
      <c r="H21" s="66">
        <v>7.1</v>
      </c>
      <c r="I21" s="55">
        <v>98.6</v>
      </c>
      <c r="J21" s="55">
        <v>61.7</v>
      </c>
      <c r="K21" s="55">
        <v>145.5</v>
      </c>
      <c r="L21" s="55">
        <v>67.8</v>
      </c>
      <c r="M21" s="56">
        <v>19.59</v>
      </c>
      <c r="N21" s="90">
        <v>2.08</v>
      </c>
      <c r="O21" s="91"/>
    </row>
    <row r="22" spans="1:15" x14ac:dyDescent="0.3">
      <c r="A22" s="29">
        <v>0.20833333333333301</v>
      </c>
      <c r="B22" s="98">
        <v>309</v>
      </c>
      <c r="C22" s="29">
        <v>0.375</v>
      </c>
      <c r="D22" s="37">
        <v>1403</v>
      </c>
      <c r="E22" s="108">
        <v>1</v>
      </c>
      <c r="G22" s="70" t="s">
        <v>50</v>
      </c>
      <c r="H22" s="67">
        <v>7.4</v>
      </c>
      <c r="I22" s="46">
        <v>141.19999999999999</v>
      </c>
      <c r="J22" s="46">
        <v>63.4</v>
      </c>
      <c r="K22" s="46">
        <v>150.4</v>
      </c>
      <c r="L22" s="46">
        <v>79.3</v>
      </c>
      <c r="M22" s="47">
        <v>18.850000000000001</v>
      </c>
      <c r="N22" s="47">
        <v>2.6</v>
      </c>
      <c r="O22" s="93"/>
    </row>
    <row r="23" spans="1:15" x14ac:dyDescent="0.3">
      <c r="A23" s="29">
        <v>0.21875</v>
      </c>
      <c r="B23" s="98">
        <v>332</v>
      </c>
      <c r="C23" s="29">
        <v>0.38541666666666702</v>
      </c>
      <c r="D23" s="37">
        <v>1377</v>
      </c>
      <c r="E23" s="108">
        <v>1</v>
      </c>
      <c r="G23" s="70" t="s">
        <v>49</v>
      </c>
      <c r="H23" s="67">
        <v>7.4</v>
      </c>
      <c r="I23" s="46">
        <v>132.80000000000001</v>
      </c>
      <c r="J23" s="46">
        <v>69.400000000000006</v>
      </c>
      <c r="K23" s="46">
        <v>179.5</v>
      </c>
      <c r="L23" s="46">
        <v>76.8</v>
      </c>
      <c r="M23" s="47">
        <v>18.440000000000001</v>
      </c>
      <c r="N23" s="47">
        <v>2.44</v>
      </c>
      <c r="O23" s="93"/>
    </row>
    <row r="24" spans="1:15" x14ac:dyDescent="0.3">
      <c r="A24" s="29">
        <v>0.22916666666666699</v>
      </c>
      <c r="B24" s="98">
        <v>431</v>
      </c>
      <c r="C24" s="29">
        <v>0.39583333333333298</v>
      </c>
      <c r="D24" s="37">
        <v>1470</v>
      </c>
      <c r="E24" s="108">
        <v>1</v>
      </c>
      <c r="G24" s="70" t="s">
        <v>31</v>
      </c>
      <c r="H24" s="67">
        <v>7.1</v>
      </c>
      <c r="I24" s="46">
        <v>120</v>
      </c>
      <c r="J24" s="46">
        <v>68.7</v>
      </c>
      <c r="K24" s="46">
        <v>152.19999999999999</v>
      </c>
      <c r="L24" s="46">
        <v>77</v>
      </c>
      <c r="M24" s="47">
        <v>15.12</v>
      </c>
      <c r="N24" s="47">
        <v>2.31</v>
      </c>
      <c r="O24" s="93"/>
    </row>
    <row r="25" spans="1:15" x14ac:dyDescent="0.3">
      <c r="A25" s="29">
        <v>0.23958333333333301</v>
      </c>
      <c r="B25" s="98">
        <v>480</v>
      </c>
      <c r="C25" s="29">
        <v>0.40625</v>
      </c>
      <c r="D25" s="37">
        <v>1110</v>
      </c>
      <c r="E25" s="108">
        <v>1</v>
      </c>
      <c r="G25" s="70" t="s">
        <v>41</v>
      </c>
      <c r="H25" s="67">
        <v>7</v>
      </c>
      <c r="I25" s="46">
        <v>129.9</v>
      </c>
      <c r="J25" s="46">
        <v>61.1</v>
      </c>
      <c r="K25" s="46">
        <v>165</v>
      </c>
      <c r="L25" s="46">
        <v>68.400000000000006</v>
      </c>
      <c r="M25" s="47">
        <v>16.91</v>
      </c>
      <c r="N25" s="47">
        <v>2.5299999999999998</v>
      </c>
      <c r="O25" s="109">
        <v>5.5</v>
      </c>
    </row>
    <row r="26" spans="1:15" x14ac:dyDescent="0.3">
      <c r="A26" s="29">
        <v>0.25</v>
      </c>
      <c r="B26" s="98">
        <v>568</v>
      </c>
      <c r="C26" s="29">
        <v>0.41666666666666702</v>
      </c>
      <c r="D26" s="37">
        <v>1278</v>
      </c>
      <c r="E26" s="108">
        <v>1</v>
      </c>
      <c r="G26" s="70" t="s">
        <v>42</v>
      </c>
      <c r="H26" s="67">
        <v>6.8</v>
      </c>
      <c r="I26" s="46">
        <v>113.7</v>
      </c>
      <c r="J26" s="46">
        <v>65.7</v>
      </c>
      <c r="K26" s="46">
        <v>144.69999999999999</v>
      </c>
      <c r="L26" s="46">
        <v>73.400000000000006</v>
      </c>
      <c r="M26" s="47">
        <v>15.31</v>
      </c>
      <c r="N26" s="47">
        <v>2.2400000000000002</v>
      </c>
      <c r="O26" s="109">
        <v>5.5</v>
      </c>
    </row>
    <row r="27" spans="1:15" x14ac:dyDescent="0.3">
      <c r="A27" s="29">
        <v>0.26041666666666702</v>
      </c>
      <c r="B27" s="98">
        <v>742</v>
      </c>
      <c r="C27" s="29">
        <v>0.42708333333333298</v>
      </c>
      <c r="D27" s="37">
        <v>1206</v>
      </c>
      <c r="E27" s="108">
        <v>1.5</v>
      </c>
      <c r="G27" s="70" t="s">
        <v>43</v>
      </c>
      <c r="H27" s="67">
        <v>6.8</v>
      </c>
      <c r="I27" s="46">
        <v>109.8</v>
      </c>
      <c r="J27" s="46">
        <v>59.1</v>
      </c>
      <c r="K27" s="46">
        <v>139.1</v>
      </c>
      <c r="L27" s="46">
        <v>75.8</v>
      </c>
      <c r="M27" s="47">
        <v>15.37</v>
      </c>
      <c r="N27" s="47">
        <v>2.23</v>
      </c>
      <c r="O27" s="109">
        <v>5.5</v>
      </c>
    </row>
    <row r="28" spans="1:15" x14ac:dyDescent="0.3">
      <c r="A28" s="29">
        <v>0.27083333333333298</v>
      </c>
      <c r="B28" s="98">
        <v>775</v>
      </c>
      <c r="C28" s="29">
        <v>0.4375</v>
      </c>
      <c r="D28" s="37">
        <v>1124</v>
      </c>
      <c r="E28" s="108">
        <v>1.5</v>
      </c>
      <c r="G28" s="70" t="s">
        <v>44</v>
      </c>
      <c r="H28" s="67">
        <v>7.2</v>
      </c>
      <c r="I28" s="46">
        <v>118.4</v>
      </c>
      <c r="J28" s="46">
        <v>52.5</v>
      </c>
      <c r="K28" s="46">
        <v>150.4</v>
      </c>
      <c r="L28" s="46">
        <v>67.099999999999994</v>
      </c>
      <c r="M28" s="47">
        <v>17.18</v>
      </c>
      <c r="N28" s="47">
        <v>1.99</v>
      </c>
      <c r="O28" s="109">
        <v>5.5</v>
      </c>
    </row>
    <row r="29" spans="1:15" x14ac:dyDescent="0.3">
      <c r="A29" s="29">
        <v>0.28125</v>
      </c>
      <c r="B29" s="98">
        <v>932</v>
      </c>
      <c r="C29" s="29">
        <v>0.44791666666666702</v>
      </c>
      <c r="D29" s="37">
        <v>1188</v>
      </c>
      <c r="E29" s="108">
        <v>1.5</v>
      </c>
      <c r="G29" s="70" t="s">
        <v>46</v>
      </c>
      <c r="H29" s="67">
        <v>7.3</v>
      </c>
      <c r="I29" s="46">
        <v>93.7</v>
      </c>
      <c r="J29" s="46">
        <v>52.1</v>
      </c>
      <c r="K29" s="46">
        <v>120.6</v>
      </c>
      <c r="L29" s="46">
        <v>66.2</v>
      </c>
      <c r="M29" s="47">
        <v>15.83</v>
      </c>
      <c r="N29" s="47">
        <v>2.04</v>
      </c>
      <c r="O29" s="109">
        <v>2</v>
      </c>
    </row>
    <row r="30" spans="1:15" x14ac:dyDescent="0.3">
      <c r="A30" s="29">
        <v>0.29166666666666702</v>
      </c>
      <c r="B30" s="98">
        <v>1096</v>
      </c>
      <c r="C30" s="29">
        <v>0.45833333333333298</v>
      </c>
      <c r="D30" s="37">
        <v>1301</v>
      </c>
      <c r="E30" s="108">
        <v>1.5</v>
      </c>
      <c r="G30" s="70" t="s">
        <v>47</v>
      </c>
      <c r="H30" s="67">
        <v>7.1</v>
      </c>
      <c r="I30" s="46">
        <v>80.099999999999994</v>
      </c>
      <c r="J30" s="46">
        <v>47.9</v>
      </c>
      <c r="K30" s="46">
        <v>114.6</v>
      </c>
      <c r="L30" s="46">
        <v>46.1</v>
      </c>
      <c r="M30" s="47">
        <v>16.28</v>
      </c>
      <c r="N30" s="47">
        <v>1.94</v>
      </c>
      <c r="O30" s="109">
        <v>1</v>
      </c>
    </row>
    <row r="31" spans="1:15" x14ac:dyDescent="0.3">
      <c r="A31" s="29">
        <v>0.30208333333333298</v>
      </c>
      <c r="B31" s="98">
        <v>1090</v>
      </c>
      <c r="C31" s="29">
        <v>0.46875</v>
      </c>
      <c r="D31" s="37">
        <v>1293</v>
      </c>
      <c r="E31" s="108"/>
      <c r="G31" s="70" t="s">
        <v>51</v>
      </c>
      <c r="H31" s="67">
        <v>7.3</v>
      </c>
      <c r="I31" s="46">
        <v>72.900000000000006</v>
      </c>
      <c r="J31" s="46">
        <v>44.9</v>
      </c>
      <c r="K31" s="46">
        <v>112.6</v>
      </c>
      <c r="L31" s="46">
        <v>31.4</v>
      </c>
      <c r="M31" s="47">
        <v>20.07</v>
      </c>
      <c r="N31" s="47">
        <v>2.09</v>
      </c>
      <c r="O31" s="109">
        <v>0.5</v>
      </c>
    </row>
    <row r="32" spans="1:15" x14ac:dyDescent="0.3">
      <c r="A32" s="29">
        <v>0.3125</v>
      </c>
      <c r="B32" s="98">
        <v>1176</v>
      </c>
      <c r="C32" s="29">
        <v>0.47916666666666702</v>
      </c>
      <c r="D32" s="37">
        <v>1248</v>
      </c>
      <c r="E32" s="108"/>
      <c r="G32" s="70" t="s">
        <v>45</v>
      </c>
      <c r="H32" s="78">
        <v>7.4</v>
      </c>
      <c r="I32" s="60">
        <v>47.1</v>
      </c>
      <c r="J32" s="60">
        <v>25.6</v>
      </c>
      <c r="K32" s="60">
        <v>91.4</v>
      </c>
      <c r="L32" s="61">
        <v>28.7</v>
      </c>
      <c r="M32" s="62">
        <v>14.74</v>
      </c>
      <c r="N32" s="94">
        <v>1.43</v>
      </c>
      <c r="O32" s="110">
        <v>0.5</v>
      </c>
    </row>
    <row r="33" spans="1:15" x14ac:dyDescent="0.3">
      <c r="A33" s="29">
        <v>0.32291666666666702</v>
      </c>
      <c r="B33" s="98">
        <v>1413</v>
      </c>
      <c r="C33" s="29">
        <v>0.48958333333333298</v>
      </c>
      <c r="D33" s="37">
        <v>1225</v>
      </c>
      <c r="E33" s="108"/>
      <c r="G33" s="82" t="s">
        <v>33</v>
      </c>
      <c r="H33" s="79">
        <f t="shared" ref="H33:O33" si="3">AVERAGE(H21:H32)</f>
        <v>7.1583333333333323</v>
      </c>
      <c r="I33" s="59">
        <f t="shared" si="3"/>
        <v>104.84999999999998</v>
      </c>
      <c r="J33" s="59">
        <f t="shared" si="3"/>
        <v>56.008333333333333</v>
      </c>
      <c r="K33" s="59">
        <f t="shared" si="3"/>
        <v>138.83333333333331</v>
      </c>
      <c r="L33" s="58">
        <f t="shared" si="3"/>
        <v>63.166666666666664</v>
      </c>
      <c r="M33" s="63">
        <f t="shared" si="3"/>
        <v>16.974166666666669</v>
      </c>
      <c r="N33" s="95">
        <f t="shared" si="3"/>
        <v>2.1599999999999997</v>
      </c>
      <c r="O33" s="65">
        <f t="shared" si="3"/>
        <v>3.25</v>
      </c>
    </row>
    <row r="34" spans="1:15" x14ac:dyDescent="0.3">
      <c r="A34" s="29">
        <v>0.33333333333333298</v>
      </c>
      <c r="B34" s="98">
        <v>1504</v>
      </c>
      <c r="C34" s="29">
        <v>0.5</v>
      </c>
      <c r="D34" s="37">
        <v>1350</v>
      </c>
      <c r="E34" s="108"/>
      <c r="G34" s="83" t="s">
        <v>34</v>
      </c>
      <c r="H34" s="80">
        <f t="shared" ref="H34:O34" si="4">MAX(H21:H32)</f>
        <v>7.4</v>
      </c>
      <c r="I34" s="48">
        <f t="shared" si="4"/>
        <v>141.19999999999999</v>
      </c>
      <c r="J34" s="48">
        <f t="shared" si="4"/>
        <v>69.400000000000006</v>
      </c>
      <c r="K34" s="48">
        <f t="shared" si="4"/>
        <v>179.5</v>
      </c>
      <c r="L34" s="48">
        <f t="shared" si="4"/>
        <v>79.3</v>
      </c>
      <c r="M34" s="49">
        <f t="shared" si="4"/>
        <v>20.07</v>
      </c>
      <c r="N34" s="96">
        <f t="shared" si="4"/>
        <v>2.6</v>
      </c>
      <c r="O34" s="51">
        <f t="shared" si="4"/>
        <v>5.5</v>
      </c>
    </row>
    <row r="35" spans="1:15" ht="17.25" thickBot="1" x14ac:dyDescent="0.35">
      <c r="A35" s="29">
        <v>0.34375</v>
      </c>
      <c r="B35" s="98">
        <v>1520</v>
      </c>
      <c r="C35" s="29">
        <v>0.51041666666666696</v>
      </c>
      <c r="D35" s="37">
        <v>1449</v>
      </c>
      <c r="E35" s="108">
        <v>0.5</v>
      </c>
      <c r="G35" s="84" t="s">
        <v>35</v>
      </c>
      <c r="H35" s="81">
        <f t="shared" ref="H35:O35" si="5">MIN(H21:H32)</f>
        <v>6.8</v>
      </c>
      <c r="I35" s="52">
        <f t="shared" si="5"/>
        <v>47.1</v>
      </c>
      <c r="J35" s="52">
        <f t="shared" si="5"/>
        <v>25.6</v>
      </c>
      <c r="K35" s="52">
        <f t="shared" si="5"/>
        <v>91.4</v>
      </c>
      <c r="L35" s="52">
        <f t="shared" si="5"/>
        <v>28.7</v>
      </c>
      <c r="M35" s="53">
        <f t="shared" si="5"/>
        <v>14.74</v>
      </c>
      <c r="N35" s="97">
        <f t="shared" si="5"/>
        <v>1.43</v>
      </c>
      <c r="O35" s="54">
        <f t="shared" si="5"/>
        <v>0.5</v>
      </c>
    </row>
    <row r="36" spans="1:15" x14ac:dyDescent="0.3">
      <c r="A36" s="29">
        <v>0.35416666666666702</v>
      </c>
      <c r="B36" s="98">
        <v>1339</v>
      </c>
      <c r="C36" s="29">
        <v>0.52083333333333304</v>
      </c>
      <c r="D36" s="37">
        <v>1403</v>
      </c>
      <c r="E36" s="108">
        <v>0.5</v>
      </c>
    </row>
    <row r="37" spans="1:15" x14ac:dyDescent="0.3">
      <c r="A37" s="29">
        <v>0.36458333333333298</v>
      </c>
      <c r="B37" s="98">
        <v>1481</v>
      </c>
      <c r="C37" s="29">
        <v>0.53125</v>
      </c>
      <c r="D37" s="37">
        <v>1302</v>
      </c>
      <c r="E37" s="108">
        <v>0.5</v>
      </c>
    </row>
    <row r="38" spans="1:15" x14ac:dyDescent="0.3">
      <c r="A38" s="29">
        <v>0.375</v>
      </c>
      <c r="B38" s="98">
        <v>1473</v>
      </c>
      <c r="C38" s="29">
        <v>0.54166666666666696</v>
      </c>
      <c r="D38" s="37">
        <v>1269</v>
      </c>
      <c r="E38" s="108">
        <v>0.5</v>
      </c>
    </row>
    <row r="39" spans="1:15" x14ac:dyDescent="0.3">
      <c r="A39" s="29">
        <v>0.38541666666666702</v>
      </c>
      <c r="B39" s="98">
        <v>1255</v>
      </c>
      <c r="C39" s="29">
        <v>0.55208333333333304</v>
      </c>
      <c r="D39" s="37">
        <v>1463</v>
      </c>
      <c r="E39" s="108"/>
    </row>
    <row r="40" spans="1:15" x14ac:dyDescent="0.3">
      <c r="A40" s="29">
        <v>0.39583333333333298</v>
      </c>
      <c r="B40" s="98">
        <v>1312</v>
      </c>
      <c r="C40" s="29">
        <v>0.5625</v>
      </c>
      <c r="D40" s="37">
        <v>1287</v>
      </c>
      <c r="E40" s="108"/>
    </row>
    <row r="41" spans="1:15" x14ac:dyDescent="0.3">
      <c r="A41" s="29">
        <v>0.40625</v>
      </c>
      <c r="B41" s="98">
        <v>1336</v>
      </c>
      <c r="C41" s="29">
        <v>0.57291666666666696</v>
      </c>
      <c r="D41" s="37">
        <v>1280</v>
      </c>
      <c r="E41" s="108"/>
    </row>
    <row r="42" spans="1:15" x14ac:dyDescent="0.3">
      <c r="A42" s="29">
        <v>0.41666666666666702</v>
      </c>
      <c r="B42" s="98">
        <v>1171</v>
      </c>
      <c r="C42" s="29">
        <v>0.58333333333333304</v>
      </c>
      <c r="D42" s="37">
        <v>1444</v>
      </c>
      <c r="E42" s="108"/>
    </row>
    <row r="43" spans="1:15" x14ac:dyDescent="0.3">
      <c r="A43" s="29">
        <v>0.42708333333333298</v>
      </c>
      <c r="B43" s="98">
        <v>1242</v>
      </c>
      <c r="C43" s="29">
        <v>0.59375</v>
      </c>
      <c r="D43" s="37">
        <v>1350</v>
      </c>
      <c r="E43" s="108"/>
    </row>
    <row r="44" spans="1:15" x14ac:dyDescent="0.3">
      <c r="A44" s="29">
        <v>0.4375</v>
      </c>
      <c r="B44" s="98">
        <v>1182</v>
      </c>
      <c r="C44" s="29">
        <v>0.60416666666666696</v>
      </c>
      <c r="D44" s="37">
        <v>1072</v>
      </c>
      <c r="E44" s="108"/>
    </row>
    <row r="45" spans="1:15" x14ac:dyDescent="0.3">
      <c r="A45" s="29">
        <v>0.44791666666666702</v>
      </c>
      <c r="B45" s="98">
        <v>1057</v>
      </c>
      <c r="C45" s="29">
        <v>0.61458333333333304</v>
      </c>
      <c r="D45" s="37">
        <v>1035</v>
      </c>
      <c r="E45" s="108"/>
    </row>
    <row r="46" spans="1:15" x14ac:dyDescent="0.3">
      <c r="A46" s="29">
        <v>0.45833333333333298</v>
      </c>
      <c r="B46" s="98">
        <v>1128</v>
      </c>
      <c r="C46" s="29">
        <v>0.625</v>
      </c>
      <c r="D46" s="37">
        <v>1117</v>
      </c>
      <c r="E46" s="108"/>
    </row>
    <row r="47" spans="1:15" x14ac:dyDescent="0.3">
      <c r="A47" s="29">
        <v>0.46875</v>
      </c>
      <c r="B47" s="98">
        <v>1129</v>
      </c>
      <c r="C47" s="29">
        <v>0.63541666666666696</v>
      </c>
      <c r="D47" s="37">
        <v>1182</v>
      </c>
      <c r="E47" s="108"/>
    </row>
    <row r="48" spans="1:15" x14ac:dyDescent="0.3">
      <c r="A48" s="29">
        <v>0.47916666666666702</v>
      </c>
      <c r="B48" s="98">
        <v>1257</v>
      </c>
      <c r="C48" s="29">
        <v>0.64583333333333304</v>
      </c>
      <c r="D48" s="37">
        <v>989</v>
      </c>
      <c r="E48" s="108"/>
    </row>
    <row r="49" spans="1:5" x14ac:dyDescent="0.3">
      <c r="A49" s="29">
        <v>0.48958333333333298</v>
      </c>
      <c r="B49" s="98">
        <v>1337</v>
      </c>
      <c r="C49" s="29">
        <v>0.65625</v>
      </c>
      <c r="D49" s="37">
        <v>1181</v>
      </c>
      <c r="E49" s="108"/>
    </row>
    <row r="50" spans="1:5" x14ac:dyDescent="0.3">
      <c r="A50" s="29">
        <v>0.5</v>
      </c>
      <c r="B50" s="98">
        <v>1276</v>
      </c>
      <c r="C50" s="29">
        <v>0.66666666666666696</v>
      </c>
      <c r="D50" s="37">
        <v>1144</v>
      </c>
      <c r="E50" s="108"/>
    </row>
    <row r="51" spans="1:5" x14ac:dyDescent="0.3">
      <c r="A51" s="29">
        <v>0.51041666666666696</v>
      </c>
      <c r="B51" s="98">
        <v>1270</v>
      </c>
      <c r="C51" s="29">
        <v>0.67708333333333304</v>
      </c>
      <c r="D51" s="37">
        <v>1089</v>
      </c>
      <c r="E51" s="108"/>
    </row>
    <row r="52" spans="1:5" x14ac:dyDescent="0.3">
      <c r="A52" s="29">
        <v>0.52083333333333304</v>
      </c>
      <c r="B52" s="98">
        <v>1422</v>
      </c>
      <c r="C52" s="29">
        <v>0.6875</v>
      </c>
      <c r="D52" s="37">
        <v>1063</v>
      </c>
      <c r="E52" s="108"/>
    </row>
    <row r="53" spans="1:5" x14ac:dyDescent="0.3">
      <c r="A53" s="29">
        <v>0.53125</v>
      </c>
      <c r="B53" s="98">
        <v>1347</v>
      </c>
      <c r="C53" s="29">
        <v>0.69791666666666696</v>
      </c>
      <c r="D53" s="37">
        <v>968</v>
      </c>
      <c r="E53" s="108"/>
    </row>
    <row r="54" spans="1:5" x14ac:dyDescent="0.3">
      <c r="A54" s="29">
        <v>0.54166666666666696</v>
      </c>
      <c r="B54" s="98">
        <v>1330</v>
      </c>
      <c r="C54" s="29">
        <v>0.70833333333333304</v>
      </c>
      <c r="D54" s="37">
        <v>1016</v>
      </c>
      <c r="E54" s="108"/>
    </row>
    <row r="55" spans="1:5" x14ac:dyDescent="0.3">
      <c r="A55" s="29">
        <v>0.55208333333333304</v>
      </c>
      <c r="B55" s="98">
        <v>1310</v>
      </c>
      <c r="C55" s="29">
        <v>0.71875</v>
      </c>
      <c r="D55" s="37">
        <v>1121</v>
      </c>
      <c r="E55" s="108"/>
    </row>
    <row r="56" spans="1:5" x14ac:dyDescent="0.3">
      <c r="A56" s="29">
        <v>0.5625</v>
      </c>
      <c r="B56" s="98">
        <v>1351</v>
      </c>
      <c r="C56" s="29">
        <v>0.72916666666666696</v>
      </c>
      <c r="D56" s="37">
        <v>1194</v>
      </c>
      <c r="E56" s="108"/>
    </row>
    <row r="57" spans="1:5" x14ac:dyDescent="0.3">
      <c r="A57" s="29">
        <v>0.57291666666666696</v>
      </c>
      <c r="B57" s="98">
        <v>1247</v>
      </c>
      <c r="C57" s="29">
        <v>0.73958333333333304</v>
      </c>
      <c r="D57" s="37">
        <v>1255</v>
      </c>
      <c r="E57" s="108"/>
    </row>
    <row r="58" spans="1:5" x14ac:dyDescent="0.3">
      <c r="A58" s="29">
        <v>0.58333333333333304</v>
      </c>
      <c r="B58" s="98">
        <v>1280</v>
      </c>
      <c r="C58" s="29">
        <v>0.75</v>
      </c>
      <c r="D58" s="37">
        <v>1291</v>
      </c>
      <c r="E58" s="108"/>
    </row>
    <row r="59" spans="1:5" x14ac:dyDescent="0.3">
      <c r="A59" s="29">
        <v>0.59375</v>
      </c>
      <c r="B59" s="98">
        <v>1365</v>
      </c>
      <c r="C59" s="29">
        <v>0.76041666666666696</v>
      </c>
      <c r="D59" s="37">
        <v>1330</v>
      </c>
      <c r="E59" s="108"/>
    </row>
    <row r="60" spans="1:5" x14ac:dyDescent="0.3">
      <c r="A60" s="29">
        <v>0.60416666666666696</v>
      </c>
      <c r="B60" s="98">
        <v>1300</v>
      </c>
      <c r="C60" s="29">
        <v>0.77083333333333304</v>
      </c>
      <c r="D60" s="37">
        <v>1271</v>
      </c>
      <c r="E60" s="108"/>
    </row>
    <row r="61" spans="1:5" x14ac:dyDescent="0.3">
      <c r="A61" s="29">
        <v>0.61458333333333304</v>
      </c>
      <c r="B61" s="98">
        <v>1167</v>
      </c>
      <c r="C61" s="29">
        <v>0.78125</v>
      </c>
      <c r="D61" s="37">
        <v>1386</v>
      </c>
      <c r="E61" s="108"/>
    </row>
    <row r="62" spans="1:5" x14ac:dyDescent="0.3">
      <c r="A62" s="29">
        <v>0.625</v>
      </c>
      <c r="B62" s="98">
        <v>1047</v>
      </c>
      <c r="C62" s="29">
        <v>0.79166666666666696</v>
      </c>
      <c r="D62" s="37">
        <v>1273</v>
      </c>
      <c r="E62" s="108"/>
    </row>
    <row r="63" spans="1:5" x14ac:dyDescent="0.3">
      <c r="A63" s="29">
        <v>0.63541666666666696</v>
      </c>
      <c r="B63" s="98">
        <v>1214</v>
      </c>
      <c r="C63" s="29">
        <v>0.80208333333333304</v>
      </c>
      <c r="D63" s="37">
        <v>1411</v>
      </c>
      <c r="E63" s="108"/>
    </row>
    <row r="64" spans="1:5" x14ac:dyDescent="0.3">
      <c r="A64" s="29">
        <v>0.64583333333333304</v>
      </c>
      <c r="B64" s="98">
        <v>1171</v>
      </c>
      <c r="C64" s="29">
        <v>0.8125</v>
      </c>
      <c r="D64" s="37">
        <v>1410</v>
      </c>
      <c r="E64" s="108"/>
    </row>
    <row r="65" spans="1:5" x14ac:dyDescent="0.3">
      <c r="A65" s="29">
        <v>0.65625</v>
      </c>
      <c r="B65" s="98">
        <v>1066</v>
      </c>
      <c r="C65" s="29">
        <v>0.82291666666666696</v>
      </c>
      <c r="D65" s="37">
        <v>1321</v>
      </c>
      <c r="E65" s="108"/>
    </row>
    <row r="66" spans="1:5" x14ac:dyDescent="0.3">
      <c r="A66" s="29">
        <v>0.66666666666666696</v>
      </c>
      <c r="B66" s="98">
        <v>1016</v>
      </c>
      <c r="C66" s="29">
        <v>0.83333333333333304</v>
      </c>
      <c r="D66" s="37">
        <v>1409</v>
      </c>
      <c r="E66" s="108"/>
    </row>
    <row r="67" spans="1:5" x14ac:dyDescent="0.3">
      <c r="A67" s="29">
        <v>0.67708333333333304</v>
      </c>
      <c r="B67" s="98">
        <v>1144</v>
      </c>
      <c r="C67" s="29">
        <v>0.84375</v>
      </c>
      <c r="D67" s="37">
        <v>1344</v>
      </c>
      <c r="E67" s="108">
        <v>5.5</v>
      </c>
    </row>
    <row r="68" spans="1:5" x14ac:dyDescent="0.3">
      <c r="A68" s="29">
        <v>0.6875</v>
      </c>
      <c r="B68" s="98">
        <v>1006</v>
      </c>
      <c r="C68" s="29">
        <v>0.85416666666666696</v>
      </c>
      <c r="D68" s="37">
        <v>1158</v>
      </c>
      <c r="E68" s="108">
        <v>5.5</v>
      </c>
    </row>
    <row r="69" spans="1:5" x14ac:dyDescent="0.3">
      <c r="A69" s="29">
        <v>0.69791666666666696</v>
      </c>
      <c r="B69" s="98">
        <v>1031</v>
      </c>
      <c r="C69" s="29">
        <v>0.86458333333333304</v>
      </c>
      <c r="D69" s="37">
        <v>1189</v>
      </c>
      <c r="E69" s="108">
        <v>5.5</v>
      </c>
    </row>
    <row r="70" spans="1:5" x14ac:dyDescent="0.3">
      <c r="A70" s="29">
        <v>0.70833333333333304</v>
      </c>
      <c r="B70" s="98">
        <v>1051</v>
      </c>
      <c r="C70" s="29">
        <v>0.875</v>
      </c>
      <c r="D70" s="37">
        <v>1274</v>
      </c>
      <c r="E70" s="108">
        <v>5.5</v>
      </c>
    </row>
    <row r="71" spans="1:5" x14ac:dyDescent="0.3">
      <c r="A71" s="29">
        <v>0.71875</v>
      </c>
      <c r="B71" s="98">
        <v>1103</v>
      </c>
      <c r="C71" s="29">
        <v>0.88541666666666696</v>
      </c>
      <c r="D71" s="37">
        <v>1217</v>
      </c>
      <c r="E71" s="108">
        <v>2</v>
      </c>
    </row>
    <row r="72" spans="1:5" x14ac:dyDescent="0.3">
      <c r="A72" s="29">
        <v>0.72916666666666696</v>
      </c>
      <c r="B72" s="98">
        <v>1040</v>
      </c>
      <c r="C72" s="29">
        <v>0.89583333333333304</v>
      </c>
      <c r="D72" s="37">
        <v>1086</v>
      </c>
      <c r="E72" s="108">
        <v>2</v>
      </c>
    </row>
    <row r="73" spans="1:5" x14ac:dyDescent="0.3">
      <c r="A73" s="29">
        <v>0.73958333333333304</v>
      </c>
      <c r="B73" s="98">
        <v>1145</v>
      </c>
      <c r="C73" s="29">
        <v>0.90625</v>
      </c>
      <c r="D73" s="37">
        <v>1015</v>
      </c>
      <c r="E73" s="108">
        <v>2</v>
      </c>
    </row>
    <row r="74" spans="1:5" x14ac:dyDescent="0.3">
      <c r="A74" s="29">
        <v>0.75</v>
      </c>
      <c r="B74" s="98">
        <v>1156</v>
      </c>
      <c r="C74" s="29">
        <v>0.91666666666666696</v>
      </c>
      <c r="D74" s="37">
        <v>1057</v>
      </c>
      <c r="E74" s="108">
        <v>2</v>
      </c>
    </row>
    <row r="75" spans="1:5" x14ac:dyDescent="0.3">
      <c r="A75" s="29">
        <v>0.76041666666666696</v>
      </c>
      <c r="B75" s="98">
        <v>1228</v>
      </c>
      <c r="C75" s="29">
        <v>0.92708333333333304</v>
      </c>
      <c r="D75" s="37">
        <v>958</v>
      </c>
      <c r="E75" s="108">
        <v>1</v>
      </c>
    </row>
    <row r="76" spans="1:5" x14ac:dyDescent="0.3">
      <c r="A76" s="29">
        <v>0.77083333333333304</v>
      </c>
      <c r="B76" s="98">
        <v>1257</v>
      </c>
      <c r="C76" s="29">
        <v>0.9375</v>
      </c>
      <c r="D76" s="37">
        <v>1090</v>
      </c>
      <c r="E76" s="108">
        <v>1</v>
      </c>
    </row>
    <row r="77" spans="1:5" x14ac:dyDescent="0.3">
      <c r="A77" s="29">
        <v>0.78125</v>
      </c>
      <c r="B77" s="98">
        <v>1181</v>
      </c>
      <c r="C77" s="29">
        <v>0.94791666666666696</v>
      </c>
      <c r="D77" s="37">
        <v>958</v>
      </c>
      <c r="E77" s="108">
        <v>1</v>
      </c>
    </row>
    <row r="78" spans="1:5" x14ac:dyDescent="0.3">
      <c r="A78" s="29">
        <v>0.79166666666666696</v>
      </c>
      <c r="B78" s="98">
        <v>1170</v>
      </c>
      <c r="C78" s="29">
        <v>0.95833333333333304</v>
      </c>
      <c r="D78" s="37">
        <v>1024</v>
      </c>
      <c r="E78" s="108">
        <v>1</v>
      </c>
    </row>
    <row r="79" spans="1:5" x14ac:dyDescent="0.3">
      <c r="A79" s="29">
        <v>0.80208333333333304</v>
      </c>
      <c r="B79" s="98">
        <v>1313</v>
      </c>
      <c r="C79" s="29">
        <v>0.96875</v>
      </c>
      <c r="D79" s="37">
        <v>870</v>
      </c>
      <c r="E79" s="108">
        <v>0.5</v>
      </c>
    </row>
    <row r="80" spans="1:5" x14ac:dyDescent="0.3">
      <c r="A80" s="29">
        <v>0.8125</v>
      </c>
      <c r="B80" s="98">
        <v>1439</v>
      </c>
      <c r="C80" s="29">
        <v>0.97916666666666696</v>
      </c>
      <c r="D80" s="37">
        <v>922</v>
      </c>
      <c r="E80" s="108">
        <v>0.5</v>
      </c>
    </row>
    <row r="81" spans="1:7" x14ac:dyDescent="0.3">
      <c r="A81" s="29">
        <v>0.82291666666666696</v>
      </c>
      <c r="B81" s="98">
        <v>1264</v>
      </c>
      <c r="C81" s="30">
        <v>0.98958333333333304</v>
      </c>
      <c r="D81" s="37">
        <v>854</v>
      </c>
      <c r="E81" s="108">
        <v>0.5</v>
      </c>
    </row>
    <row r="82" spans="1:7" x14ac:dyDescent="0.3">
      <c r="A82" s="29">
        <v>0.83333333333333304</v>
      </c>
      <c r="B82" s="98">
        <v>1297</v>
      </c>
      <c r="C82" s="28">
        <v>0</v>
      </c>
      <c r="D82" s="41">
        <v>741</v>
      </c>
      <c r="E82" s="108">
        <v>0.5</v>
      </c>
      <c r="G82" s="106"/>
    </row>
    <row r="83" spans="1:7" x14ac:dyDescent="0.3">
      <c r="A83" s="29">
        <v>0.84375</v>
      </c>
      <c r="B83" s="98">
        <v>1185</v>
      </c>
      <c r="C83" s="29">
        <v>1.0416666666666666E-2</v>
      </c>
      <c r="D83" s="37">
        <v>636</v>
      </c>
      <c r="E83" s="108">
        <v>1</v>
      </c>
      <c r="G83" s="106"/>
    </row>
    <row r="84" spans="1:7" x14ac:dyDescent="0.3">
      <c r="A84" s="29">
        <v>0.85416666666666696</v>
      </c>
      <c r="B84" s="98">
        <v>1124</v>
      </c>
      <c r="C84" s="29">
        <v>2.0833333333333301E-2</v>
      </c>
      <c r="D84" s="37">
        <v>735</v>
      </c>
      <c r="E84" s="108">
        <v>1</v>
      </c>
      <c r="G84" s="106"/>
    </row>
    <row r="85" spans="1:7" x14ac:dyDescent="0.3">
      <c r="A85" s="29">
        <v>0.86458333333333304</v>
      </c>
      <c r="B85" s="98">
        <v>1124</v>
      </c>
      <c r="C85" s="29">
        <v>3.125E-2</v>
      </c>
      <c r="D85" s="37">
        <v>600</v>
      </c>
      <c r="E85" s="108">
        <v>1</v>
      </c>
      <c r="G85" s="106"/>
    </row>
    <row r="86" spans="1:7" x14ac:dyDescent="0.3">
      <c r="A86" s="29">
        <v>0.875</v>
      </c>
      <c r="B86" s="98">
        <v>1140</v>
      </c>
      <c r="C86" s="29">
        <v>4.1666666666666699E-2</v>
      </c>
      <c r="D86" s="37">
        <v>595</v>
      </c>
      <c r="E86" s="108">
        <v>1</v>
      </c>
      <c r="G86" s="106"/>
    </row>
    <row r="87" spans="1:7" x14ac:dyDescent="0.3">
      <c r="A87" s="29">
        <v>0.88541666666666696</v>
      </c>
      <c r="B87" s="98">
        <v>1274</v>
      </c>
      <c r="C87" s="29">
        <v>5.2083333333333301E-2</v>
      </c>
      <c r="D87" s="37">
        <v>526</v>
      </c>
      <c r="E87" s="108">
        <v>1</v>
      </c>
      <c r="G87" s="106"/>
    </row>
    <row r="88" spans="1:7" x14ac:dyDescent="0.3">
      <c r="A88" s="29">
        <v>0.89583333333333304</v>
      </c>
      <c r="B88" s="98">
        <v>1026</v>
      </c>
      <c r="C88" s="29">
        <v>6.25E-2</v>
      </c>
      <c r="D88" s="37">
        <v>559</v>
      </c>
      <c r="E88" s="108">
        <v>1</v>
      </c>
      <c r="G88" s="106"/>
    </row>
    <row r="89" spans="1:7" x14ac:dyDescent="0.3">
      <c r="A89" s="29">
        <v>0.90625</v>
      </c>
      <c r="B89" s="98">
        <v>1043</v>
      </c>
      <c r="C89" s="29">
        <v>7.2916666666666699E-2</v>
      </c>
      <c r="D89" s="37">
        <v>519</v>
      </c>
      <c r="E89" s="108">
        <v>1</v>
      </c>
      <c r="G89" s="106"/>
    </row>
    <row r="90" spans="1:7" x14ac:dyDescent="0.3">
      <c r="A90" s="29">
        <v>0.91666666666666696</v>
      </c>
      <c r="B90" s="98">
        <v>963</v>
      </c>
      <c r="C90" s="29">
        <v>8.3333333333333301E-2</v>
      </c>
      <c r="D90" s="37">
        <v>459</v>
      </c>
      <c r="E90" s="108">
        <v>1</v>
      </c>
      <c r="G90" s="106"/>
    </row>
    <row r="91" spans="1:7" x14ac:dyDescent="0.3">
      <c r="A91" s="29">
        <v>0.92708333333333304</v>
      </c>
      <c r="B91" s="98">
        <v>935</v>
      </c>
      <c r="C91" s="29">
        <v>9.375E-2</v>
      </c>
      <c r="D91" s="37">
        <v>432</v>
      </c>
      <c r="E91" s="108">
        <v>0.5</v>
      </c>
      <c r="G91" s="106"/>
    </row>
    <row r="92" spans="1:7" x14ac:dyDescent="0.3">
      <c r="A92" s="29">
        <v>0.9375</v>
      </c>
      <c r="B92" s="98">
        <v>927</v>
      </c>
      <c r="C92" s="29">
        <v>0.104166666666667</v>
      </c>
      <c r="D92" s="37">
        <v>411</v>
      </c>
      <c r="E92" s="108">
        <v>0.5</v>
      </c>
      <c r="G92" s="106"/>
    </row>
    <row r="93" spans="1:7" x14ac:dyDescent="0.3">
      <c r="A93" s="29">
        <v>0.94791666666666696</v>
      </c>
      <c r="B93" s="98">
        <v>981</v>
      </c>
      <c r="C93" s="29">
        <v>0.114583333333333</v>
      </c>
      <c r="D93" s="37">
        <v>408</v>
      </c>
      <c r="E93" s="108">
        <v>0.5</v>
      </c>
      <c r="G93" s="106"/>
    </row>
    <row r="94" spans="1:7" x14ac:dyDescent="0.3">
      <c r="A94" s="29">
        <v>0.95833333333333304</v>
      </c>
      <c r="B94" s="98">
        <v>985</v>
      </c>
      <c r="C94" s="29">
        <v>0.125</v>
      </c>
      <c r="D94" s="37">
        <v>291</v>
      </c>
      <c r="E94" s="108">
        <v>0.5</v>
      </c>
      <c r="G94" s="106"/>
    </row>
    <row r="95" spans="1:7" x14ac:dyDescent="0.3">
      <c r="A95" s="29">
        <v>0.96875</v>
      </c>
      <c r="B95" s="98">
        <v>1024</v>
      </c>
      <c r="C95" s="29">
        <v>0.13541666666666699</v>
      </c>
      <c r="D95" s="37">
        <v>237</v>
      </c>
      <c r="E95" s="106"/>
      <c r="G95" s="106"/>
    </row>
    <row r="96" spans="1:7" x14ac:dyDescent="0.3">
      <c r="A96" s="29">
        <v>0.97916666666666696</v>
      </c>
      <c r="B96" s="98">
        <v>879</v>
      </c>
      <c r="C96" s="29">
        <v>0.14583333333333301</v>
      </c>
      <c r="D96" s="37">
        <v>184</v>
      </c>
      <c r="E96" s="106"/>
      <c r="G96" s="106"/>
    </row>
    <row r="97" spans="1:7" x14ac:dyDescent="0.3">
      <c r="A97" s="30">
        <v>0.98958333333333304</v>
      </c>
      <c r="B97" s="99">
        <v>905</v>
      </c>
      <c r="C97" s="29">
        <v>0.15625</v>
      </c>
      <c r="D97" s="37">
        <v>210</v>
      </c>
      <c r="E97" s="106"/>
      <c r="G97" s="106"/>
    </row>
    <row r="98" spans="1:7" x14ac:dyDescent="0.3">
      <c r="A98" s="31" t="s">
        <v>11</v>
      </c>
      <c r="B98" s="32">
        <f>MIN(B2:B97)</f>
        <v>206</v>
      </c>
      <c r="C98" s="102"/>
      <c r="D98" s="38">
        <f>MIN(D2:D97)</f>
        <v>184</v>
      </c>
      <c r="E98" s="107"/>
    </row>
    <row r="99" spans="1:7" x14ac:dyDescent="0.3">
      <c r="A99" s="33" t="s">
        <v>12</v>
      </c>
      <c r="B99" s="34">
        <f>MAX(B2:B97)</f>
        <v>1520</v>
      </c>
      <c r="C99" s="103"/>
      <c r="D99" s="39">
        <f>MAX(D2:D97)</f>
        <v>1566</v>
      </c>
      <c r="E99" s="107"/>
    </row>
    <row r="100" spans="1:7" ht="17.25" thickBot="1" x14ac:dyDescent="0.35">
      <c r="A100" s="35" t="s">
        <v>13</v>
      </c>
      <c r="B100" s="36">
        <f>ROUNDDOWN(AVERAGE(B2:B97),0)</f>
        <v>984</v>
      </c>
      <c r="C100" s="104"/>
      <c r="D100" s="40">
        <f>ROUNDDOWN(AVERAGE(D2:D97),0)</f>
        <v>1017</v>
      </c>
      <c r="E100" s="107"/>
    </row>
  </sheetData>
  <mergeCells count="2">
    <mergeCell ref="G1:N1"/>
    <mergeCell ref="G19:O19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0"/>
  <sheetViews>
    <sheetView zoomScale="80" zoomScaleNormal="80" workbookViewId="0">
      <selection activeCell="F91" sqref="F91"/>
    </sheetView>
  </sheetViews>
  <sheetFormatPr defaultRowHeight="16.5" x14ac:dyDescent="0.3"/>
  <sheetData>
    <row r="1" spans="1:17" ht="17.25" thickBot="1" x14ac:dyDescent="0.35">
      <c r="A1" s="42" t="s">
        <v>10</v>
      </c>
      <c r="B1" s="43" t="s">
        <v>14</v>
      </c>
      <c r="C1" s="101"/>
      <c r="D1" s="44" t="s">
        <v>15</v>
      </c>
      <c r="E1" s="105" t="s">
        <v>40</v>
      </c>
      <c r="G1" s="114" t="s">
        <v>14</v>
      </c>
      <c r="H1" s="115"/>
      <c r="I1" s="115"/>
      <c r="J1" s="115"/>
      <c r="K1" s="115"/>
      <c r="L1" s="115"/>
      <c r="M1" s="115"/>
      <c r="N1" s="116"/>
    </row>
    <row r="2" spans="1:17" ht="18" thickTop="1" thickBot="1" x14ac:dyDescent="0.35">
      <c r="A2" s="28">
        <v>0</v>
      </c>
      <c r="B2" s="98">
        <v>122</v>
      </c>
      <c r="C2" s="29">
        <v>0.16666666666666699</v>
      </c>
      <c r="D2" s="37">
        <v>32</v>
      </c>
      <c r="E2" s="108"/>
      <c r="G2" s="89" t="s">
        <v>10</v>
      </c>
      <c r="H2" s="86" t="s">
        <v>16</v>
      </c>
      <c r="I2" s="87" t="s">
        <v>17</v>
      </c>
      <c r="J2" s="87" t="s">
        <v>37</v>
      </c>
      <c r="K2" s="87" t="s">
        <v>36</v>
      </c>
      <c r="L2" s="87" t="s">
        <v>18</v>
      </c>
      <c r="M2" s="87" t="s">
        <v>19</v>
      </c>
      <c r="N2" s="88" t="s">
        <v>20</v>
      </c>
      <c r="P2" s="100"/>
      <c r="Q2" s="100"/>
    </row>
    <row r="3" spans="1:17" ht="17.25" thickTop="1" x14ac:dyDescent="0.3">
      <c r="A3" s="29">
        <v>1.0416666666666666E-2</v>
      </c>
      <c r="B3" s="98">
        <v>122</v>
      </c>
      <c r="C3" s="29">
        <v>0.17708333333333301</v>
      </c>
      <c r="D3" s="37">
        <v>31</v>
      </c>
      <c r="E3" s="108">
        <v>0.5</v>
      </c>
      <c r="G3" s="69" t="s">
        <v>21</v>
      </c>
      <c r="H3" s="66">
        <v>6.9</v>
      </c>
      <c r="I3" s="55">
        <v>59.1</v>
      </c>
      <c r="J3" s="55">
        <v>41.4</v>
      </c>
      <c r="K3" s="55">
        <v>91.4</v>
      </c>
      <c r="L3" s="55">
        <v>52.7</v>
      </c>
      <c r="M3" s="56">
        <v>16.46</v>
      </c>
      <c r="N3" s="57">
        <v>1.81</v>
      </c>
    </row>
    <row r="4" spans="1:17" x14ac:dyDescent="0.3">
      <c r="A4" s="29">
        <v>2.0833333333333301E-2</v>
      </c>
      <c r="B4" s="98">
        <v>118</v>
      </c>
      <c r="C4" s="29">
        <v>0.1875</v>
      </c>
      <c r="D4" s="37">
        <v>25</v>
      </c>
      <c r="E4" s="108">
        <v>0.5</v>
      </c>
      <c r="G4" s="70" t="s">
        <v>22</v>
      </c>
      <c r="H4" s="67">
        <v>7.1</v>
      </c>
      <c r="I4" s="46">
        <v>47.5</v>
      </c>
      <c r="J4" s="46">
        <v>20.8</v>
      </c>
      <c r="K4" s="46">
        <v>48.5</v>
      </c>
      <c r="L4" s="46">
        <v>19.5</v>
      </c>
      <c r="M4" s="47">
        <v>13.99</v>
      </c>
      <c r="N4" s="50">
        <v>1.69</v>
      </c>
    </row>
    <row r="5" spans="1:17" x14ac:dyDescent="0.3">
      <c r="A5" s="29">
        <v>3.125E-2</v>
      </c>
      <c r="B5" s="98">
        <v>109</v>
      </c>
      <c r="C5" s="29">
        <v>0.19791666666666699</v>
      </c>
      <c r="D5" s="37">
        <v>20</v>
      </c>
      <c r="E5" s="108">
        <v>0.5</v>
      </c>
      <c r="G5" s="70" t="s">
        <v>23</v>
      </c>
      <c r="H5" s="67">
        <v>7.2</v>
      </c>
      <c r="I5" s="46">
        <v>34.4</v>
      </c>
      <c r="J5" s="46">
        <v>16.5</v>
      </c>
      <c r="K5" s="46">
        <v>36.5</v>
      </c>
      <c r="L5" s="46">
        <v>27.4</v>
      </c>
      <c r="M5" s="47">
        <v>11.49</v>
      </c>
      <c r="N5" s="50">
        <v>1.27</v>
      </c>
    </row>
    <row r="6" spans="1:17" x14ac:dyDescent="0.3">
      <c r="A6" s="29">
        <v>4.1666666666666699E-2</v>
      </c>
      <c r="B6" s="98">
        <v>91</v>
      </c>
      <c r="C6" s="29">
        <v>0.20833333333333301</v>
      </c>
      <c r="D6" s="37">
        <v>31</v>
      </c>
      <c r="E6" s="108">
        <v>0.5</v>
      </c>
      <c r="G6" s="70" t="s">
        <v>24</v>
      </c>
      <c r="H6" s="67">
        <v>7</v>
      </c>
      <c r="I6" s="46">
        <v>59.3</v>
      </c>
      <c r="J6" s="46">
        <v>29.9</v>
      </c>
      <c r="K6" s="46">
        <v>109.3</v>
      </c>
      <c r="L6" s="46">
        <v>38.9</v>
      </c>
      <c r="M6" s="47">
        <v>13.22</v>
      </c>
      <c r="N6" s="50">
        <v>1.26</v>
      </c>
    </row>
    <row r="7" spans="1:17" x14ac:dyDescent="0.3">
      <c r="A7" s="29">
        <v>5.2083333333333301E-2</v>
      </c>
      <c r="B7" s="98">
        <v>91</v>
      </c>
      <c r="C7" s="29">
        <v>0.21875</v>
      </c>
      <c r="D7" s="37">
        <v>20</v>
      </c>
      <c r="E7" s="108">
        <v>0.5</v>
      </c>
      <c r="G7" s="70" t="s">
        <v>25</v>
      </c>
      <c r="H7" s="67">
        <v>7</v>
      </c>
      <c r="I7" s="46">
        <v>115.6</v>
      </c>
      <c r="J7" s="46">
        <v>79.400000000000006</v>
      </c>
      <c r="K7" s="46">
        <v>198.7</v>
      </c>
      <c r="L7" s="46">
        <v>109.3</v>
      </c>
      <c r="M7" s="47">
        <v>14.9</v>
      </c>
      <c r="N7" s="50">
        <v>2.12</v>
      </c>
    </row>
    <row r="8" spans="1:17" x14ac:dyDescent="0.3">
      <c r="A8" s="29">
        <v>6.25E-2</v>
      </c>
      <c r="B8" s="98">
        <v>69</v>
      </c>
      <c r="C8" s="29">
        <v>0.22916666666666699</v>
      </c>
      <c r="D8" s="37">
        <v>40</v>
      </c>
      <c r="E8" s="108">
        <v>0.5</v>
      </c>
      <c r="G8" s="70" t="s">
        <v>26</v>
      </c>
      <c r="H8" s="67">
        <v>7.3</v>
      </c>
      <c r="I8" s="46">
        <v>94.4</v>
      </c>
      <c r="J8" s="46">
        <v>49.3</v>
      </c>
      <c r="K8" s="46">
        <v>160.69999999999999</v>
      </c>
      <c r="L8" s="46">
        <v>100.5</v>
      </c>
      <c r="M8" s="47">
        <v>18.77</v>
      </c>
      <c r="N8" s="50">
        <v>1.77</v>
      </c>
    </row>
    <row r="9" spans="1:17" x14ac:dyDescent="0.3">
      <c r="A9" s="29">
        <v>7.2916666666666699E-2</v>
      </c>
      <c r="B9" s="98">
        <v>68</v>
      </c>
      <c r="C9" s="29">
        <v>0.23958333333333301</v>
      </c>
      <c r="D9" s="37">
        <v>48</v>
      </c>
      <c r="E9" s="108">
        <v>0.5</v>
      </c>
      <c r="G9" s="70" t="s">
        <v>27</v>
      </c>
      <c r="H9" s="67">
        <v>6.9</v>
      </c>
      <c r="I9" s="46">
        <v>110.8</v>
      </c>
      <c r="J9" s="46">
        <v>62.3</v>
      </c>
      <c r="K9" s="46">
        <v>191.2</v>
      </c>
      <c r="L9" s="46">
        <v>77</v>
      </c>
      <c r="M9" s="47">
        <v>24.19</v>
      </c>
      <c r="N9" s="50">
        <v>2.25</v>
      </c>
    </row>
    <row r="10" spans="1:17" x14ac:dyDescent="0.3">
      <c r="A10" s="29">
        <v>8.3333333333333301E-2</v>
      </c>
      <c r="B10" s="98">
        <v>62</v>
      </c>
      <c r="C10" s="29">
        <v>0.25</v>
      </c>
      <c r="D10" s="37">
        <v>44</v>
      </c>
      <c r="E10" s="108">
        <v>0.5</v>
      </c>
      <c r="G10" s="70" t="s">
        <v>28</v>
      </c>
      <c r="H10" s="67">
        <v>6.9</v>
      </c>
      <c r="I10" s="46">
        <v>118.6</v>
      </c>
      <c r="J10" s="46">
        <v>56.6</v>
      </c>
      <c r="K10" s="46">
        <v>244.4</v>
      </c>
      <c r="L10" s="46">
        <v>93.9</v>
      </c>
      <c r="M10" s="47">
        <v>22.31</v>
      </c>
      <c r="N10" s="50">
        <v>3.15</v>
      </c>
    </row>
    <row r="11" spans="1:17" x14ac:dyDescent="0.3">
      <c r="A11" s="29">
        <v>9.375E-2</v>
      </c>
      <c r="B11" s="98">
        <v>62</v>
      </c>
      <c r="C11" s="29">
        <v>0.26041666666666702</v>
      </c>
      <c r="D11" s="37">
        <v>54</v>
      </c>
      <c r="E11" s="108">
        <v>0.5</v>
      </c>
      <c r="G11" s="70" t="s">
        <v>29</v>
      </c>
      <c r="H11" s="67">
        <v>7.3</v>
      </c>
      <c r="I11" s="46">
        <v>86.4</v>
      </c>
      <c r="J11" s="46">
        <v>48.7</v>
      </c>
      <c r="K11" s="46">
        <v>149</v>
      </c>
      <c r="L11" s="46">
        <v>83.4</v>
      </c>
      <c r="M11" s="47">
        <v>18.079999999999998</v>
      </c>
      <c r="N11" s="50">
        <v>1.8</v>
      </c>
    </row>
    <row r="12" spans="1:17" x14ac:dyDescent="0.3">
      <c r="A12" s="29">
        <v>0.104166666666667</v>
      </c>
      <c r="B12" s="98">
        <v>50</v>
      </c>
      <c r="C12" s="29">
        <v>0.27083333333333298</v>
      </c>
      <c r="D12" s="37">
        <v>58</v>
      </c>
      <c r="E12" s="108">
        <v>0.5</v>
      </c>
      <c r="G12" s="70" t="s">
        <v>30</v>
      </c>
      <c r="H12" s="67">
        <v>6.9</v>
      </c>
      <c r="I12" s="46">
        <v>134.4</v>
      </c>
      <c r="J12" s="46">
        <v>53.5</v>
      </c>
      <c r="K12" s="46">
        <v>175.2</v>
      </c>
      <c r="L12" s="46">
        <v>119.5</v>
      </c>
      <c r="M12" s="47">
        <v>16.93</v>
      </c>
      <c r="N12" s="50">
        <v>2.12</v>
      </c>
    </row>
    <row r="13" spans="1:17" x14ac:dyDescent="0.3">
      <c r="A13" s="29">
        <v>0.114583333333333</v>
      </c>
      <c r="B13" s="98">
        <v>49</v>
      </c>
      <c r="C13" s="29">
        <v>0.28125</v>
      </c>
      <c r="D13" s="37">
        <v>54</v>
      </c>
      <c r="E13" s="108">
        <v>0.5</v>
      </c>
      <c r="G13" s="70" t="s">
        <v>31</v>
      </c>
      <c r="H13" s="67">
        <v>7.2</v>
      </c>
      <c r="I13" s="46">
        <v>164.7</v>
      </c>
      <c r="J13" s="46">
        <v>82.5</v>
      </c>
      <c r="K13" s="46">
        <v>208.6</v>
      </c>
      <c r="L13" s="46">
        <v>109.2</v>
      </c>
      <c r="M13" s="47">
        <v>24.67</v>
      </c>
      <c r="N13" s="50">
        <v>2.17</v>
      </c>
    </row>
    <row r="14" spans="1:17" x14ac:dyDescent="0.3">
      <c r="A14" s="29">
        <v>0.125</v>
      </c>
      <c r="B14" s="98">
        <v>53</v>
      </c>
      <c r="C14" s="29">
        <v>0.29166666666666702</v>
      </c>
      <c r="D14" s="37">
        <v>83</v>
      </c>
      <c r="E14" s="108">
        <v>0.5</v>
      </c>
      <c r="G14" s="71" t="s">
        <v>32</v>
      </c>
      <c r="H14" s="68">
        <v>6.9</v>
      </c>
      <c r="I14" s="61">
        <v>110</v>
      </c>
      <c r="J14" s="61">
        <v>41.4</v>
      </c>
      <c r="K14" s="61">
        <v>141.6</v>
      </c>
      <c r="L14" s="61">
        <v>95.2</v>
      </c>
      <c r="M14" s="62">
        <v>20.71</v>
      </c>
      <c r="N14" s="64">
        <v>2.2400000000000002</v>
      </c>
    </row>
    <row r="15" spans="1:17" x14ac:dyDescent="0.3">
      <c r="A15" s="29">
        <v>0.13541666666666699</v>
      </c>
      <c r="B15" s="98">
        <v>43</v>
      </c>
      <c r="C15" s="29">
        <v>0.30208333333333298</v>
      </c>
      <c r="D15" s="37">
        <v>76</v>
      </c>
      <c r="E15" s="108"/>
      <c r="G15" s="72" t="s">
        <v>33</v>
      </c>
      <c r="H15" s="73">
        <f t="shared" ref="H15:N15" si="0">AVERAGE(H3:H14)</f>
        <v>7.0500000000000007</v>
      </c>
      <c r="I15" s="58">
        <f t="shared" si="0"/>
        <v>94.59999999999998</v>
      </c>
      <c r="J15" s="58">
        <f t="shared" si="0"/>
        <v>48.525000000000006</v>
      </c>
      <c r="K15" s="58">
        <f t="shared" si="0"/>
        <v>146.25833333333333</v>
      </c>
      <c r="L15" s="58">
        <f t="shared" si="0"/>
        <v>77.208333333333343</v>
      </c>
      <c r="M15" s="63">
        <f t="shared" si="0"/>
        <v>17.976666666666667</v>
      </c>
      <c r="N15" s="65">
        <f t="shared" si="0"/>
        <v>1.9708333333333332</v>
      </c>
    </row>
    <row r="16" spans="1:17" x14ac:dyDescent="0.3">
      <c r="A16" s="29">
        <v>0.14583333333333301</v>
      </c>
      <c r="B16" s="98">
        <v>41</v>
      </c>
      <c r="C16" s="29">
        <v>0.3125</v>
      </c>
      <c r="D16" s="37">
        <v>111</v>
      </c>
      <c r="E16" s="108"/>
      <c r="G16" s="74" t="s">
        <v>34</v>
      </c>
      <c r="H16" s="75">
        <f t="shared" ref="H16:N16" si="1">MAX(H3:H14)</f>
        <v>7.3</v>
      </c>
      <c r="I16" s="48">
        <f t="shared" si="1"/>
        <v>164.7</v>
      </c>
      <c r="J16" s="48">
        <f t="shared" si="1"/>
        <v>82.5</v>
      </c>
      <c r="K16" s="48">
        <f t="shared" si="1"/>
        <v>244.4</v>
      </c>
      <c r="L16" s="48">
        <f t="shared" si="1"/>
        <v>119.5</v>
      </c>
      <c r="M16" s="49">
        <f t="shared" si="1"/>
        <v>24.67</v>
      </c>
      <c r="N16" s="51">
        <f t="shared" si="1"/>
        <v>3.15</v>
      </c>
    </row>
    <row r="17" spans="1:15" ht="17.25" thickBot="1" x14ac:dyDescent="0.35">
      <c r="A17" s="29">
        <v>0.15625</v>
      </c>
      <c r="B17" s="98">
        <v>35</v>
      </c>
      <c r="C17" s="29">
        <v>0.32291666666666702</v>
      </c>
      <c r="D17" s="37">
        <v>143</v>
      </c>
      <c r="E17" s="108"/>
      <c r="G17" s="76" t="s">
        <v>35</v>
      </c>
      <c r="H17" s="77">
        <f t="shared" ref="H17:N17" si="2">MIN(H3:H14)</f>
        <v>6.9</v>
      </c>
      <c r="I17" s="52">
        <f t="shared" si="2"/>
        <v>34.4</v>
      </c>
      <c r="J17" s="52">
        <f t="shared" si="2"/>
        <v>16.5</v>
      </c>
      <c r="K17" s="52">
        <f t="shared" si="2"/>
        <v>36.5</v>
      </c>
      <c r="L17" s="52">
        <f t="shared" si="2"/>
        <v>19.5</v>
      </c>
      <c r="M17" s="53">
        <f t="shared" si="2"/>
        <v>11.49</v>
      </c>
      <c r="N17" s="54">
        <f t="shared" si="2"/>
        <v>1.26</v>
      </c>
    </row>
    <row r="18" spans="1:15" ht="17.25" thickBot="1" x14ac:dyDescent="0.35">
      <c r="A18" s="29">
        <v>0.16666666666666699</v>
      </c>
      <c r="B18" s="98">
        <v>29</v>
      </c>
      <c r="C18" s="29">
        <v>0.33333333333333298</v>
      </c>
      <c r="D18" s="37">
        <v>142</v>
      </c>
      <c r="E18" s="108"/>
      <c r="G18" s="45"/>
      <c r="H18" s="45"/>
      <c r="I18" s="45"/>
      <c r="J18" s="45"/>
      <c r="K18" s="45"/>
      <c r="L18" s="45"/>
      <c r="M18" s="45"/>
      <c r="N18" s="45"/>
    </row>
    <row r="19" spans="1:15" x14ac:dyDescent="0.3">
      <c r="A19" s="29">
        <v>0.17708333333333301</v>
      </c>
      <c r="B19" s="98">
        <v>26</v>
      </c>
      <c r="C19" s="29">
        <v>0.34375</v>
      </c>
      <c r="D19" s="37">
        <v>157</v>
      </c>
      <c r="E19" s="108">
        <v>1</v>
      </c>
      <c r="G19" s="117" t="s">
        <v>39</v>
      </c>
      <c r="H19" s="118"/>
      <c r="I19" s="118"/>
      <c r="J19" s="118"/>
      <c r="K19" s="118"/>
      <c r="L19" s="118"/>
      <c r="M19" s="118"/>
      <c r="N19" s="118"/>
      <c r="O19" s="119"/>
    </row>
    <row r="20" spans="1:15" ht="17.25" thickBot="1" x14ac:dyDescent="0.35">
      <c r="A20" s="29">
        <v>0.1875</v>
      </c>
      <c r="B20" s="98">
        <v>20</v>
      </c>
      <c r="C20" s="29">
        <v>0.35416666666666702</v>
      </c>
      <c r="D20" s="37">
        <v>180</v>
      </c>
      <c r="E20" s="108">
        <v>1</v>
      </c>
      <c r="G20" s="85" t="s">
        <v>10</v>
      </c>
      <c r="H20" s="86" t="s">
        <v>16</v>
      </c>
      <c r="I20" s="87" t="s">
        <v>17</v>
      </c>
      <c r="J20" s="87" t="s">
        <v>37</v>
      </c>
      <c r="K20" s="87" t="s">
        <v>36</v>
      </c>
      <c r="L20" s="87" t="s">
        <v>18</v>
      </c>
      <c r="M20" s="87" t="s">
        <v>19</v>
      </c>
      <c r="N20" s="92" t="s">
        <v>20</v>
      </c>
      <c r="O20" s="88" t="s">
        <v>38</v>
      </c>
    </row>
    <row r="21" spans="1:15" ht="17.25" thickTop="1" x14ac:dyDescent="0.3">
      <c r="A21" s="29">
        <v>0.19791666666666699</v>
      </c>
      <c r="B21" s="98">
        <v>31</v>
      </c>
      <c r="C21" s="29">
        <v>0.36458333333333298</v>
      </c>
      <c r="D21" s="37">
        <v>205</v>
      </c>
      <c r="E21" s="108">
        <v>1</v>
      </c>
      <c r="G21" s="70" t="s">
        <v>48</v>
      </c>
      <c r="H21" s="66">
        <v>7.4</v>
      </c>
      <c r="I21" s="55">
        <v>135.69999999999999</v>
      </c>
      <c r="J21" s="55">
        <v>47.8</v>
      </c>
      <c r="K21" s="55">
        <v>140.19999999999999</v>
      </c>
      <c r="L21" s="55">
        <v>91.8</v>
      </c>
      <c r="M21" s="56">
        <v>20.94</v>
      </c>
      <c r="N21" s="90">
        <v>2.1800000000000002</v>
      </c>
      <c r="O21" s="91"/>
    </row>
    <row r="22" spans="1:15" x14ac:dyDescent="0.3">
      <c r="A22" s="29">
        <v>0.20833333333333301</v>
      </c>
      <c r="B22" s="98">
        <v>23</v>
      </c>
      <c r="C22" s="29">
        <v>0.375</v>
      </c>
      <c r="D22" s="37">
        <v>223</v>
      </c>
      <c r="E22" s="108">
        <v>1</v>
      </c>
      <c r="G22" s="70" t="s">
        <v>50</v>
      </c>
      <c r="H22" s="67">
        <v>7.2</v>
      </c>
      <c r="I22" s="46">
        <v>99.1</v>
      </c>
      <c r="J22" s="46">
        <v>45.8</v>
      </c>
      <c r="K22" s="46">
        <v>132</v>
      </c>
      <c r="L22" s="46">
        <v>109.2</v>
      </c>
      <c r="M22" s="47">
        <v>14.27</v>
      </c>
      <c r="N22" s="47">
        <v>1.84</v>
      </c>
      <c r="O22" s="93"/>
    </row>
    <row r="23" spans="1:15" x14ac:dyDescent="0.3">
      <c r="A23" s="29">
        <v>0.21875</v>
      </c>
      <c r="B23" s="98">
        <v>39</v>
      </c>
      <c r="C23" s="29">
        <v>0.38541666666666702</v>
      </c>
      <c r="D23" s="37">
        <v>206</v>
      </c>
      <c r="E23" s="108">
        <v>1</v>
      </c>
      <c r="G23" s="70" t="s">
        <v>49</v>
      </c>
      <c r="H23" s="67">
        <v>7.1</v>
      </c>
      <c r="I23" s="46">
        <v>129.9</v>
      </c>
      <c r="J23" s="46">
        <v>71.900000000000006</v>
      </c>
      <c r="K23" s="46">
        <v>168.4</v>
      </c>
      <c r="L23" s="46">
        <v>114</v>
      </c>
      <c r="M23" s="47">
        <v>19.940000000000001</v>
      </c>
      <c r="N23" s="47">
        <v>2.6</v>
      </c>
      <c r="O23" s="93"/>
    </row>
    <row r="24" spans="1:15" x14ac:dyDescent="0.3">
      <c r="A24" s="29">
        <v>0.22916666666666699</v>
      </c>
      <c r="B24" s="98">
        <v>41</v>
      </c>
      <c r="C24" s="29">
        <v>0.39583333333333298</v>
      </c>
      <c r="D24" s="37">
        <v>237</v>
      </c>
      <c r="E24" s="108">
        <v>1</v>
      </c>
      <c r="G24" s="70" t="s">
        <v>31</v>
      </c>
      <c r="H24" s="67">
        <v>7</v>
      </c>
      <c r="I24" s="46">
        <v>139.5</v>
      </c>
      <c r="J24" s="46">
        <v>81.099999999999994</v>
      </c>
      <c r="K24" s="46">
        <v>164.4</v>
      </c>
      <c r="L24" s="46">
        <v>124.2</v>
      </c>
      <c r="M24" s="47">
        <v>30.38</v>
      </c>
      <c r="N24" s="47">
        <v>2.62</v>
      </c>
      <c r="O24" s="93"/>
    </row>
    <row r="25" spans="1:15" x14ac:dyDescent="0.3">
      <c r="A25" s="29">
        <v>0.23958333333333301</v>
      </c>
      <c r="B25" s="98">
        <v>43</v>
      </c>
      <c r="C25" s="29">
        <v>0.40625</v>
      </c>
      <c r="D25" s="37">
        <v>203</v>
      </c>
      <c r="E25" s="108">
        <v>1</v>
      </c>
      <c r="G25" s="70" t="s">
        <v>41</v>
      </c>
      <c r="H25" s="67">
        <v>6.9</v>
      </c>
      <c r="I25" s="46">
        <v>121.6</v>
      </c>
      <c r="J25" s="46">
        <v>69.2</v>
      </c>
      <c r="K25" s="46">
        <v>146.30000000000001</v>
      </c>
      <c r="L25" s="46">
        <v>111.2</v>
      </c>
      <c r="M25" s="47">
        <v>26.59</v>
      </c>
      <c r="N25" s="47">
        <v>2.86</v>
      </c>
      <c r="O25" s="109">
        <v>5.5</v>
      </c>
    </row>
    <row r="26" spans="1:15" x14ac:dyDescent="0.3">
      <c r="A26" s="29">
        <v>0.25</v>
      </c>
      <c r="B26" s="98">
        <v>55</v>
      </c>
      <c r="C26" s="29">
        <v>0.41666666666666702</v>
      </c>
      <c r="D26" s="37">
        <v>231</v>
      </c>
      <c r="E26" s="108">
        <v>1</v>
      </c>
      <c r="G26" s="70" t="s">
        <v>42</v>
      </c>
      <c r="H26" s="67">
        <v>6.8</v>
      </c>
      <c r="I26" s="46">
        <v>127.9</v>
      </c>
      <c r="J26" s="46">
        <v>71</v>
      </c>
      <c r="K26" s="46">
        <v>157.4</v>
      </c>
      <c r="L26" s="46">
        <v>120.3</v>
      </c>
      <c r="M26" s="47">
        <v>28.1</v>
      </c>
      <c r="N26" s="47">
        <v>2.52</v>
      </c>
      <c r="O26" s="109">
        <v>5.5</v>
      </c>
    </row>
    <row r="27" spans="1:15" x14ac:dyDescent="0.3">
      <c r="A27" s="29">
        <v>0.26041666666666702</v>
      </c>
      <c r="B27" s="98">
        <v>52</v>
      </c>
      <c r="C27" s="29">
        <v>0.42708333333333298</v>
      </c>
      <c r="D27" s="37">
        <v>188</v>
      </c>
      <c r="E27" s="108">
        <v>1.5</v>
      </c>
      <c r="G27" s="70" t="s">
        <v>43</v>
      </c>
      <c r="H27" s="67">
        <v>7.1</v>
      </c>
      <c r="I27" s="46">
        <v>115.1</v>
      </c>
      <c r="J27" s="46">
        <v>75.3</v>
      </c>
      <c r="K27" s="46">
        <v>160</v>
      </c>
      <c r="L27" s="46">
        <v>109.7</v>
      </c>
      <c r="M27" s="47">
        <v>25.97</v>
      </c>
      <c r="N27" s="47">
        <v>2.67</v>
      </c>
      <c r="O27" s="109">
        <v>5.5</v>
      </c>
    </row>
    <row r="28" spans="1:15" x14ac:dyDescent="0.3">
      <c r="A28" s="29">
        <v>0.27083333333333298</v>
      </c>
      <c r="B28" s="98">
        <v>57</v>
      </c>
      <c r="C28" s="29">
        <v>0.4375</v>
      </c>
      <c r="D28" s="37">
        <v>209</v>
      </c>
      <c r="E28" s="108">
        <v>1.5</v>
      </c>
      <c r="G28" s="70" t="s">
        <v>44</v>
      </c>
      <c r="H28" s="67">
        <v>6.9</v>
      </c>
      <c r="I28" s="46">
        <v>121.8</v>
      </c>
      <c r="J28" s="46">
        <v>77.2</v>
      </c>
      <c r="K28" s="46">
        <v>142.1</v>
      </c>
      <c r="L28" s="46">
        <v>119.8</v>
      </c>
      <c r="M28" s="47">
        <v>27.63</v>
      </c>
      <c r="N28" s="47">
        <v>2.9</v>
      </c>
      <c r="O28" s="109">
        <v>5.5</v>
      </c>
    </row>
    <row r="29" spans="1:15" x14ac:dyDescent="0.3">
      <c r="A29" s="29">
        <v>0.28125</v>
      </c>
      <c r="B29" s="98">
        <v>78</v>
      </c>
      <c r="C29" s="29">
        <v>0.44791666666666702</v>
      </c>
      <c r="D29" s="37">
        <v>175</v>
      </c>
      <c r="E29" s="108">
        <v>1.5</v>
      </c>
      <c r="G29" s="70" t="s">
        <v>46</v>
      </c>
      <c r="H29" s="67">
        <v>7.2</v>
      </c>
      <c r="I29" s="46">
        <v>87.8</v>
      </c>
      <c r="J29" s="46">
        <v>46.5</v>
      </c>
      <c r="K29" s="46">
        <v>141.69999999999999</v>
      </c>
      <c r="L29" s="46">
        <v>100.5</v>
      </c>
      <c r="M29" s="47">
        <v>20.47</v>
      </c>
      <c r="N29" s="47">
        <v>2.38</v>
      </c>
      <c r="O29" s="109">
        <v>2</v>
      </c>
    </row>
    <row r="30" spans="1:15" x14ac:dyDescent="0.3">
      <c r="A30" s="29">
        <v>0.29166666666666702</v>
      </c>
      <c r="B30" s="98">
        <v>83</v>
      </c>
      <c r="C30" s="29">
        <v>0.45833333333333298</v>
      </c>
      <c r="D30" s="37">
        <v>171</v>
      </c>
      <c r="E30" s="108">
        <v>1.5</v>
      </c>
      <c r="G30" s="70" t="s">
        <v>47</v>
      </c>
      <c r="H30" s="67">
        <v>7</v>
      </c>
      <c r="I30" s="46">
        <v>86.4</v>
      </c>
      <c r="J30" s="46">
        <v>42.4</v>
      </c>
      <c r="K30" s="46">
        <v>116.8</v>
      </c>
      <c r="L30" s="46">
        <v>74.599999999999994</v>
      </c>
      <c r="M30" s="47">
        <v>17.059999999999999</v>
      </c>
      <c r="N30" s="47">
        <v>2</v>
      </c>
      <c r="O30" s="109">
        <v>1</v>
      </c>
    </row>
    <row r="31" spans="1:15" x14ac:dyDescent="0.3">
      <c r="A31" s="29">
        <v>0.30208333333333298</v>
      </c>
      <c r="B31" s="98">
        <v>109</v>
      </c>
      <c r="C31" s="29">
        <v>0.46875</v>
      </c>
      <c r="D31" s="37">
        <v>167</v>
      </c>
      <c r="E31" s="108"/>
      <c r="G31" s="70" t="s">
        <v>51</v>
      </c>
      <c r="H31" s="67">
        <v>7.2</v>
      </c>
      <c r="I31" s="46">
        <v>63.4</v>
      </c>
      <c r="J31" s="46">
        <v>49</v>
      </c>
      <c r="K31" s="46">
        <v>99.6</v>
      </c>
      <c r="L31" s="46">
        <v>51</v>
      </c>
      <c r="M31" s="47">
        <v>14.61</v>
      </c>
      <c r="N31" s="47">
        <v>1.59</v>
      </c>
      <c r="O31" s="109">
        <v>0.5</v>
      </c>
    </row>
    <row r="32" spans="1:15" x14ac:dyDescent="0.3">
      <c r="A32" s="29">
        <v>0.3125</v>
      </c>
      <c r="B32" s="98">
        <v>126</v>
      </c>
      <c r="C32" s="29">
        <v>0.47916666666666702</v>
      </c>
      <c r="D32" s="37">
        <v>152</v>
      </c>
      <c r="E32" s="108"/>
      <c r="G32" s="70" t="s">
        <v>45</v>
      </c>
      <c r="H32" s="78">
        <v>7.3</v>
      </c>
      <c r="I32" s="60">
        <v>43.4</v>
      </c>
      <c r="J32" s="60">
        <v>19.899999999999999</v>
      </c>
      <c r="K32" s="60">
        <v>47</v>
      </c>
      <c r="L32" s="61">
        <v>25.1</v>
      </c>
      <c r="M32" s="62">
        <v>11.31</v>
      </c>
      <c r="N32" s="94">
        <v>1.42</v>
      </c>
      <c r="O32" s="110">
        <v>0.5</v>
      </c>
    </row>
    <row r="33" spans="1:15" x14ac:dyDescent="0.3">
      <c r="A33" s="29">
        <v>0.32291666666666702</v>
      </c>
      <c r="B33" s="98">
        <v>159</v>
      </c>
      <c r="C33" s="29">
        <v>0.48958333333333298</v>
      </c>
      <c r="D33" s="37">
        <v>185</v>
      </c>
      <c r="E33" s="108"/>
      <c r="G33" s="82" t="s">
        <v>33</v>
      </c>
      <c r="H33" s="79">
        <f t="shared" ref="H33:O33" si="3">AVERAGE(H21:H32)</f>
        <v>7.0916666666666659</v>
      </c>
      <c r="I33" s="59">
        <f t="shared" si="3"/>
        <v>105.96666666666668</v>
      </c>
      <c r="J33" s="59">
        <f t="shared" si="3"/>
        <v>58.091666666666669</v>
      </c>
      <c r="K33" s="59">
        <f t="shared" si="3"/>
        <v>134.6583333333333</v>
      </c>
      <c r="L33" s="58">
        <f t="shared" si="3"/>
        <v>95.949999999999989</v>
      </c>
      <c r="M33" s="63">
        <f t="shared" si="3"/>
        <v>21.439166666666665</v>
      </c>
      <c r="N33" s="95">
        <f t="shared" si="3"/>
        <v>2.2983333333333333</v>
      </c>
      <c r="O33" s="65">
        <f t="shared" si="3"/>
        <v>3.25</v>
      </c>
    </row>
    <row r="34" spans="1:15" x14ac:dyDescent="0.3">
      <c r="A34" s="29">
        <v>0.33333333333333298</v>
      </c>
      <c r="B34" s="98">
        <v>154</v>
      </c>
      <c r="C34" s="29">
        <v>0.5</v>
      </c>
      <c r="D34" s="37">
        <v>162</v>
      </c>
      <c r="E34" s="108"/>
      <c r="G34" s="83" t="s">
        <v>34</v>
      </c>
      <c r="H34" s="80">
        <f t="shared" ref="H34:O34" si="4">MAX(H21:H32)</f>
        <v>7.4</v>
      </c>
      <c r="I34" s="48">
        <f t="shared" si="4"/>
        <v>139.5</v>
      </c>
      <c r="J34" s="48">
        <f t="shared" si="4"/>
        <v>81.099999999999994</v>
      </c>
      <c r="K34" s="48">
        <f t="shared" si="4"/>
        <v>168.4</v>
      </c>
      <c r="L34" s="48">
        <f t="shared" si="4"/>
        <v>124.2</v>
      </c>
      <c r="M34" s="49">
        <f t="shared" si="4"/>
        <v>30.38</v>
      </c>
      <c r="N34" s="96">
        <f t="shared" si="4"/>
        <v>2.9</v>
      </c>
      <c r="O34" s="51">
        <f t="shared" si="4"/>
        <v>5.5</v>
      </c>
    </row>
    <row r="35" spans="1:15" ht="17.25" thickBot="1" x14ac:dyDescent="0.35">
      <c r="A35" s="29">
        <v>0.34375</v>
      </c>
      <c r="B35" s="98">
        <v>176</v>
      </c>
      <c r="C35" s="29">
        <v>0.51041666666666696</v>
      </c>
      <c r="D35" s="37">
        <v>169</v>
      </c>
      <c r="E35" s="108">
        <v>0.5</v>
      </c>
      <c r="G35" s="84" t="s">
        <v>35</v>
      </c>
      <c r="H35" s="81">
        <f t="shared" ref="H35:O35" si="5">MIN(H21:H32)</f>
        <v>6.8</v>
      </c>
      <c r="I35" s="52">
        <f t="shared" si="5"/>
        <v>43.4</v>
      </c>
      <c r="J35" s="52">
        <f t="shared" si="5"/>
        <v>19.899999999999999</v>
      </c>
      <c r="K35" s="52">
        <f t="shared" si="5"/>
        <v>47</v>
      </c>
      <c r="L35" s="52">
        <f t="shared" si="5"/>
        <v>25.1</v>
      </c>
      <c r="M35" s="53">
        <f t="shared" si="5"/>
        <v>11.31</v>
      </c>
      <c r="N35" s="97">
        <f t="shared" si="5"/>
        <v>1.42</v>
      </c>
      <c r="O35" s="54">
        <f t="shared" si="5"/>
        <v>0.5</v>
      </c>
    </row>
    <row r="36" spans="1:15" x14ac:dyDescent="0.3">
      <c r="A36" s="29">
        <v>0.35416666666666702</v>
      </c>
      <c r="B36" s="98">
        <v>185</v>
      </c>
      <c r="C36" s="29">
        <v>0.52083333333333304</v>
      </c>
      <c r="D36" s="37">
        <v>186</v>
      </c>
      <c r="E36" s="108">
        <v>0.5</v>
      </c>
    </row>
    <row r="37" spans="1:15" x14ac:dyDescent="0.3">
      <c r="A37" s="29">
        <v>0.36458333333333298</v>
      </c>
      <c r="B37" s="98">
        <v>230</v>
      </c>
      <c r="C37" s="29">
        <v>0.53125</v>
      </c>
      <c r="D37" s="37">
        <v>192</v>
      </c>
      <c r="E37" s="108">
        <v>0.5</v>
      </c>
    </row>
    <row r="38" spans="1:15" x14ac:dyDescent="0.3">
      <c r="A38" s="29">
        <v>0.375</v>
      </c>
      <c r="B38" s="98">
        <v>200</v>
      </c>
      <c r="C38" s="29">
        <v>0.54166666666666696</v>
      </c>
      <c r="D38" s="37">
        <v>197</v>
      </c>
      <c r="E38" s="108">
        <v>0.5</v>
      </c>
    </row>
    <row r="39" spans="1:15" x14ac:dyDescent="0.3">
      <c r="A39" s="29">
        <v>0.38541666666666702</v>
      </c>
      <c r="B39" s="98">
        <v>219</v>
      </c>
      <c r="C39" s="29">
        <v>0.55208333333333304</v>
      </c>
      <c r="D39" s="37">
        <v>190</v>
      </c>
      <c r="E39" s="108"/>
    </row>
    <row r="40" spans="1:15" x14ac:dyDescent="0.3">
      <c r="A40" s="29">
        <v>0.39583333333333298</v>
      </c>
      <c r="B40" s="98">
        <v>231</v>
      </c>
      <c r="C40" s="29">
        <v>0.5625</v>
      </c>
      <c r="D40" s="37">
        <v>188</v>
      </c>
      <c r="E40" s="108"/>
    </row>
    <row r="41" spans="1:15" x14ac:dyDescent="0.3">
      <c r="A41" s="29">
        <v>0.40625</v>
      </c>
      <c r="B41" s="98">
        <v>218</v>
      </c>
      <c r="C41" s="29">
        <v>0.57291666666666696</v>
      </c>
      <c r="D41" s="37">
        <v>207</v>
      </c>
      <c r="E41" s="108"/>
    </row>
    <row r="42" spans="1:15" x14ac:dyDescent="0.3">
      <c r="A42" s="29">
        <v>0.41666666666666702</v>
      </c>
      <c r="B42" s="98">
        <v>186</v>
      </c>
      <c r="C42" s="29">
        <v>0.58333333333333304</v>
      </c>
      <c r="D42" s="37">
        <v>199</v>
      </c>
      <c r="E42" s="108"/>
    </row>
    <row r="43" spans="1:15" x14ac:dyDescent="0.3">
      <c r="A43" s="29">
        <v>0.42708333333333298</v>
      </c>
      <c r="B43" s="98">
        <v>198</v>
      </c>
      <c r="C43" s="29">
        <v>0.59375</v>
      </c>
      <c r="D43" s="37">
        <v>214</v>
      </c>
      <c r="E43" s="108"/>
    </row>
    <row r="44" spans="1:15" x14ac:dyDescent="0.3">
      <c r="A44" s="29">
        <v>0.4375</v>
      </c>
      <c r="B44" s="98">
        <v>186</v>
      </c>
      <c r="C44" s="29">
        <v>0.60416666666666696</v>
      </c>
      <c r="D44" s="37">
        <v>213</v>
      </c>
      <c r="E44" s="108"/>
    </row>
    <row r="45" spans="1:15" x14ac:dyDescent="0.3">
      <c r="A45" s="29">
        <v>0.44791666666666702</v>
      </c>
      <c r="B45" s="98">
        <v>184</v>
      </c>
      <c r="C45" s="29">
        <v>0.61458333333333304</v>
      </c>
      <c r="D45" s="37">
        <v>196</v>
      </c>
      <c r="E45" s="108"/>
    </row>
    <row r="46" spans="1:15" x14ac:dyDescent="0.3">
      <c r="A46" s="29">
        <v>0.45833333333333298</v>
      </c>
      <c r="B46" s="98">
        <v>173</v>
      </c>
      <c r="C46" s="29">
        <v>0.625</v>
      </c>
      <c r="D46" s="37">
        <v>196</v>
      </c>
      <c r="E46" s="108"/>
    </row>
    <row r="47" spans="1:15" x14ac:dyDescent="0.3">
      <c r="A47" s="29">
        <v>0.46875</v>
      </c>
      <c r="B47" s="98">
        <v>160</v>
      </c>
      <c r="C47" s="29">
        <v>0.63541666666666696</v>
      </c>
      <c r="D47" s="37">
        <v>161</v>
      </c>
      <c r="E47" s="108"/>
    </row>
    <row r="48" spans="1:15" x14ac:dyDescent="0.3">
      <c r="A48" s="29">
        <v>0.47916666666666702</v>
      </c>
      <c r="B48" s="98">
        <v>187</v>
      </c>
      <c r="C48" s="29">
        <v>0.64583333333333304</v>
      </c>
      <c r="D48" s="37">
        <v>165</v>
      </c>
      <c r="E48" s="108"/>
    </row>
    <row r="49" spans="1:5" x14ac:dyDescent="0.3">
      <c r="A49" s="29">
        <v>0.48958333333333298</v>
      </c>
      <c r="B49" s="98">
        <v>160</v>
      </c>
      <c r="C49" s="29">
        <v>0.65625</v>
      </c>
      <c r="D49" s="37">
        <v>162</v>
      </c>
      <c r="E49" s="108"/>
    </row>
    <row r="50" spans="1:5" x14ac:dyDescent="0.3">
      <c r="A50" s="29">
        <v>0.5</v>
      </c>
      <c r="B50" s="98">
        <v>171</v>
      </c>
      <c r="C50" s="29">
        <v>0.66666666666666696</v>
      </c>
      <c r="D50" s="37">
        <v>178</v>
      </c>
      <c r="E50" s="108"/>
    </row>
    <row r="51" spans="1:5" x14ac:dyDescent="0.3">
      <c r="A51" s="29">
        <v>0.51041666666666696</v>
      </c>
      <c r="B51" s="98">
        <v>166</v>
      </c>
      <c r="C51" s="29">
        <v>0.67708333333333304</v>
      </c>
      <c r="D51" s="37">
        <v>165</v>
      </c>
      <c r="E51" s="108"/>
    </row>
    <row r="52" spans="1:5" x14ac:dyDescent="0.3">
      <c r="A52" s="29">
        <v>0.52083333333333304</v>
      </c>
      <c r="B52" s="98">
        <v>189</v>
      </c>
      <c r="C52" s="29">
        <v>0.6875</v>
      </c>
      <c r="D52" s="37">
        <v>181</v>
      </c>
      <c r="E52" s="108"/>
    </row>
    <row r="53" spans="1:5" x14ac:dyDescent="0.3">
      <c r="A53" s="29">
        <v>0.53125</v>
      </c>
      <c r="B53" s="98">
        <v>191</v>
      </c>
      <c r="C53" s="29">
        <v>0.69791666666666696</v>
      </c>
      <c r="D53" s="37">
        <v>188</v>
      </c>
      <c r="E53" s="108"/>
    </row>
    <row r="54" spans="1:5" x14ac:dyDescent="0.3">
      <c r="A54" s="29">
        <v>0.54166666666666696</v>
      </c>
      <c r="B54" s="98">
        <v>182</v>
      </c>
      <c r="C54" s="29">
        <v>0.70833333333333304</v>
      </c>
      <c r="D54" s="37">
        <v>193</v>
      </c>
      <c r="E54" s="108"/>
    </row>
    <row r="55" spans="1:5" x14ac:dyDescent="0.3">
      <c r="A55" s="29">
        <v>0.55208333333333304</v>
      </c>
      <c r="B55" s="98">
        <v>173</v>
      </c>
      <c r="C55" s="29">
        <v>0.71875</v>
      </c>
      <c r="D55" s="37">
        <v>204</v>
      </c>
      <c r="E55" s="108"/>
    </row>
    <row r="56" spans="1:5" x14ac:dyDescent="0.3">
      <c r="A56" s="29">
        <v>0.5625</v>
      </c>
      <c r="B56" s="98">
        <v>179</v>
      </c>
      <c r="C56" s="29">
        <v>0.72916666666666696</v>
      </c>
      <c r="D56" s="37">
        <v>198</v>
      </c>
      <c r="E56" s="108"/>
    </row>
    <row r="57" spans="1:5" x14ac:dyDescent="0.3">
      <c r="A57" s="29">
        <v>0.57291666666666696</v>
      </c>
      <c r="B57" s="98">
        <v>205</v>
      </c>
      <c r="C57" s="29">
        <v>0.73958333333333304</v>
      </c>
      <c r="D57" s="37">
        <v>204</v>
      </c>
      <c r="E57" s="108"/>
    </row>
    <row r="58" spans="1:5" x14ac:dyDescent="0.3">
      <c r="A58" s="29">
        <v>0.58333333333333304</v>
      </c>
      <c r="B58" s="98">
        <v>216</v>
      </c>
      <c r="C58" s="29">
        <v>0.75</v>
      </c>
      <c r="D58" s="37">
        <v>221</v>
      </c>
      <c r="E58" s="108"/>
    </row>
    <row r="59" spans="1:5" x14ac:dyDescent="0.3">
      <c r="A59" s="29">
        <v>0.59375</v>
      </c>
      <c r="B59" s="98">
        <v>185</v>
      </c>
      <c r="C59" s="29">
        <v>0.76041666666666696</v>
      </c>
      <c r="D59" s="37">
        <v>217</v>
      </c>
      <c r="E59" s="108"/>
    </row>
    <row r="60" spans="1:5" x14ac:dyDescent="0.3">
      <c r="A60" s="29">
        <v>0.60416666666666696</v>
      </c>
      <c r="B60" s="98">
        <v>180</v>
      </c>
      <c r="C60" s="29">
        <v>0.77083333333333304</v>
      </c>
      <c r="D60" s="37">
        <v>206</v>
      </c>
      <c r="E60" s="108"/>
    </row>
    <row r="61" spans="1:5" x14ac:dyDescent="0.3">
      <c r="A61" s="29">
        <v>0.61458333333333304</v>
      </c>
      <c r="B61" s="98">
        <v>170</v>
      </c>
      <c r="C61" s="29">
        <v>0.78125</v>
      </c>
      <c r="D61" s="37">
        <v>224</v>
      </c>
      <c r="E61" s="108"/>
    </row>
    <row r="62" spans="1:5" x14ac:dyDescent="0.3">
      <c r="A62" s="29">
        <v>0.625</v>
      </c>
      <c r="B62" s="98">
        <v>182</v>
      </c>
      <c r="C62" s="29">
        <v>0.79166666666666696</v>
      </c>
      <c r="D62" s="37">
        <v>240</v>
      </c>
      <c r="E62" s="108"/>
    </row>
    <row r="63" spans="1:5" x14ac:dyDescent="0.3">
      <c r="A63" s="29">
        <v>0.63541666666666696</v>
      </c>
      <c r="B63" s="98">
        <v>165</v>
      </c>
      <c r="C63" s="29">
        <v>0.80208333333333304</v>
      </c>
      <c r="D63" s="37">
        <v>268</v>
      </c>
      <c r="E63" s="108"/>
    </row>
    <row r="64" spans="1:5" x14ac:dyDescent="0.3">
      <c r="A64" s="29">
        <v>0.64583333333333304</v>
      </c>
      <c r="B64" s="98">
        <v>159</v>
      </c>
      <c r="C64" s="29">
        <v>0.8125</v>
      </c>
      <c r="D64" s="37">
        <v>262</v>
      </c>
      <c r="E64" s="108"/>
    </row>
    <row r="65" spans="1:5" x14ac:dyDescent="0.3">
      <c r="A65" s="29">
        <v>0.65625</v>
      </c>
      <c r="B65" s="98">
        <v>181</v>
      </c>
      <c r="C65" s="29">
        <v>0.82291666666666696</v>
      </c>
      <c r="D65" s="37">
        <v>236</v>
      </c>
      <c r="E65" s="108"/>
    </row>
    <row r="66" spans="1:5" x14ac:dyDescent="0.3">
      <c r="A66" s="29">
        <v>0.66666666666666696</v>
      </c>
      <c r="B66" s="98">
        <v>160</v>
      </c>
      <c r="C66" s="29">
        <v>0.83333333333333304</v>
      </c>
      <c r="D66" s="37">
        <v>222</v>
      </c>
      <c r="E66" s="108"/>
    </row>
    <row r="67" spans="1:5" x14ac:dyDescent="0.3">
      <c r="A67" s="29">
        <v>0.67708333333333304</v>
      </c>
      <c r="B67" s="98">
        <v>190</v>
      </c>
      <c r="C67" s="29">
        <v>0.84375</v>
      </c>
      <c r="D67" s="37">
        <v>237</v>
      </c>
      <c r="E67" s="108">
        <v>5.5</v>
      </c>
    </row>
    <row r="68" spans="1:5" x14ac:dyDescent="0.3">
      <c r="A68" s="29">
        <v>0.6875</v>
      </c>
      <c r="B68" s="98">
        <v>169</v>
      </c>
      <c r="C68" s="29">
        <v>0.85416666666666696</v>
      </c>
      <c r="D68" s="37">
        <v>190</v>
      </c>
      <c r="E68" s="108">
        <v>5.5</v>
      </c>
    </row>
    <row r="69" spans="1:5" x14ac:dyDescent="0.3">
      <c r="A69" s="29">
        <v>0.69791666666666696</v>
      </c>
      <c r="B69" s="98">
        <v>185</v>
      </c>
      <c r="C69" s="29">
        <v>0.86458333333333304</v>
      </c>
      <c r="D69" s="37">
        <v>225</v>
      </c>
      <c r="E69" s="108">
        <v>5.5</v>
      </c>
    </row>
    <row r="70" spans="1:5" x14ac:dyDescent="0.3">
      <c r="A70" s="29">
        <v>0.70833333333333304</v>
      </c>
      <c r="B70" s="98">
        <v>174</v>
      </c>
      <c r="C70" s="29">
        <v>0.875</v>
      </c>
      <c r="D70" s="37">
        <v>190</v>
      </c>
      <c r="E70" s="108">
        <v>5.5</v>
      </c>
    </row>
    <row r="71" spans="1:5" x14ac:dyDescent="0.3">
      <c r="A71" s="29">
        <v>0.71875</v>
      </c>
      <c r="B71" s="98">
        <v>182</v>
      </c>
      <c r="C71" s="29">
        <v>0.88541666666666696</v>
      </c>
      <c r="D71" s="37">
        <v>202</v>
      </c>
      <c r="E71" s="108">
        <v>2</v>
      </c>
    </row>
    <row r="72" spans="1:5" x14ac:dyDescent="0.3">
      <c r="A72" s="29">
        <v>0.72916666666666696</v>
      </c>
      <c r="B72" s="98">
        <v>187</v>
      </c>
      <c r="C72" s="29">
        <v>0.89583333333333304</v>
      </c>
      <c r="D72" s="37">
        <v>175</v>
      </c>
      <c r="E72" s="108">
        <v>2</v>
      </c>
    </row>
    <row r="73" spans="1:5" x14ac:dyDescent="0.3">
      <c r="A73" s="29">
        <v>0.73958333333333304</v>
      </c>
      <c r="B73" s="98">
        <v>209</v>
      </c>
      <c r="C73" s="29">
        <v>0.90625</v>
      </c>
      <c r="D73" s="37">
        <v>192</v>
      </c>
      <c r="E73" s="108">
        <v>2</v>
      </c>
    </row>
    <row r="74" spans="1:5" x14ac:dyDescent="0.3">
      <c r="A74" s="29">
        <v>0.75</v>
      </c>
      <c r="B74" s="98">
        <v>221</v>
      </c>
      <c r="C74" s="29">
        <v>0.91666666666666696</v>
      </c>
      <c r="D74" s="37">
        <v>213</v>
      </c>
      <c r="E74" s="108">
        <v>2</v>
      </c>
    </row>
    <row r="75" spans="1:5" x14ac:dyDescent="0.3">
      <c r="A75" s="29">
        <v>0.76041666666666696</v>
      </c>
      <c r="B75" s="98">
        <v>206</v>
      </c>
      <c r="C75" s="29">
        <v>0.92708333333333304</v>
      </c>
      <c r="D75" s="37">
        <v>192</v>
      </c>
      <c r="E75" s="108">
        <v>1</v>
      </c>
    </row>
    <row r="76" spans="1:5" x14ac:dyDescent="0.3">
      <c r="A76" s="29">
        <v>0.77083333333333304</v>
      </c>
      <c r="B76" s="98">
        <v>217</v>
      </c>
      <c r="C76" s="29">
        <v>0.9375</v>
      </c>
      <c r="D76" s="37">
        <v>168</v>
      </c>
      <c r="E76" s="108">
        <v>1</v>
      </c>
    </row>
    <row r="77" spans="1:5" x14ac:dyDescent="0.3">
      <c r="A77" s="29">
        <v>0.78125</v>
      </c>
      <c r="B77" s="98">
        <v>245</v>
      </c>
      <c r="C77" s="29">
        <v>0.94791666666666696</v>
      </c>
      <c r="D77" s="37">
        <v>178</v>
      </c>
      <c r="E77" s="108">
        <v>1</v>
      </c>
    </row>
    <row r="78" spans="1:5" x14ac:dyDescent="0.3">
      <c r="A78" s="29">
        <v>0.79166666666666696</v>
      </c>
      <c r="B78" s="98">
        <v>236</v>
      </c>
      <c r="C78" s="29">
        <v>0.95833333333333304</v>
      </c>
      <c r="D78" s="37">
        <v>170</v>
      </c>
      <c r="E78" s="108">
        <v>1</v>
      </c>
    </row>
    <row r="79" spans="1:5" x14ac:dyDescent="0.3">
      <c r="A79" s="29">
        <v>0.80208333333333304</v>
      </c>
      <c r="B79" s="98">
        <v>245</v>
      </c>
      <c r="C79" s="29">
        <v>0.96875</v>
      </c>
      <c r="D79" s="37">
        <v>181</v>
      </c>
      <c r="E79" s="108">
        <v>0.5</v>
      </c>
    </row>
    <row r="80" spans="1:5" x14ac:dyDescent="0.3">
      <c r="A80" s="29">
        <v>0.8125</v>
      </c>
      <c r="B80" s="98">
        <v>263</v>
      </c>
      <c r="C80" s="29">
        <v>0.97916666666666696</v>
      </c>
      <c r="D80" s="37">
        <v>167</v>
      </c>
      <c r="E80" s="108">
        <v>0.5</v>
      </c>
    </row>
    <row r="81" spans="1:7" x14ac:dyDescent="0.3">
      <c r="A81" s="29">
        <v>0.82291666666666696</v>
      </c>
      <c r="B81" s="98">
        <v>207</v>
      </c>
      <c r="C81" s="30">
        <v>0.98958333333333304</v>
      </c>
      <c r="D81" s="37">
        <v>143</v>
      </c>
      <c r="E81" s="108">
        <v>0.5</v>
      </c>
    </row>
    <row r="82" spans="1:7" x14ac:dyDescent="0.3">
      <c r="A82" s="29">
        <v>0.83333333333333304</v>
      </c>
      <c r="B82" s="98">
        <v>228</v>
      </c>
      <c r="C82" s="28">
        <v>0</v>
      </c>
      <c r="D82" s="41">
        <v>157</v>
      </c>
      <c r="E82" s="108">
        <v>0.5</v>
      </c>
      <c r="G82" s="106"/>
    </row>
    <row r="83" spans="1:7" x14ac:dyDescent="0.3">
      <c r="A83" s="29">
        <v>0.84375</v>
      </c>
      <c r="B83" s="98">
        <v>206</v>
      </c>
      <c r="C83" s="29">
        <v>1.0416666666666666E-2</v>
      </c>
      <c r="D83" s="37">
        <v>132</v>
      </c>
      <c r="E83" s="108">
        <v>1</v>
      </c>
      <c r="G83" s="106"/>
    </row>
    <row r="84" spans="1:7" x14ac:dyDescent="0.3">
      <c r="A84" s="29">
        <v>0.85416666666666696</v>
      </c>
      <c r="B84" s="98">
        <v>193</v>
      </c>
      <c r="C84" s="29">
        <v>2.0833333333333301E-2</v>
      </c>
      <c r="D84" s="37">
        <v>118</v>
      </c>
      <c r="E84" s="108">
        <v>1</v>
      </c>
      <c r="G84" s="106"/>
    </row>
    <row r="85" spans="1:7" x14ac:dyDescent="0.3">
      <c r="A85" s="29">
        <v>0.86458333333333304</v>
      </c>
      <c r="B85" s="98">
        <v>190</v>
      </c>
      <c r="C85" s="29">
        <v>3.125E-2</v>
      </c>
      <c r="D85" s="37">
        <v>130</v>
      </c>
      <c r="E85" s="108">
        <v>1</v>
      </c>
      <c r="G85" s="106"/>
    </row>
    <row r="86" spans="1:7" x14ac:dyDescent="0.3">
      <c r="A86" s="29">
        <v>0.875</v>
      </c>
      <c r="B86" s="98">
        <v>181</v>
      </c>
      <c r="C86" s="29">
        <v>4.1666666666666699E-2</v>
      </c>
      <c r="D86" s="37">
        <v>106</v>
      </c>
      <c r="E86" s="108">
        <v>1</v>
      </c>
      <c r="G86" s="106"/>
    </row>
    <row r="87" spans="1:7" x14ac:dyDescent="0.3">
      <c r="A87" s="29">
        <v>0.88541666666666696</v>
      </c>
      <c r="B87" s="98">
        <v>188</v>
      </c>
      <c r="C87" s="29">
        <v>5.2083333333333301E-2</v>
      </c>
      <c r="D87" s="37">
        <v>77</v>
      </c>
      <c r="E87" s="108">
        <v>1</v>
      </c>
      <c r="G87" s="106"/>
    </row>
    <row r="88" spans="1:7" x14ac:dyDescent="0.3">
      <c r="A88" s="29">
        <v>0.89583333333333304</v>
      </c>
      <c r="B88" s="98">
        <v>172</v>
      </c>
      <c r="C88" s="29">
        <v>6.25E-2</v>
      </c>
      <c r="D88" s="37">
        <v>94</v>
      </c>
      <c r="E88" s="108">
        <v>1</v>
      </c>
      <c r="G88" s="106"/>
    </row>
    <row r="89" spans="1:7" x14ac:dyDescent="0.3">
      <c r="A89" s="29">
        <v>0.90625</v>
      </c>
      <c r="B89" s="98">
        <v>191</v>
      </c>
      <c r="C89" s="29">
        <v>7.2916666666666699E-2</v>
      </c>
      <c r="D89" s="37">
        <v>59</v>
      </c>
      <c r="E89" s="108">
        <v>1</v>
      </c>
      <c r="G89" s="106"/>
    </row>
    <row r="90" spans="1:7" x14ac:dyDescent="0.3">
      <c r="A90" s="29">
        <v>0.91666666666666696</v>
      </c>
      <c r="B90" s="98">
        <v>188</v>
      </c>
      <c r="C90" s="29">
        <v>8.3333333333333301E-2</v>
      </c>
      <c r="D90" s="37">
        <v>74</v>
      </c>
      <c r="E90" s="108">
        <v>1</v>
      </c>
      <c r="G90" s="106"/>
    </row>
    <row r="91" spans="1:7" x14ac:dyDescent="0.3">
      <c r="A91" s="29">
        <v>0.92708333333333304</v>
      </c>
      <c r="B91" s="98">
        <v>180</v>
      </c>
      <c r="C91" s="29">
        <v>9.375E-2</v>
      </c>
      <c r="D91" s="37">
        <v>64</v>
      </c>
      <c r="E91" s="108">
        <v>0.5</v>
      </c>
      <c r="G91" s="106"/>
    </row>
    <row r="92" spans="1:7" x14ac:dyDescent="0.3">
      <c r="A92" s="29">
        <v>0.9375</v>
      </c>
      <c r="B92" s="98">
        <v>170</v>
      </c>
      <c r="C92" s="29">
        <v>0.104166666666667</v>
      </c>
      <c r="D92" s="37">
        <v>55</v>
      </c>
      <c r="E92" s="108">
        <v>0.5</v>
      </c>
      <c r="G92" s="106"/>
    </row>
    <row r="93" spans="1:7" x14ac:dyDescent="0.3">
      <c r="A93" s="29">
        <v>0.94791666666666696</v>
      </c>
      <c r="B93" s="98">
        <v>146</v>
      </c>
      <c r="C93" s="29">
        <v>0.114583333333333</v>
      </c>
      <c r="D93" s="37">
        <v>42</v>
      </c>
      <c r="E93" s="108">
        <v>0.5</v>
      </c>
      <c r="G93" s="106"/>
    </row>
    <row r="94" spans="1:7" x14ac:dyDescent="0.3">
      <c r="A94" s="29">
        <v>0.95833333333333304</v>
      </c>
      <c r="B94" s="98">
        <v>168</v>
      </c>
      <c r="C94" s="29">
        <v>0.125</v>
      </c>
      <c r="D94" s="37">
        <v>49</v>
      </c>
      <c r="E94" s="108">
        <v>0.5</v>
      </c>
      <c r="G94" s="106"/>
    </row>
    <row r="95" spans="1:7" x14ac:dyDescent="0.3">
      <c r="A95" s="29">
        <v>0.96875</v>
      </c>
      <c r="B95" s="98">
        <v>198</v>
      </c>
      <c r="C95" s="29">
        <v>0.13541666666666699</v>
      </c>
      <c r="D95" s="37">
        <v>48</v>
      </c>
      <c r="E95" s="106"/>
      <c r="G95" s="106"/>
    </row>
    <row r="96" spans="1:7" x14ac:dyDescent="0.3">
      <c r="A96" s="29">
        <v>0.97916666666666696</v>
      </c>
      <c r="B96" s="98">
        <v>148</v>
      </c>
      <c r="C96" s="29">
        <v>0.14583333333333301</v>
      </c>
      <c r="D96" s="37">
        <v>41</v>
      </c>
      <c r="E96" s="106"/>
      <c r="G96" s="106"/>
    </row>
    <row r="97" spans="1:7" x14ac:dyDescent="0.3">
      <c r="A97" s="30">
        <v>0.98958333333333304</v>
      </c>
      <c r="B97" s="98">
        <v>162</v>
      </c>
      <c r="C97" s="29">
        <v>0.15625</v>
      </c>
      <c r="D97" s="37">
        <v>39</v>
      </c>
      <c r="E97" s="106"/>
      <c r="G97" s="106"/>
    </row>
    <row r="98" spans="1:7" x14ac:dyDescent="0.3">
      <c r="A98" s="31" t="s">
        <v>11</v>
      </c>
      <c r="B98" s="32">
        <f>MIN(B2:B97)</f>
        <v>20</v>
      </c>
      <c r="C98" s="102"/>
      <c r="D98" s="38">
        <f>MIN(D2:D97)</f>
        <v>20</v>
      </c>
      <c r="E98" s="107"/>
    </row>
    <row r="99" spans="1:7" x14ac:dyDescent="0.3">
      <c r="A99" s="33" t="s">
        <v>12</v>
      </c>
      <c r="B99" s="34">
        <f>MAX(B2:B97)</f>
        <v>263</v>
      </c>
      <c r="C99" s="103"/>
      <c r="D99" s="39">
        <f>MAX(D2:D97)</f>
        <v>268</v>
      </c>
      <c r="E99" s="107"/>
    </row>
    <row r="100" spans="1:7" ht="17.25" thickBot="1" x14ac:dyDescent="0.35">
      <c r="A100" s="35" t="s">
        <v>13</v>
      </c>
      <c r="B100" s="36">
        <f>ROUNDDOWN(AVERAGE(B2:B97),0)</f>
        <v>148</v>
      </c>
      <c r="C100" s="104"/>
      <c r="D100" s="40">
        <f>ROUNDDOWN(AVERAGE(D2:D97),0)</f>
        <v>152</v>
      </c>
      <c r="E100" s="107"/>
    </row>
  </sheetData>
  <mergeCells count="2">
    <mergeCell ref="G1:N1"/>
    <mergeCell ref="G19:O19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강우량</vt:lpstr>
      <vt:lpstr>인제읍</vt:lpstr>
      <vt:lpstr>북면</vt:lpstr>
      <vt:lpstr>남면</vt:lpstr>
      <vt:lpstr>상남면</vt:lpstr>
      <vt:lpstr>기린면</vt:lpstr>
      <vt:lpstr>서화면</vt:lpstr>
    </vt:vector>
  </TitlesOfParts>
  <Company>ItechKorea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ItechKorea3</dc:creator>
  <cp:lastModifiedBy>Administrator</cp:lastModifiedBy>
  <dcterms:created xsi:type="dcterms:W3CDTF">2011-05-26T00:43:52Z</dcterms:created>
  <dcterms:modified xsi:type="dcterms:W3CDTF">2012-06-08T01:52:51Z</dcterms:modified>
</cp:coreProperties>
</file>